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2.xml" ContentType="application/vnd.openxmlformats-officedocument.spreadsheetml.table+xml"/>
  <Override PartName="/xl/pivotTables/pivotTable18.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E:\Excel DA\"/>
    </mc:Choice>
  </mc:AlternateContent>
  <xr:revisionPtr revIDLastSave="0" documentId="8_{4B27DBB6-56E9-4AFB-8693-4A265F8BF033}" xr6:coauthVersionLast="47" xr6:coauthVersionMax="47" xr10:uidLastSave="{00000000-0000-0000-0000-000000000000}"/>
  <bookViews>
    <workbookView xWindow="-120" yWindow="-120" windowWidth="20730" windowHeight="11040" tabRatio="972" firstSheet="1" activeTab="9" xr2:uid="{20FBA7F3-CCF5-4485-998D-BF805FDD6AF2}"/>
  </bookViews>
  <sheets>
    <sheet name="Introduction" sheetId="2" r:id="rId1"/>
    <sheet name="Data" sheetId="1" r:id="rId2"/>
    <sheet name="Working" sheetId="5" r:id="rId3"/>
    <sheet name="Dashboard I" sheetId="6" r:id="rId4"/>
    <sheet name="Dashboard II" sheetId="7" r:id="rId5"/>
    <sheet name="Regional Sales" sheetId="9" r:id="rId6"/>
    <sheet name="Top 10 State" sheetId="11" r:id="rId7"/>
    <sheet name="Region Profit" sheetId="12" r:id="rId8"/>
    <sheet name="Anomaly Detection" sheetId="23" r:id="rId9"/>
    <sheet name="Growth" sheetId="13" r:id="rId10"/>
    <sheet name="Description" sheetId="14" r:id="rId11"/>
    <sheet name="Access" sheetId="3" r:id="rId12"/>
    <sheet name="Income by Education Level" sheetId="16" r:id="rId13"/>
    <sheet name="Multiple Table" sheetId="15" r:id="rId14"/>
  </sheets>
  <definedNames>
    <definedName name="_xlnm._FilterDatabase" localSheetId="11" hidden="1">Access!$A$1:$G$1125</definedName>
    <definedName name="_xlchart.v5.0" hidden="1">'Regional Sales'!$F$2</definedName>
    <definedName name="_xlchart.v5.1" hidden="1">'Regional Sales'!$F$3:$F$52</definedName>
    <definedName name="_xlchart.v5.2" hidden="1">'Regional Sales'!$G$2</definedName>
    <definedName name="_xlchart.v5.3" hidden="1">'Regional Sales'!$G$3:$G$52</definedName>
    <definedName name="_xlcn.WorksheetConnection_EXCELPROJECT.xlsxTable11" hidden="1">Table1[]</definedName>
    <definedName name="_xlcn.WorksheetConnection_EXCELPROJECT.xlsxTable41" hidden="1">Table4[]</definedName>
    <definedName name="Slicer_Customer_Segment">#N/A</definedName>
    <definedName name="Slicer_Manager">#N/A</definedName>
    <definedName name="Slicer_Months">#N/A</definedName>
    <definedName name="Slicer_Months1">#N/A</definedName>
    <definedName name="Slicer_Order_Date__Month">#N/A</definedName>
    <definedName name="Slicer_Order_Priority">#N/A</definedName>
    <definedName name="Slicer_Order_Priority1">#N/A</definedName>
    <definedName name="Slicer_Order_Priority2">#N/A</definedName>
    <definedName name="Slicer_Product_Category">#N/A</definedName>
    <definedName name="Slicer_Product_Category1">#N/A</definedName>
    <definedName name="Slicer_Product_Container">#N/A</definedName>
    <definedName name="Slicer_Product_Sub_Category">#N/A</definedName>
    <definedName name="Slicer_Region">#N/A</definedName>
    <definedName name="Slicer_Region1">#N/A</definedName>
    <definedName name="Slicer_Ship_Mode">#N/A</definedName>
  </definedNames>
  <calcPr calcId="191029"/>
  <pivotCaches>
    <pivotCache cacheId="1" r:id="rId15"/>
    <pivotCache cacheId="2" r:id="rId16"/>
    <pivotCache cacheId="23" r:id="rId17"/>
  </pivotCaches>
  <extLst>
    <ext xmlns:x14="http://schemas.microsoft.com/office/spreadsheetml/2009/9/main" uri="{876F7934-8845-4945-9796-88D515C7AA90}">
      <x14:pivotCaches>
        <pivotCache cacheId="3"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EXCEL PROJECT.xlsx!Table4"/>
          <x15:modelTable id="Table1" name="Table1" connection="WorksheetConnection_EXCEL PROJECT.xlsx!Table1"/>
        </x15:modelTables>
        <x15:modelRelationships>
          <x15:modelRelationship fromTable="Table1" fromColumn="Customer ID" toTable="Table4" toColumn="Customer ID"/>
        </x15:modelRelationship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12" i="11" l="1"/>
  <c r="H11" i="11"/>
  <c r="H10" i="11"/>
  <c r="H9" i="11"/>
  <c r="H8" i="11"/>
  <c r="H7" i="11"/>
  <c r="H6" i="11"/>
  <c r="H5" i="11"/>
  <c r="H4" i="11"/>
  <c r="H3" i="11"/>
  <c r="B33" i="2" a="1"/>
  <c r="B33" i="2" s="1"/>
  <c r="F11" i="12"/>
  <c r="F12" i="12"/>
  <c r="F13" i="12"/>
  <c r="F14" i="12"/>
  <c r="F10" i="12"/>
  <c r="E11" i="12"/>
  <c r="E12" i="12"/>
  <c r="E13" i="12"/>
  <c r="E14" i="12"/>
  <c r="E10" i="12"/>
  <c r="D11" i="12"/>
  <c r="D12" i="12"/>
  <c r="D13" i="12"/>
  <c r="D14" i="12"/>
  <c r="D10" i="12"/>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A10678-75DE-4087-BD80-50259B38262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10AD926-A8B4-4088-943D-58837587A6AD}" name="WorksheetConnection_EXCEL PROJECT.xlsx!Table1" type="102" refreshedVersion="8" minRefreshableVersion="5">
    <extLst>
      <ext xmlns:x15="http://schemas.microsoft.com/office/spreadsheetml/2010/11/main" uri="{DE250136-89BD-433C-8126-D09CA5730AF9}">
        <x15:connection id="Table1">
          <x15:rangePr sourceName="_xlcn.WorksheetConnection_EXCELPROJECT.xlsxTable11"/>
        </x15:connection>
      </ext>
    </extLst>
  </connection>
  <connection id="3" xr16:uid="{94C99973-3A8D-4DFF-8B92-5A37F49C5D17}" name="WorksheetConnection_EXCEL PROJECT.xlsx!Table4" type="102" refreshedVersion="8" minRefreshableVersion="5">
    <extLst>
      <ext xmlns:x15="http://schemas.microsoft.com/office/spreadsheetml/2010/11/main" uri="{DE250136-89BD-433C-8126-D09CA5730AF9}">
        <x15:connection id="Table4">
          <x15:rangePr sourceName="_xlcn.WorksheetConnection_EXCELPROJECT.xlsxTable4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<sst xmlns="http://schemas.openxmlformats.org/spreadsheetml/2006/main" count="29209" uniqueCount="3245">
  <si>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</si>
  <si>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</si>
  <si>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</si>
  <si>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</si>
  <si>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</si>
  <si>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</si>
  <si>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</si>
  <si>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</si>
  <si>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</si>
  <si>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</si>
  <si>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</si>
  <si>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</si>
  <si>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</si>
  <si>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</si>
  <si>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</si>
  <si>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</si>
  <si>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</si>
  <si>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</si>
  <si>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</si>
  <si>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</si>
  <si>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</si>
  <si>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</si>
  <si>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</si>
  <si>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</si>
  <si>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</si>
  <si>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</si>
  <si>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</si>
  <si>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</si>
  <si>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</si>
  <si>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</si>
  <si>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</si>
  <si>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</si>
  <si>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</si>
  <si>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</si>
  <si>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</si>
  <si>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</si>
  <si>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</si>
  <si>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</si>
  <si>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</si>
  <si>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</si>
  <si>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</si>
  <si>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</si>
  <si>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</si>
  <si>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</si>
  <si>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</si>
  <si>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</si>
  <si>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</si>
  <si>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</si>
  <si>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</si>
  <si>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</si>
  <si>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</si>
  <si>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</si>
  <si>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</si>
  <si>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</si>
  <si>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</si>
  <si>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</si>
  <si>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</si>
  <si>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</si>
  <si>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</si>
  <si>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</si>
  <si>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</si>
  <si>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</si>
  <si>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</si>
  <si>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</si>
  <si>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</si>
  <si>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</si>
  <si>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</si>
  <si>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</si>
  <si>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</si>
  <si>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</si>
  <si>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</si>
  <si>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</si>
  <si>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</si>
  <si>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</si>
  <si>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</si>
  <si>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</si>
  <si>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</si>
  <si>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</si>
  <si>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</si>
  <si>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</si>
  <si>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</si>
  <si>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</si>
  <si>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</si>
  <si>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</si>
  <si>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</si>
  <si>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</si>
  <si>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</si>
  <si>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</si>
  <si>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</si>
  <si>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</si>
  <si>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</si>
  <si>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</si>
  <si>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</si>
  <si>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</si>
  <si>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</si>
  <si>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</si>
  <si>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</si>
  <si>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</si>
  <si>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</si>
  <si>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</si>
  <si>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</si>
  <si>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</si>
  <si>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</si>
  <si>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</si>
  <si>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</si>
  <si>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</si>
  <si>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</si>
  <si>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</si>
  <si>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</si>
  <si>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</si>
  <si>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</si>
  <si>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</si>
  <si>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</si>
  <si>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</si>
  <si>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</si>
  <si>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</si>
  <si>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</si>
  <si>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</si>
  <si>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</si>
  <si>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</si>
  <si>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</si>
  <si>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</si>
  <si>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</si>
  <si>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</si>
  <si>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</si>
  <si>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</si>
  <si>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</si>
  <si>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</si>
  <si>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</si>
  <si>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</si>
  <si>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</si>
  <si>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</si>
  <si>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</si>
  <si>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</si>
  <si>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</si>
  <si>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</si>
  <si>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</si>
  <si>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</si>
  <si>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</si>
  <si>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</si>
  <si>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</si>
  <si>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</si>
  <si>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</si>
  <si>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</si>
  <si>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</si>
  <si>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</si>
  <si>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</si>
  <si>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</si>
  <si>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</si>
  <si>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</si>
  <si>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</si>
  <si>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</si>
  <si>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</si>
  <si>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</si>
  <si>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</si>
  <si>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</si>
  <si>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</si>
  <si>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</si>
  <si>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</si>
  <si>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</si>
  <si>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</si>
  <si>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</si>
  <si>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</si>
  <si>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</si>
  <si>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</si>
  <si>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</si>
  <si>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</si>
  <si>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</si>
  <si>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</si>
  <si>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</si>
  <si>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</si>
  <si>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</si>
  <si>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</si>
  <si>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</si>
  <si>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</si>
  <si>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</si>
  <si>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</si>
  <si>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</si>
  <si>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</si>
  <si>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</si>
  <si>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</si>
  <si>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</si>
  <si>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</si>
  <si>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</si>
  <si>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</si>
  <si>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</si>
  <si>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</si>
  <si>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</si>
  <si>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</si>
  <si>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</si>
  <si>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</si>
  <si>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</si>
  <si>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</si>
  <si>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</si>
  <si>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</si>
  <si>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</si>
  <si>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</si>
  <si>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</si>
  <si>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</si>
  <si>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</si>
  <si>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</si>
  <si>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</si>
  <si>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</si>
  <si>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</si>
  <si>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</si>
  <si>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</si>
  <si>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</si>
  <si>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</si>
  <si>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</si>
  <si>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</si>
  <si>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</si>
  <si>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</si>
  <si>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</si>
  <si>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</si>
  <si>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</si>
  <si>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</si>
  <si>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</si>
  <si>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</si>
  <si>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</si>
  <si>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</si>
  <si>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</si>
  <si>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</si>
  <si>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</si>
  <si>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</si>
  <si>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</si>
  <si>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</si>
  <si>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</si>
  <si>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</si>
  <si>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</si>
  <si>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</si>
  <si>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</si>
  <si>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</si>
  <si>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</si>
  <si>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</si>
  <si>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</si>
  <si>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</si>
  <si>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</si>
  <si>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</si>
  <si>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</si>
  <si>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</si>
  <si>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</si>
  <si>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</si>
  <si>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</si>
  <si>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</si>
  <si>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</si>
  <si>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</si>
  <si>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</si>
  <si>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</si>
  <si>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</si>
  <si>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</si>
  <si>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</si>
  <si>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</si>
  <si>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</si>
  <si>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</si>
  <si>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</si>
  <si>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</si>
  <si>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</si>
  <si>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</si>
  <si>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</si>
  <si>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</si>
  <si>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</si>
  <si>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</si>
  <si>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</si>
  <si>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</si>
  <si>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</si>
  <si>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</si>
  <si>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</si>
  <si>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</si>
  <si>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</si>
  <si>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</si>
  <si>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</si>
  <si>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</si>
  <si>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</si>
  <si>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</si>
  <si>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</si>
  <si>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</si>
  <si>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</si>
  <si>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</si>
  <si>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</si>
  <si>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</si>
  <si>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</si>
  <si>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</si>
  <si>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</si>
  <si>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</si>
  <si>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</si>
  <si>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</si>
  <si>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</si>
  <si>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</si>
  <si>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</si>
  <si>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</si>
  <si>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</si>
  <si>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</si>
  <si>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</si>
  <si>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</si>
  <si>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</si>
  <si>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</si>
  <si>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</si>
  <si>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</si>
  <si>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</si>
  <si>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</si>
  <si>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</si>
  <si>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</si>
  <si>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</si>
  <si>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</si>
  <si>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</si>
  <si>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</si>
  <si>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</si>
  <si>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</si>
  <si>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</si>
  <si>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</si>
  <si>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</si>
  <si>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</si>
  <si>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</si>
  <si>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</si>
  <si>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</si>
  <si>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</si>
  <si>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</si>
  <si>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</si>
  <si>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</si>
  <si>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</si>
  <si>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</si>
  <si>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</si>
  <si>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</si>
  <si>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</si>
  <si>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</si>
  <si>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</si>
  <si>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</si>
  <si>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</si>
  <si>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</si>
  <si>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</si>
  <si>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</si>
  <si>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</si>
  <si>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</si>
  <si>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</si>
  <si>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</si>
  <si>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</si>
  <si>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</si>
  <si>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</si>
  <si>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</si>
  <si>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</si>
  <si>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</si>
  <si>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</si>
  <si>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</si>
  <si>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</si>
  <si>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</si>
  <si>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</si>
  <si>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</si>
  <si>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</si>
  <si>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</si>
  <si>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</si>
  <si>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</si>
  <si>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</si>
  <si>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</si>
  <si>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</si>
  <si>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</si>
  <si>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</si>
  <si>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</si>
  <si>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</si>
  <si>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</si>
  <si>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</si>
  <si>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</si>
  <si>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</si>
  <si>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</si>
  <si>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</si>
  <si>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</si>
  <si>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</si>
  <si>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</si>
  <si>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</si>
  <si>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</si>
  <si>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</si>
  <si>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</si>
  <si>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</si>
  <si>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</si>
  <si>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</si>
  <si>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</si>
  <si>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</si>
  <si>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</si>
  <si>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</si>
  <si>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</si>
  <si>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</si>
  <si>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</si>
  <si>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</si>
  <si>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</si>
  <si>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</si>
  <si>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</si>
  <si>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</si>
  <si>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</si>
  <si>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</si>
  <si>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</si>
  <si>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</si>
  <si>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</si>
  <si>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</si>
  <si>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</si>
  <si>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</si>
  <si>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</si>
  <si>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</si>
  <si>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</si>
  <si>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</si>
  <si>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</si>
  <si>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</si>
  <si>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</si>
  <si>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</si>
  <si>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</si>
  <si>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</si>
  <si>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</si>
  <si>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</si>
  <si>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</si>
  <si>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</si>
  <si>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</si>
  <si>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</si>
  <si>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</si>
  <si>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</si>
  <si>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</si>
  <si>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</si>
  <si>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</si>
  <si>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</si>
  <si>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</si>
  <si>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</si>
  <si>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</si>
  <si>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</si>
  <si>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</si>
  <si>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</si>
  <si>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</si>
  <si>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</si>
  <si>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</si>
  <si>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</si>
  <si>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</si>
  <si>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</si>
  <si>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</si>
  <si>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</si>
  <si>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</si>
  <si>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</si>
  <si>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</si>
  <si>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</si>
  <si>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</si>
  <si>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</si>
  <si>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</si>
  <si>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</si>
  <si>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</si>
  <si>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</si>
  <si>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</si>
  <si>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</si>
  <si>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</si>
  <si>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</si>
  <si>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</si>
  <si>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</si>
  <si>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</si>
  <si>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</si>
  <si>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</si>
  <si>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</si>
  <si>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</si>
  <si>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</si>
  <si>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</si>
  <si>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</si>
  <si>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</si>
  <si>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</si>
  <si>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</si>
  <si>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</si>
  <si>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</si>
  <si>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</si>
  <si>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</si>
  <si>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</si>
  <si>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</si>
  <si>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</si>
  <si>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</si>
  <si>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</si>
  <si>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</si>
  <si>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</si>
  <si>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</si>
  <si>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</si>
  <si>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</si>
  <si>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</si>
  <si>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</si>
  <si>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</si>
  <si>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</si>
  <si>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</si>
  <si>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</si>
  <si>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</si>
  <si>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</si>
  <si>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</si>
  <si>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</si>
  <si>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</si>
  <si>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</si>
  <si>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</si>
  <si>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</si>
  <si>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</si>
  <si>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</si>
  <si>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</si>
  <si>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</si>
  <si>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</si>
  <si>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</si>
  <si>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</si>
  <si>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</si>
  <si>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</si>
  <si>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</si>
  <si>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</si>
  <si>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</si>
  <si>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</si>
  <si>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</si>
  <si>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</si>
  <si>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</si>
  <si>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</si>
  <si>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</si>
  <si>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</si>
  <si>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</si>
  <si>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</si>
  <si>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</si>
  <si>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</si>
  <si>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</si>
  <si>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</si>
  <si>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</si>
  <si>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</si>
  <si>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</si>
  <si>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</si>
  <si>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</si>
  <si>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</si>
  <si>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</si>
  <si>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</si>
  <si>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</si>
  <si>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</si>
  <si>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</si>
  <si>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</si>
  <si>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</si>
  <si>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</si>
  <si>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</si>
  <si>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</si>
  <si>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</si>
  <si>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</si>
  <si>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</si>
  <si>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</si>
  <si>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</si>
  <si>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</si>
  <si>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</si>
  <si>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</si>
  <si>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</si>
  <si>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</si>
  <si>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</si>
  <si>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</si>
  <si>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</si>
  <si>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</si>
  <si>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</si>
  <si>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</si>
  <si>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</si>
  <si>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</si>
  <si>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</si>
  <si>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</si>
  <si>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</si>
  <si>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</si>
  <si>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</si>
  <si>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</si>
  <si>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</si>
  <si>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</si>
  <si>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</si>
  <si>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</si>
  <si>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</si>
  <si>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</si>
  <si>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</si>
  <si>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</si>
  <si>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</si>
  <si>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</si>
  <si>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</si>
  <si>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</si>
  <si>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</si>
  <si>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</si>
  <si>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</si>
  <si>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</si>
  <si>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</si>
  <si>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</si>
  <si>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</si>
  <si>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</si>
  <si>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</si>
  <si>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</si>
  <si>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</si>
  <si>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</si>
  <si>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</si>
  <si>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</si>
  <si>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</si>
  <si>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</si>
  <si>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</si>
  <si>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</si>
  <si>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</si>
  <si>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</si>
  <si>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</si>
  <si>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</si>
  <si>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</si>
  <si>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</si>
  <si>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</si>
  <si>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</si>
  <si>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</si>
  <si>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</si>
  <si>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</si>
  <si>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</si>
  <si>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</si>
  <si>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</si>
  <si>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</si>
  <si>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</si>
  <si>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</si>
  <si>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</si>
  <si>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</si>
  <si>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</si>
  <si>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</si>
  <si>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</si>
  <si>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</si>
  <si>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</si>
  <si>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</si>
  <si>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</si>
  <si>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</si>
  <si>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</si>
  <si>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</si>
  <si>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</si>
  <si>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</si>
  <si>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</si>
  <si>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</si>
  <si>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</si>
  <si>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</si>
  <si>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</si>
  <si>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</si>
  <si>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</si>
  <si>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</si>
  <si>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</si>
  <si>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</si>
  <si>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</si>
  <si>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</si>
  <si>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</si>
  <si>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</si>
  <si>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</si>
  <si>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</si>
  <si>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</si>
  <si>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</si>
  <si>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</si>
  <si>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</si>
  <si>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</si>
  <si>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</si>
  <si>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</si>
  <si>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</si>
  <si>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</si>
  <si>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</si>
  <si>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</si>
  <si>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</si>
  <si>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</si>
  <si>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</si>
  <si>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</si>
  <si>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</si>
  <si>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</si>
  <si>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</si>
  <si>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</si>
  <si>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</si>
  <si>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</si>
  <si>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</si>
  <si>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</si>
  <si>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</si>
  <si>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</si>
  <si>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</si>
  <si>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</si>
  <si>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</si>
  <si>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</si>
  <si>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</si>
  <si>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</si>
  <si>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</si>
  <si>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</si>
  <si>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</si>
  <si>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</si>
  <si>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</si>
  <si>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</si>
  <si>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</si>
  <si>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</si>
  <si>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</si>
  <si>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</si>
  <si>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</si>
  <si>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</si>
  <si>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</si>
  <si>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</si>
  <si>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</si>
  <si>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</si>
  <si>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</si>
  <si>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</si>
  <si>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</si>
  <si>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</si>
  <si>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</si>
  <si>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</si>
  <si>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</si>
  <si>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</si>
  <si>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</si>
  <si>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</si>
  <si>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</si>
  <si>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</si>
  <si>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</si>
  <si>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</si>
  <si>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</si>
  <si>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</si>
  <si>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</si>
  <si>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</si>
  <si>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</si>
  <si>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</si>
  <si>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</si>
  <si>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</si>
  <si>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</si>
  <si>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</si>
  <si>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</si>
  <si>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</si>
  <si>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</si>
  <si>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</si>
  <si>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</si>
  <si>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</si>
  <si>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</si>
  <si>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</si>
  <si>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</si>
  <si>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</si>
  <si>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</si>
  <si>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</si>
  <si>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</si>
  <si>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</si>
  <si>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</si>
  <si>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</si>
  <si>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</si>
  <si>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</si>
  <si>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</si>
  <si>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</si>
  <si>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</si>
  <si>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</si>
  <si>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</si>
  <si>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</si>
  <si>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</si>
  <si>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</si>
  <si>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</si>
  <si>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</si>
  <si>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</si>
  <si>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</si>
  <si>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</si>
  <si>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</si>
  <si>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</si>
  <si>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</si>
  <si>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</si>
  <si>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</si>
  <si>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</si>
  <si>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</si>
  <si>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</si>
  <si>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</si>
  <si>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</si>
  <si>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</si>
  <si>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</si>
  <si>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</si>
  <si>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</si>
  <si>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</si>
  <si>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</si>
  <si>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</si>
  <si>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</si>
  <si>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</si>
  <si>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</si>
  <si>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</si>
  <si>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</si>
  <si>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</si>
  <si>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</si>
  <si>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</si>
  <si>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</si>
  <si>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</si>
  <si>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</si>
  <si>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</si>
  <si>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</si>
  <si>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</si>
  <si>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</si>
  <si>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</si>
  <si>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</si>
  <si>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</si>
  <si>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</si>
  <si>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</si>
  <si>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</si>
  <si>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</si>
  <si>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</si>
  <si>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</si>
  <si>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</si>
  <si>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</si>
  <si>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</si>
  <si>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</si>
  <si>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</si>
  <si>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</si>
  <si>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</si>
  <si>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</si>
  <si>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</si>
  <si>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</si>
  <si>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</si>
  <si>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</si>
  <si>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</si>
  <si>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</si>
  <si>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</si>
  <si>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</si>
  <si>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</si>
  <si>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</si>
  <si>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</si>
  <si>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</si>
  <si>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</si>
  <si>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</si>
  <si>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</si>
  <si>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</si>
  <si>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</si>
  <si>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</si>
  <si>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</si>
  <si>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</si>
  <si>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</si>
  <si>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</si>
  <si>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</si>
  <si>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</si>
  <si>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</si>
  <si>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</si>
  <si>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</si>
  <si>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</si>
  <si>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</si>
  <si>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</si>
  <si>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</si>
  <si>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</si>
  <si>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</si>
  <si>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</si>
  <si>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</si>
  <si>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</si>
  <si>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</si>
  <si>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</si>
  <si>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</si>
  <si>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</si>
  <si>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</si>
  <si>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</si>
  <si>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</si>
  <si>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</si>
  <si>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</si>
  <si>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</si>
  <si>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</si>
  <si>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</si>
  <si>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</si>
  <si>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</si>
  <si>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</si>
  <si>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</si>
  <si>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</si>
  <si>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</si>
  <si>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</si>
  <si>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</si>
  <si>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</si>
  <si>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</si>
  <si>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</si>
  <si>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</si>
  <si>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</si>
  <si>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</si>
  <si>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</si>
  <si>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</si>
  <si>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</si>
  <si>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</si>
  <si>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</si>
  <si>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</si>
  <si>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</si>
  <si>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</si>
  <si>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</si>
  <si>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</si>
  <si>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</si>
  <si>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</si>
  <si>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</si>
  <si>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</si>
  <si>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</si>
  <si>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</si>
  <si>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</si>
  <si>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</si>
  <si>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</si>
  <si>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</si>
  <si>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</si>
  <si>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</si>
  <si>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</si>
  <si>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</si>
  <si>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</si>
  <si>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</si>
  <si>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</si>
  <si>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</si>
  <si>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</si>
  <si>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</si>
  <si>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</si>
  <si>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</si>
  <si>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</si>
  <si>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</si>
  <si>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</si>
  <si>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</si>
  <si>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</si>
  <si>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</si>
  <si>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</si>
  <si>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</si>
  <si>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</si>
  <si>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</si>
  <si>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</si>
  <si>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</si>
  <si>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</si>
  <si>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</si>
  <si>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</si>
  <si>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</si>
  <si>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</si>
  <si>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</si>
  <si>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</si>
  <si>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</si>
  <si>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</si>
  <si>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</si>
  <si>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</si>
  <si>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</si>
  <si>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</si>
  <si>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</si>
  <si>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</si>
  <si>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</si>
  <si>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</si>
  <si>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</si>
  <si>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</si>
  <si>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</si>
  <si>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</si>
  <si>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</si>
  <si>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</si>
  <si>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</si>
  <si>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</si>
  <si>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</si>
  <si>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</si>
  <si>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</si>
  <si>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</si>
  <si>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</si>
  <si>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</si>
  <si>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</si>
  <si>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</si>
  <si>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</si>
  <si>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</si>
  <si>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</si>
  <si>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</si>
  <si>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</si>
  <si>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</si>
  <si>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</si>
  <si>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</si>
  <si>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</si>
  <si>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</si>
  <si>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</si>
  <si>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</si>
  <si>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</si>
  <si>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</si>
  <si>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</si>
  <si>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</si>
  <si>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</si>
  <si>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</si>
  <si>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</si>
  <si>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</si>
  <si>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</si>
  <si>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</si>
  <si>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</si>
  <si>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</si>
  <si>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</si>
  <si>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</si>
  <si>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</si>
  <si>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</si>
  <si>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</si>
  <si>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</si>
  <si>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</si>
  <si>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</si>
  <si>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</si>
  <si>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</si>
  <si>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</si>
  <si>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</si>
  <si>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</si>
  <si>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</si>
  <si>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</si>
  <si>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</si>
  <si>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</si>
  <si>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</si>
  <si>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</si>
  <si>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</si>
  <si>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</si>
  <si>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</si>
  <si>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</si>
  <si>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</si>
  <si>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</si>
  <si>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</si>
  <si>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</si>
  <si>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</si>
  <si>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</si>
  <si>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</si>
  <si>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</si>
  <si>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</si>
  <si>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</si>
  <si>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</si>
  <si>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</si>
  <si>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</si>
  <si>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</si>
  <si>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</si>
  <si>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</si>
  <si>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</si>
  <si>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</si>
  <si>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</si>
  <si>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</si>
  <si>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</si>
  <si>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</si>
  <si>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</si>
  <si>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</si>
  <si>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</si>
  <si>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</si>
  <si>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</si>
  <si>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</si>
  <si>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</si>
  <si>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</si>
  <si>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</si>
  <si>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</si>
  <si>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</si>
  <si>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</si>
  <si>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</si>
  <si>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</si>
  <si>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</si>
  <si>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</si>
  <si>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</si>
  <si>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</si>
  <si>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</si>
  <si>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</si>
  <si>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</si>
  <si>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</si>
  <si>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</si>
  <si>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</si>
  <si>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</si>
  <si>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</si>
  <si>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</si>
  <si>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</si>
  <si>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</si>
  <si>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</si>
  <si>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</si>
  <si>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</si>
  <si>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</si>
  <si>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</si>
  <si>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</si>
  <si>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</si>
  <si>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</si>
  <si>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</si>
  <si>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</si>
  <si>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</si>
  <si>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</si>
  <si>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</si>
  <si>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</si>
  <si>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</si>
  <si>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</si>
  <si>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</si>
  <si>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</si>
  <si>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</si>
  <si>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</si>
  <si>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</si>
  <si>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</si>
  <si>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</si>
  <si>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</si>
  <si>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</si>
  <si>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</si>
  <si>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</si>
  <si>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</si>
  <si>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</si>
  <si>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</si>
  <si>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</si>
  <si>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</si>
  <si>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</si>
  <si>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</si>
  <si>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</si>
  <si>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</si>
  <si>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</si>
  <si>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</si>
  <si>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</si>
  <si>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</si>
  <si>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</si>
  <si>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</si>
  <si>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</si>
  <si>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</si>
  <si>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</si>
  <si>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</si>
  <si>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</si>
  <si>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</si>
  <si>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</si>
  <si>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</si>
  <si>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</si>
  <si>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</si>
  <si>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</si>
  <si>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</si>
  <si>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</si>
  <si>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</si>
  <si>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</si>
  <si>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</si>
  <si>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</si>
  <si>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</si>
  <si>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</si>
  <si>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</si>
  <si>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</si>
  <si>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</si>
  <si>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</si>
  <si>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</si>
  <si>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</si>
  <si>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</si>
  <si>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</si>
  <si>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</si>
  <si>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</si>
  <si>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</si>
  <si>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</si>
  <si>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</si>
  <si>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</si>
  <si>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</si>
  <si>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</si>
  <si>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</si>
  <si>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</si>
  <si>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</si>
  <si>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</si>
  <si>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</si>
  <si>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</si>
  <si>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</si>
  <si>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</si>
  <si>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</si>
  <si>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</si>
  <si>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</si>
  <si>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</si>
  <si>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</si>
  <si>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</si>
  <si>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</si>
  <si>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</si>
  <si>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</si>
  <si>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</si>
  <si>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</si>
  <si>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</si>
  <si>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</si>
  <si>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</si>
  <si>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</si>
  <si>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</si>
  <si>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</si>
  <si>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</si>
  <si>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</si>
  <si>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</si>
  <si>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</si>
  <si>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</si>
  <si>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</si>
  <si>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</si>
  <si>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</si>
  <si>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</si>
  <si>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</si>
  <si>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</si>
  <si>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</si>
  <si>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</si>
  <si>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</si>
  <si>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</si>
  <si>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</si>
  <si>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</si>
  <si>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</si>
  <si>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</si>
  <si>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</si>
  <si>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</si>
  <si>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</si>
  <si>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</si>
  <si>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</si>
  <si>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</si>
  <si>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</si>
  <si>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</si>
  <si>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</si>
  <si>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</si>
  <si>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</si>
  <si>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</si>
  <si>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</si>
  <si>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</si>
  <si>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</si>
  <si>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</si>
  <si>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</si>
  <si>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</si>
  <si>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</si>
  <si>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</si>
  <si>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</si>
  <si>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</si>
  <si>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</si>
  <si>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</si>
  <si>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</si>
  <si>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</si>
  <si>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</si>
  <si>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</si>
  <si>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</si>
  <si>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</si>
  <si>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</si>
  <si>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</si>
  <si>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</si>
  <si>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</si>
  <si>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</si>
  <si>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</si>
  <si>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</si>
  <si>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</si>
  <si>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</si>
  <si>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</si>
  <si>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</si>
  <si>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</si>
  <si>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</si>
  <si>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</si>
  <si>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</si>
  <si>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</si>
  <si>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</si>
  <si>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</si>
  <si>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</si>
  <si>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</si>
  <si>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</si>
  <si>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</si>
  <si>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</si>
  <si>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</si>
  <si>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</si>
  <si>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</si>
  <si>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</si>
  <si>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</si>
  <si>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</si>
  <si>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</si>
  <si>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</si>
  <si>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</si>
  <si>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</si>
  <si>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</si>
  <si>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</si>
  <si>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</si>
  <si>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</si>
  <si>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</si>
  <si>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</si>
  <si>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</si>
  <si>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</si>
  <si>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</si>
  <si>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</si>
  <si>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</si>
  <si>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</si>
  <si>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</si>
  <si>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</si>
  <si>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</si>
  <si>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</si>
  <si>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</si>
  <si>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</si>
  <si>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</si>
  <si>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</si>
  <si>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</si>
  <si>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</si>
  <si>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</si>
  <si>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</si>
  <si>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</si>
  <si>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</si>
  <si>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</si>
  <si>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</si>
  <si>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</si>
  <si>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</si>
  <si>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</si>
  <si>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</si>
  <si>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</si>
  <si>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</si>
  <si>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</si>
  <si>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</si>
  <si>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</si>
  <si>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</si>
  <si>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</si>
  <si>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</si>
  <si>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</si>
  <si>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</si>
  <si>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</si>
  <si>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</si>
  <si>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</si>
  <si>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</si>
  <si>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</si>
  <si>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</si>
  <si>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</si>
  <si>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</si>
  <si>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</si>
  <si>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</si>
  <si>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</si>
  <si>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</si>
  <si>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</si>
  <si>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</si>
  <si>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</si>
  <si>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</si>
  <si>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</si>
  <si>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</si>
  <si>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</si>
  <si>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</si>
  <si>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</si>
  <si>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</si>
  <si>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</si>
  <si>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</si>
  <si>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</si>
  <si>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</si>
  <si>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</si>
  <si>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</si>
  <si>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</si>
  <si>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</si>
  <si>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</si>
  <si>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</si>
  <si>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</si>
  <si>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</si>
  <si>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</si>
  <si>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</si>
  <si>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</si>
  <si>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</si>
  <si>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</si>
  <si>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</si>
  <si>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</si>
  <si>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</si>
  <si>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</si>
  <si>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</si>
  <si>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</si>
  <si>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</si>
  <si>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</si>
  <si>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</si>
  <si>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</si>
  <si>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</si>
  <si>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</si>
  <si>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</si>
  <si>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</si>
  <si>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</si>
  <si>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</si>
  <si>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</si>
  <si>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</si>
  <si>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</si>
  <si>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</si>
  <si>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</si>
  <si>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</si>
  <si>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</si>
  <si>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</si>
  <si>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</si>
  <si>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</si>
  <si>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</si>
  <si>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</si>
  <si>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</si>
  <si>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</si>
  <si>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</si>
  <si>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</si>
  <si>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</si>
  <si>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</si>
  <si>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</si>
  <si>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</si>
  <si>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</si>
  <si>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</si>
  <si>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</si>
  <si>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</si>
  <si>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</si>
  <si>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</si>
  <si>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</si>
  <si>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</si>
  <si>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</si>
  <si>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</si>
  <si>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</si>
  <si>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</si>
  <si>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</si>
  <si>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</si>
  <si>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</si>
  <si>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</si>
  <si>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</si>
  <si>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</si>
  <si>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</si>
  <si>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</si>
  <si>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</si>
  <si>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</si>
  <si>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</si>
  <si>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</si>
  <si>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</si>
  <si>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</si>
  <si>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</si>
  <si>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</si>
  <si>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</si>
  <si>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</si>
  <si>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</si>
  <si>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</si>
  <si>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</si>
  <si>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</si>
  <si>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</si>
  <si>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</si>
  <si>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</si>
  <si>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</si>
  <si>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</si>
  <si>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</si>
  <si>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</si>
  <si>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</si>
  <si>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</si>
  <si>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</si>
  <si>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</si>
  <si>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</si>
  <si>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</si>
  <si>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</si>
  <si>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</si>
  <si>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</si>
  <si>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</si>
  <si>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</si>
  <si>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</si>
  <si>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</si>
  <si>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</si>
  <si>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</si>
  <si>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</si>
  <si>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</si>
  <si>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</si>
  <si>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</si>
  <si>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</si>
  <si>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</si>
  <si>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</si>
  <si>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</si>
  <si>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</si>
  <si>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</si>
  <si>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</si>
  <si>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</si>
  <si>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</si>
  <si>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</si>
  <si>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</si>
  <si>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</si>
  <si>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</si>
  <si>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</si>
  <si>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</si>
  <si>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</si>
  <si>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</si>
  <si>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</si>
  <si>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</si>
  <si>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</si>
  <si>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</si>
  <si>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</si>
  <si>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</si>
  <si>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</si>
  <si>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</si>
  <si>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</si>
  <si>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</si>
  <si>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</si>
  <si>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</si>
  <si>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</si>
  <si>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</si>
  <si>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</si>
  <si>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</si>
  <si>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</si>
  <si>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</si>
  <si>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</si>
  <si>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</si>
  <si>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</si>
  <si>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</si>
  <si>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</si>
  <si>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</si>
  <si>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</si>
  <si>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</si>
  <si>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</si>
  <si>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</si>
  <si>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</si>
  <si>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</si>
  <si>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</si>
  <si>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</si>
  <si>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</si>
  <si>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</si>
  <si>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</si>
  <si>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</si>
  <si>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</si>
  <si>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</si>
  <si>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</si>
  <si>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</si>
  <si>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</si>
  <si>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</si>
  <si>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</si>
  <si>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</si>
  <si>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</si>
  <si>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</si>
  <si>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</si>
  <si>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</si>
  <si>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</si>
  <si>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</si>
  <si>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</si>
  <si>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</si>
  <si>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</si>
  <si>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</si>
  <si>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</si>
  <si>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</si>
  <si>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</si>
  <si>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</si>
  <si>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</si>
  <si>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</si>
  <si>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</si>
  <si>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</si>
  <si>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</si>
  <si>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</si>
  <si>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</si>
  <si>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</si>
  <si>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</si>
  <si>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</si>
  <si>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</si>
  <si>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</si>
  <si>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</si>
  <si>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</si>
  <si>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</si>
  <si>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</si>
  <si>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</si>
  <si>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</si>
  <si>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</si>
  <si>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</si>
  <si>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</si>
  <si>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</si>
  <si>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</si>
  <si>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</si>
  <si>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</si>
  <si>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</si>
  <si>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</si>
  <si>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</si>
  <si>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</si>
  <si>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</si>
  <si>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</si>
  <si>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</si>
  <si>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</si>
  <si>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</si>
  <si>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</si>
  <si>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</si>
  <si>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</si>
  <si>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</si>
  <si>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</si>
  <si>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</si>
  <si>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</si>
  <si>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</si>
  <si>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</si>
  <si>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</si>
  <si>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</si>
  <si>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</si>
  <si>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</si>
  <si>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</si>
  <si>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</si>
  <si>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</si>
  <si>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</si>
  <si>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</si>
  <si>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</si>
  <si>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</si>
  <si>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</si>
  <si>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</si>
  <si>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</si>
  <si>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</si>
  <si>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</si>
  <si>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</si>
  <si>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</si>
  <si>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</si>
  <si>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</si>
  <si>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</si>
  <si>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</si>
  <si>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</si>
  <si>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</si>
  <si>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</si>
  <si>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</si>
  <si>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</si>
  <si>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</si>
  <si>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</si>
  <si>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</si>
  <si>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</si>
  <si>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</si>
  <si>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</si>
  <si>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</si>
  <si>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</si>
  <si>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</si>
  <si>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</si>
  <si>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</si>
  <si>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</si>
  <si>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</si>
  <si>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</si>
  <si>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</si>
  <si>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</si>
  <si>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</si>
  <si>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</si>
  <si>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</si>
  <si>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</si>
  <si>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</si>
  <si>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</si>
  <si>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</si>
  <si>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</si>
  <si>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</si>
  <si>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</si>
  <si>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</si>
  <si>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</si>
  <si>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</si>
  <si>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</si>
  <si>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</si>
  <si>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</si>
  <si>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</si>
  <si>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</si>
  <si>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</si>
  <si>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</si>
  <si>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</si>
  <si>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</si>
  <si>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</si>
  <si>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</si>
  <si>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</si>
  <si>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</si>
  <si>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</si>
  <si>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</si>
  <si>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</si>
  <si>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</si>
  <si>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</si>
  <si>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</si>
  <si>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</si>
  <si>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</si>
  <si>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</si>
  <si>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</si>
  <si>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</si>
  <si>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</si>
  <si>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</si>
  <si>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</si>
  <si>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</si>
  <si>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</si>
  <si>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</si>
  <si>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</si>
  <si>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</si>
  <si>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</si>
  <si>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</si>
  <si>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</si>
  <si>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</si>
  <si>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</si>
  <si>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</si>
  <si>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</si>
  <si>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</si>
  <si>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</si>
  <si>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</si>
  <si>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</si>
  <si>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</si>
  <si>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</si>
  <si>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</si>
  <si>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</si>
  <si>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</si>
  <si>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</si>
  <si>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</si>
  <si>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</si>
  <si>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</si>
  <si>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</si>
  <si>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</si>
  <si>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</si>
  <si>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</si>
  <si>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</si>
  <si>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</si>
  <si>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</si>
  <si>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</si>
  <si>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</si>
  <si>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</si>
  <si>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</si>
  <si>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</si>
  <si>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</si>
  <si>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</si>
  <si>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</si>
  <si>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</si>
  <si>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</si>
  <si>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</si>
  <si>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</si>
  <si>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</si>
  <si>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</si>
  <si>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</si>
  <si>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</si>
  <si>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</si>
  <si>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</si>
  <si>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</si>
  <si>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</si>
  <si>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</si>
  <si>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</si>
  <si>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</si>
  <si>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</si>
  <si>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</si>
  <si>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</si>
  <si>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</si>
  <si>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</si>
  <si>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</si>
  <si>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</si>
  <si>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</si>
  <si>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</si>
  <si>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</si>
  <si>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</si>
  <si>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</si>
  <si>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</si>
  <si>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</si>
  <si>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</si>
  <si>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</si>
  <si>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</si>
  <si>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</si>
  <si>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</si>
  <si>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</si>
  <si>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</si>
  <si>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</si>
  <si>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</si>
  <si>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</si>
  <si>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</si>
  <si>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</si>
  <si>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</si>
  <si>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</si>
  <si>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</si>
  <si>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</si>
  <si>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</si>
  <si>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</si>
  <si>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</si>
  <si>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</si>
  <si>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</si>
  <si>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</si>
  <si>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</si>
  <si>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</si>
  <si>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</si>
  <si>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</si>
  <si>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</si>
  <si>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</si>
  <si>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</si>
  <si>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</si>
  <si>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</si>
  <si>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</si>
  <si>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</si>
  <si>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</si>
  <si>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</si>
  <si>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</si>
  <si>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</si>
  <si>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</si>
  <si>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</si>
  <si>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</si>
  <si>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</si>
  <si>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</si>
  <si>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</si>
  <si>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</si>
  <si>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</si>
  <si>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</si>
  <si>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</si>
  <si>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</si>
  <si>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</si>
  <si>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</si>
  <si>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</si>
  <si>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</si>
  <si>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</si>
  <si>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</si>
  <si>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</si>
  <si>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</si>
  <si>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</si>
  <si>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</si>
  <si>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</si>
  <si>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</si>
  <si>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</si>
  <si>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</si>
  <si>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</si>
  <si>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</si>
  <si>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</si>
  <si>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</si>
  <si>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</si>
  <si>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</si>
  <si>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</si>
  <si>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</si>
  <si>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</si>
  <si>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</si>
  <si>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</si>
  <si>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</si>
  <si>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</si>
  <si>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</si>
  <si>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</si>
  <si>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</si>
  <si>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</si>
  <si>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</si>
  <si>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</si>
  <si>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</si>
  <si>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</si>
  <si>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</si>
  <si>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</si>
  <si>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</si>
  <si>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</si>
  <si>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</si>
  <si>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</si>
  <si>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</si>
  <si>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</si>
  <si>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</si>
  <si>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</si>
  <si>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</si>
  <si>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</si>
  <si>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</si>
  <si>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</si>
  <si>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</si>
  <si>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</si>
  <si>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</si>
  <si>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</si>
  <si>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</si>
  <si>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</si>
  <si>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</si>
  <si>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</si>
  <si>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</si>
  <si>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</si>
  <si>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</si>
  <si>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</si>
  <si>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</si>
  <si>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</si>
  <si>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</si>
  <si>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</si>
  <si>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</si>
  <si>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</si>
  <si>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</si>
  <si>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</si>
  <si>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</si>
  <si>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</si>
  <si>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</si>
  <si>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</si>
  <si>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</si>
  <si>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</si>
  <si>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</si>
  <si>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</si>
  <si>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</si>
  <si>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</si>
  <si>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</si>
  <si>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</si>
  <si>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</si>
  <si>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</si>
  <si>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</si>
  <si>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</si>
  <si>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</si>
  <si>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</si>
  <si>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</si>
  <si>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</si>
  <si>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</si>
  <si>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</si>
  <si>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</si>
  <si>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</si>
  <si>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</si>
  <si>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</si>
  <si>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</si>
  <si>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</si>
  <si>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</si>
  <si>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</si>
  <si>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</si>
  <si>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</si>
  <si>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</si>
  <si>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</si>
  <si>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</si>
  <si>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</si>
  <si>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</si>
  <si>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</si>
  <si>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</si>
  <si>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</si>
  <si>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</si>
  <si>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</si>
  <si>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</si>
  <si>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</si>
  <si>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</si>
  <si>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</si>
  <si>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</si>
  <si>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</si>
  <si>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</si>
  <si>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</si>
  <si>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</si>
  <si>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</si>
  <si>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</si>
  <si>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</si>
  <si>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</si>
  <si>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</si>
  <si>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</si>
  <si>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</si>
  <si>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</si>
  <si>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</si>
  <si>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</si>
  <si>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</si>
  <si>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</si>
  <si>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</si>
  <si>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</si>
  <si>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</si>
  <si>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</si>
  <si>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</si>
  <si>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</si>
  <si>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</si>
  <si>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</si>
  <si>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</si>
  <si>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</si>
  <si>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</si>
  <si>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</si>
  <si>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</si>
  <si>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</si>
  <si>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</si>
  <si>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</si>
  <si>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</si>
  <si>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</si>
  <si>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</si>
  <si>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</si>
  <si>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</si>
  <si>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</si>
  <si>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</si>
  <si>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</si>
  <si>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</si>
  <si>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</si>
  <si>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</si>
  <si>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</si>
  <si>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</si>
  <si>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</si>
  <si>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</si>
  <si>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</si>
  <si>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</si>
  <si>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</si>
  <si>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</si>
  <si>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</si>
  <si>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</si>
  <si>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</si>
  <si>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</si>
  <si>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</si>
  <si>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</si>
  <si>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</si>
  <si>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</si>
  <si>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</si>
  <si>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</si>
  <si>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</si>
  <si>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</si>
  <si>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</si>
  <si>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</si>
  <si>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</si>
  <si>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</si>
  <si>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</si>
  <si>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</si>
  <si>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</si>
  <si>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</si>
  <si>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</si>
  <si>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</si>
  <si>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</si>
  <si>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</si>
  <si>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</si>
  <si>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</si>
  <si>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</si>
  <si>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</si>
  <si>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</si>
  <si>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</si>
  <si>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</si>
  <si>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</si>
  <si>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</si>
  <si>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</si>
  <si>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</si>
  <si>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</si>
  <si>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</si>
  <si>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</si>
  <si>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</si>
  <si>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</si>
  <si>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</si>
  <si>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</si>
  <si>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</si>
  <si>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</si>
  <si>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</si>
  <si>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</si>
  <si>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</si>
  <si>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</si>
  <si>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</si>
  <si>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</si>
  <si>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</si>
  <si>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</si>
  <si>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</si>
  <si>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</si>
  <si>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</si>
  <si>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</si>
  <si>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</si>
  <si>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</si>
  <si>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</si>
  <si>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</si>
  <si>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</si>
  <si>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</si>
  <si>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</si>
  <si>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</si>
  <si>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</si>
  <si>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</si>
  <si>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</si>
  <si>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</si>
  <si>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</si>
  <si>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</si>
  <si>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</si>
  <si>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</si>
  <si>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</si>
  <si>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</si>
  <si>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</si>
  <si>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</si>
  <si>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</si>
  <si>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</si>
  <si>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</si>
  <si>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</si>
  <si>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</si>
  <si>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</si>
  <si>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</si>
  <si>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</si>
  <si>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</si>
  <si>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</si>
  <si>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</si>
  <si>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</si>
  <si>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</si>
  <si>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</si>
  <si>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</si>
  <si>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</si>
  <si>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</si>
  <si>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</si>
  <si>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</si>
  <si>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</si>
  <si>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</si>
  <si>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</si>
  <si>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</si>
  <si>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</si>
  <si>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</si>
  <si>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</si>
  <si>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</si>
  <si>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</si>
  <si>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</si>
  <si>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</si>
  <si>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</si>
  <si>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</si>
  <si>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</si>
  <si>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</si>
  <si>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</si>
  <si>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</si>
  <si>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</si>
  <si>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</si>
  <si>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</si>
  <si>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</si>
  <si>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</si>
  <si>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</si>
  <si>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</si>
  <si>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</si>
  <si>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</si>
  <si>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</si>
  <si>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</si>
  <si>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</si>
  <si>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</si>
  <si>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</si>
  <si>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</si>
  <si>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</si>
  <si>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</si>
  <si>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</si>
  <si>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</si>
  <si>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</si>
  <si>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</si>
  <si>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</si>
  <si>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</si>
  <si>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</si>
  <si>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</si>
  <si>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</si>
  <si>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</si>
  <si>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</si>
  <si>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</si>
  <si>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</si>
  <si>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</si>
  <si>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</si>
  <si>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</si>
  <si>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</si>
  <si>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</si>
  <si>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</si>
  <si>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</si>
  <si>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</si>
  <si>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</si>
  <si>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</si>
  <si>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</si>
  <si>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</si>
  <si>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</si>
  <si>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</si>
  <si>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</si>
  <si>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</si>
  <si>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</si>
  <si>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</si>
  <si>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</si>
  <si>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</si>
  <si>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</si>
  <si>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</si>
  <si>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</si>
  <si>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</si>
  <si>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</si>
  <si>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</si>
  <si>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</si>
  <si>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</si>
  <si>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</si>
  <si>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</si>
  <si>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</si>
  <si>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</si>
  <si>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</si>
  <si>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</si>
  <si>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</si>
  <si>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</si>
  <si>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</si>
  <si>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</si>
  <si>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</si>
  <si>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</si>
  <si>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</si>
  <si>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</si>
  <si>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</si>
  <si>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</si>
  <si>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</si>
  <si>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</si>
  <si>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</si>
  <si>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</si>
  <si>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</si>
  <si>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</si>
  <si>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</si>
  <si>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</si>
  <si>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</si>
  <si>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</si>
  <si>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</si>
  <si>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</si>
  <si>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</si>
  <si>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</si>
  <si>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</si>
  <si>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</si>
  <si>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</si>
  <si>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</si>
  <si>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</si>
  <si>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</si>
  <si>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</si>
  <si>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</si>
  <si>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</si>
  <si>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</si>
  <si>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</si>
  <si>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</si>
  <si>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</si>
  <si>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</si>
  <si>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</si>
  <si>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</si>
  <si>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</si>
  <si>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</si>
  <si>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</si>
  <si>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</si>
  <si>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</si>
  <si>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</si>
  <si>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</si>
  <si>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</si>
  <si>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</si>
  <si>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</si>
  <si>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</si>
  <si>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</si>
  <si>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</si>
  <si>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</si>
  <si>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</si>
  <si>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</si>
  <si>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</si>
  <si>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</si>
  <si>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</si>
  <si>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</si>
  <si>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</si>
  <si>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</si>
  <si>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</si>
  <si>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</si>
  <si>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</si>
  <si>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</si>
  <si>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</si>
  <si>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</si>
  <si>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</si>
  <si>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</si>
  <si>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</si>
  <si>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</si>
  <si>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</si>
  <si>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</si>
  <si>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</si>
  <si>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</si>
  <si>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</si>
  <si>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</si>
  <si>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</si>
  <si>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</si>
  <si>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</si>
  <si>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</si>
  <si>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</si>
  <si>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</si>
  <si>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</si>
  <si>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</si>
  <si>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</si>
  <si>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</si>
  <si>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</si>
  <si>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</si>
  <si>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</si>
  <si>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</si>
  <si>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</si>
  <si>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</si>
  <si>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</si>
  <si>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</si>
  <si>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</si>
  <si>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</si>
  <si>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</si>
  <si>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</si>
  <si>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</si>
  <si>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</si>
  <si>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</si>
  <si>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</si>
  <si>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</si>
  <si>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</si>
  <si>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</si>
  <si>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</si>
  <si>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</si>
  <si>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</si>
  <si>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</si>
  <si>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</si>
  <si>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</si>
  <si>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</si>
  <si>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</si>
  <si>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</si>
  <si>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</si>
  <si>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</si>
  <si>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</si>
  <si>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</si>
  <si>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</si>
  <si>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</si>
  <si>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</si>
  <si>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</si>
  <si>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</si>
  <si>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</si>
  <si>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</si>
  <si>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</si>
  <si>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</si>
  <si>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</si>
  <si>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</si>
  <si>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</si>
  <si>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</si>
  <si>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</si>
  <si>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</si>
  <si>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</si>
  <si>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</si>
  <si>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</si>
  <si>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</si>
  <si>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</si>
  <si>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</si>
  <si>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</si>
  <si>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</si>
  <si>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</si>
  <si>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</si>
  <si>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</si>
  <si>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</si>
  <si>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</si>
  <si>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</si>
  <si>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</si>
  <si>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</si>
  <si>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</si>
  <si>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</si>
  <si>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</si>
  <si>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</si>
  <si>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</si>
  <si>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</si>
  <si>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</si>
  <si>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</si>
  <si>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</si>
  <si>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</si>
  <si>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</si>
  <si>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</si>
  <si>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</si>
  <si>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</si>
  <si>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</si>
  <si>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</si>
  <si>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</si>
  <si>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</si>
  <si>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</si>
  <si>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</si>
  <si>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</si>
  <si>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</si>
  <si>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</si>
  <si>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</si>
  <si>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</si>
  <si>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</si>
  <si>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</si>
  <si>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</si>
  <si>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</si>
  <si>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</si>
  <si>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</si>
  <si>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</si>
  <si>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</si>
  <si>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</si>
  <si>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</si>
  <si>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</si>
  <si>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</si>
  <si>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</si>
  <si>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</si>
  <si>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</si>
  <si>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</si>
  <si>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</si>
  <si>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</si>
  <si>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</si>
  <si>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</si>
  <si>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</si>
  <si>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</si>
  <si>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</si>
  <si>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</si>
  <si>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</si>
  <si>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</si>
  <si>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</si>
  <si>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</si>
  <si>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</si>
  <si>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</si>
  <si>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</si>
  <si>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</si>
  <si>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</si>
  <si>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</si>
  <si>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</si>
  <si>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</si>
  <si>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</si>
  <si>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</si>
  <si>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</si>
  <si>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</si>
  <si>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</si>
  <si>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</si>
  <si>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</si>
  <si>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</si>
  <si>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</si>
  <si>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</si>
  <si>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</si>
  <si>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</si>
  <si>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</si>
  <si>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</si>
  <si>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</si>
  <si>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</si>
  <si>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</si>
  <si>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</si>
  <si>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</si>
  <si>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</si>
  <si>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</si>
  <si>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</si>
  <si>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</si>
  <si>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</si>
  <si>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</si>
  <si>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</si>
  <si>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</si>
  <si>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</si>
  <si>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</si>
  <si>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</si>
  <si>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</si>
  <si>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</si>
  <si>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</si>
  <si>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</si>
  <si>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</si>
  <si>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</si>
  <si>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</si>
  <si>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</si>
  <si>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</si>
  <si>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</si>
  <si>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</si>
  <si>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</si>
  <si>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</si>
  <si>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</si>
  <si>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</si>
  <si>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</si>
  <si>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</si>
  <si>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</si>
  <si>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</si>
  <si>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</si>
  <si>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</si>
  <si>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</si>
  <si>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</si>
  <si>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</si>
  <si>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</si>
  <si>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</si>
  <si>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</si>
  <si>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</si>
  <si>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</si>
  <si>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</si>
  <si>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</si>
  <si>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</si>
  <si>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</si>
  <si>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</si>
  <si>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</si>
  <si>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</si>
  <si>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</si>
  <si>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</si>
  <si>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</si>
  <si>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</si>
  <si>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</si>
  <si>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</si>
  <si>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</si>
  <si>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</si>
  <si>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</si>
  <si>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</si>
  <si>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</si>
  <si>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</si>
  <si>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</si>
  <si>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</si>
  <si>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</si>
  <si>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</si>
  <si>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</si>
  <si>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</si>
  <si>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</si>
  <si>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</si>
  <si>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</si>
  <si>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</si>
  <si>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</si>
  <si>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</si>
  <si>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</si>
  <si>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</si>
  <si>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</si>
  <si>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</si>
  <si>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</si>
  <si>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</si>
  <si>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</si>
  <si>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</si>
  <si>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</si>
  <si>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</si>
  <si>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</si>
  <si>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</si>
  <si>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</si>
  <si>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</si>
  <si>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</si>
  <si>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</si>
  <si>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</si>
  <si>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</si>
  <si>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</si>
  <si>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</si>
  <si>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</si>
  <si>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</si>
  <si>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</si>
  <si>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</si>
  <si>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</si>
  <si>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</si>
  <si>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</si>
  <si>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</si>
  <si>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</si>
  <si>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</si>
  <si>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</si>
  <si>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</si>
  <si>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</si>
  <si>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</si>
  <si>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</si>
  <si>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</si>
  <si>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</si>
  <si>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</si>
  <si>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</si>
  <si>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</si>
  <si>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</si>
  <si>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</si>
  <si>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</si>
  <si>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</si>
  <si>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</si>
  <si>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</si>
  <si>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</si>
  <si>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</si>
  <si>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</si>
  <si>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</si>
  <si>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</si>
  <si>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</si>
  <si>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</si>
  <si>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</si>
  <si>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</si>
  <si>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</si>
  <si>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</si>
  <si>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</si>
  <si>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</si>
  <si>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</si>
  <si>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</si>
  <si>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</si>
  <si>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</si>
  <si>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</si>
  <si>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</si>
  <si>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</si>
  <si>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</si>
  <si>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</si>
  <si>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</si>
  <si>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</si>
  <si>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</si>
  <si>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</si>
  <si>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</si>
  <si>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</si>
  <si>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</si>
  <si>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</si>
  <si>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</si>
  <si>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</si>
  <si>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</si>
  <si>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</si>
  <si>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</si>
  <si>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</si>
  <si>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</si>
  <si>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</si>
  <si>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</si>
  <si>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</si>
  <si>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</si>
  <si>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</si>
  <si>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</si>
  <si>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</si>
  <si>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</si>
  <si>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</si>
  <si>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</si>
  <si>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</si>
  <si>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</si>
  <si>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</si>
  <si>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</si>
  <si>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</si>
  <si>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</si>
  <si>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</si>
  <si>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</si>
  <si>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</si>
  <si>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</si>
  <si>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</si>
  <si>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</si>
  <si>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</si>
  <si>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</si>
  <si>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</si>
  <si>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</si>
  <si>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</si>
  <si>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</si>
  <si>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</si>
  <si>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</si>
  <si>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</si>
  <si>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</si>
  <si>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</si>
  <si>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</si>
  <si>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</si>
  <si>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</si>
  <si>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</si>
  <si>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</si>
  <si>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</si>
  <si>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</si>
  <si>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</si>
  <si>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</si>
  <si>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</si>
  <si>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</si>
  <si>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</si>
  <si>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</si>
  <si>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</si>
  <si>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</si>
  <si>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</si>
  <si>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</si>
  <si>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</si>
  <si>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</si>
  <si>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</si>
  <si>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</si>
  <si>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</si>
  <si>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</si>
  <si>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</si>
  <si>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</si>
  <si>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</si>
  <si>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</si>
  <si>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</si>
  <si>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</si>
  <si>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</si>
  <si>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</si>
  <si>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</si>
  <si>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</si>
  <si>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</si>
  <si>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</si>
  <si>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</si>
  <si>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</si>
  <si>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</si>
  <si>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</si>
  <si>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</si>
  <si>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</si>
  <si>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</si>
  <si>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</si>
  <si>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</si>
  <si>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</si>
  <si>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</si>
  <si>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</si>
  <si>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</si>
  <si>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</si>
  <si>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</si>
  <si>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</si>
  <si>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</si>
  <si>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</si>
  <si>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</si>
  <si>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</si>
  <si>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</si>
  <si>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</si>
  <si>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</si>
  <si>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</si>
  <si>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</si>
  <si>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</si>
  <si>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</si>
  <si>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</si>
  <si>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</si>
  <si>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</si>
  <si>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</si>
  <si>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</si>
  <si>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</si>
  <si>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</si>
  <si>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</si>
  <si>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</si>
  <si>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</si>
  <si>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</si>
  <si>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</si>
  <si>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</si>
  <si>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</si>
  <si>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</si>
  <si>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</si>
  <si>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</si>
  <si>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</si>
  <si>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</si>
  <si>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</si>
  <si>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</si>
  <si>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</si>
  <si>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</si>
  <si>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</si>
  <si>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</si>
  <si>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</si>
  <si>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</si>
  <si>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</si>
  <si>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</si>
  <si>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</si>
  <si>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</si>
  <si>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</si>
  <si>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</si>
  <si>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</si>
  <si>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</si>
  <si>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</si>
  <si>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</si>
  <si>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</si>
  <si>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</si>
  <si>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</si>
  <si>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</si>
  <si>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</si>
  <si>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</si>
  <si>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</si>
  <si>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</si>
  <si>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</si>
  <si>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</si>
  <si>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</si>
  <si>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</si>
  <si>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</si>
  <si>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</si>
  <si>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</si>
  <si>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</si>
  <si>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</si>
  <si>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</si>
  <si>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</si>
  <si>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</si>
  <si>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</si>
  <si>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</si>
  <si>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</si>
  <si>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</si>
  <si>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</si>
  <si>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</si>
  <si>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</si>
  <si>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</si>
  <si>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</si>
  <si>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</si>
  <si>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</si>
  <si>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</si>
  <si>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</si>
  <si>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</si>
  <si>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</si>
  <si>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</si>
  <si>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</si>
  <si>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</si>
  <si>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</si>
  <si>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</si>
  <si>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</si>
  <si>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</si>
  <si>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</si>
  <si>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</si>
  <si>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</si>
  <si>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</si>
  <si>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</si>
  <si>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</si>
  <si>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</si>
  <si>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</si>
  <si>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</si>
  <si>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</si>
  <si>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</si>
  <si>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</si>
  <si>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</si>
  <si>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</si>
  <si>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</si>
  <si>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</si>
  <si>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</si>
  <si>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</si>
  <si>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</si>
  <si>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</si>
  <si>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</si>
  <si>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</si>
  <si>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</si>
  <si>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</si>
  <si>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</si>
  <si>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</si>
  <si>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</si>
  <si>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</si>
  <si>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</si>
  <si>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</si>
  <si>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</si>
  <si>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</si>
  <si>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</si>
  <si>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</si>
  <si>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</si>
  <si>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</si>
  <si>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</si>
  <si>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</si>
  <si>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</si>
  <si>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</si>
  <si>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</si>
  <si>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</si>
  <si>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</si>
  <si>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</si>
  <si>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</si>
  <si>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</si>
  <si>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</si>
  <si>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</si>
  <si>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</si>
  <si>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</si>
  <si>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</si>
  <si>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</si>
  <si>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</si>
  <si>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</si>
  <si>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</si>
  <si>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</si>
  <si>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</si>
  <si>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</si>
  <si>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</si>
  <si>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</si>
  <si>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</si>
  <si>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</si>
  <si>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</si>
  <si>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</si>
  <si>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</si>
  <si>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</si>
  <si>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</si>
  <si>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</si>
  <si>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</si>
  <si>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</si>
  <si>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</si>
  <si>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</si>
  <si>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</si>
  <si>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</si>
  <si>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</si>
  <si>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</si>
  <si>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</si>
  <si>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</si>
  <si>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</si>
  <si>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</si>
  <si>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</si>
  <si>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</si>
  <si>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</si>
  <si>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</si>
  <si>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</si>
  <si>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</si>
  <si>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</si>
  <si>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</si>
  <si>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</si>
  <si>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</si>
  <si>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</si>
  <si>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</si>
  <si>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</si>
  <si>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</si>
  <si>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</si>
  <si>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</si>
  <si>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</si>
  <si>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</si>
  <si>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</si>
  <si>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</si>
  <si>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</si>
  <si>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</si>
  <si>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</si>
  <si>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</si>
  <si>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</si>
  <si>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</si>
  <si>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</si>
  <si>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</si>
  <si>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</si>
  <si>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</si>
  <si>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</si>
  <si>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</si>
  <si>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</si>
  <si>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</si>
  <si>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</si>
  <si>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</si>
  <si>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</si>
  <si>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</si>
  <si>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</si>
  <si>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</si>
  <si>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</si>
  <si>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</si>
  <si>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</si>
  <si>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</si>
  <si>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</si>
  <si>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</si>
  <si>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</si>
  <si>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</si>
  <si>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</si>
  <si>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</si>
  <si>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</si>
  <si>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</si>
  <si>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</si>
  <si>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</si>
  <si>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</si>
  <si>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</si>
  <si>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</si>
  <si>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</si>
  <si>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</si>
  <si>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</si>
  <si>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</si>
  <si>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</si>
  <si>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</si>
  <si>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</si>
  <si>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</si>
  <si>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</si>
  <si>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</si>
  <si>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</si>
  <si>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</si>
  <si>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</si>
  <si>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</si>
  <si>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</si>
  <si>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</si>
  <si>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</si>
  <si>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</si>
  <si>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</si>
  <si>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</si>
  <si>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</si>
  <si>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</si>
  <si>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</si>
  <si>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</si>
  <si>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</si>
  <si>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</si>
  <si>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</si>
  <si>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</si>
  <si>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</si>
  <si>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</si>
  <si>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</si>
  <si>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</si>
  <si>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</si>
  <si>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</si>
  <si>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</si>
  <si>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</si>
  <si>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</si>
  <si>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</si>
  <si>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</si>
  <si>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</si>
  <si>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</si>
  <si>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</si>
  <si>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</si>
  <si>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</si>
  <si>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</si>
  <si>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</si>
  <si>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</si>
  <si>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</si>
  <si>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</si>
  <si>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</si>
  <si>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</si>
  <si>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</si>
  <si>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</si>
  <si>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</si>
  <si>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</si>
  <si>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</si>
  <si>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</si>
  <si>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</si>
  <si>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</si>
  <si>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</si>
  <si>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</si>
  <si>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</si>
  <si>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</si>
  <si>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</si>
  <si>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</si>
  <si>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</si>
  <si>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</si>
  <si>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</si>
  <si>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</si>
  <si>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</si>
  <si>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</si>
  <si>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</si>
  <si>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</si>
  <si>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</si>
  <si>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</si>
  <si>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</si>
  <si>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</si>
  <si>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</si>
  <si>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</si>
  <si>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</si>
  <si>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</si>
  <si>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</si>
  <si>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</si>
  <si>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</si>
  <si>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</si>
  <si>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</si>
  <si>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</si>
  <si>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</si>
  <si>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</si>
  <si>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</si>
  <si>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</si>
  <si>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</si>
  <si>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</si>
  <si>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</si>
  <si>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</si>
  <si>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</si>
  <si>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</si>
  <si>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</si>
  <si>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</si>
  <si>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</si>
  <si>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</si>
  <si>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</si>
  <si>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</si>
  <si>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</si>
  <si>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</si>
  <si>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</si>
  <si>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</si>
  <si>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</si>
  <si>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</si>
  <si>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</si>
  <si>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</si>
  <si>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</si>
  <si>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</si>
  <si>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</si>
  <si>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</si>
  <si>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</si>
  <si>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</si>
  <si>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</si>
  <si>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</si>
  <si>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</si>
  <si>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</si>
  <si>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</si>
  <si>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</si>
  <si>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</si>
  <si>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</si>
  <si>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</si>
  <si>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</si>
  <si>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</si>
  <si>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</si>
  <si>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</si>
  <si>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</si>
  <si>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</si>
  <si>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</si>
  <si>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</si>
  <si>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</si>
  <si>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</si>
  <si>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</si>
  <si>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</si>
  <si>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</si>
  <si>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</si>
  <si>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</si>
  <si>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</si>
  <si>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</si>
  <si>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</si>
  <si>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</si>
  <si>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</si>
  <si>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</si>
  <si>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</si>
  <si>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</si>
  <si>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</si>
  <si>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</si>
  <si>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</si>
  <si>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</si>
  <si>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</si>
  <si>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</si>
  <si>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</si>
  <si>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</si>
  <si>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</si>
  <si>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</si>
  <si>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</si>
  <si>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</si>
  <si>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</si>
  <si>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</si>
  <si>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</si>
  <si>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</si>
  <si>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</si>
  <si>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</si>
  <si>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</si>
  <si>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</si>
  <si>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</si>
  <si>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</si>
  <si>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</si>
  <si>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</si>
  <si>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</si>
  <si>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</si>
  <si>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</si>
  <si>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</si>
  <si>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</si>
  <si>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</si>
  <si>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</si>
  <si>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</si>
  <si>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</si>
  <si>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</si>
  <si>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</si>
  <si>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</si>
  <si>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</si>
  <si>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</si>
  <si>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</si>
  <si>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</si>
  <si>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</si>
  <si>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</si>
  <si>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</si>
  <si>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</si>
  <si>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</si>
  <si>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</si>
  <si>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</si>
  <si>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</si>
  <si>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</si>
  <si>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</si>
  <si>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</si>
  <si>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</si>
  <si>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</si>
  <si>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</si>
  <si>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</si>
  <si>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</si>
  <si>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</si>
  <si>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</si>
  <si>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</si>
  <si>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</si>
  <si>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</si>
  <si>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</si>
  <si>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</si>
  <si>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</si>
  <si>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</si>
  <si>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</si>
  <si>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</si>
  <si>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</si>
  <si>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</si>
  <si>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</si>
  <si>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</si>
  <si>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</si>
  <si>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</si>
  <si>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</si>
  <si>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</si>
  <si>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</si>
  <si>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</si>
  <si>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</si>
  <si>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</si>
  <si>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</si>
  <si>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</si>
  <si>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</si>
  <si>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</si>
  <si>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</si>
  <si>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</si>
  <si>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</si>
  <si>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</si>
  <si>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</si>
  <si>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</si>
  <si>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</si>
  <si>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</si>
  <si>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</si>
  <si>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</si>
  <si>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</si>
  <si>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</si>
  <si>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</si>
  <si>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</si>
  <si>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</si>
  <si>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</si>
  <si>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</si>
  <si>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</si>
  <si>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</si>
  <si>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</si>
  <si>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</si>
  <si>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</si>
  <si>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</si>
  <si>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</si>
  <si>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</si>
  <si>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</si>
  <si>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</si>
  <si>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</si>
  <si>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</si>
  <si>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</si>
  <si>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</si>
  <si>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</si>
  <si>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</si>
  <si>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</si>
  <si>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</si>
  <si>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</si>
  <si>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</si>
  <si>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</si>
  <si>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</si>
  <si>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</si>
  <si>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</si>
  <si>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</si>
  <si>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</si>
  <si>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</si>
  <si>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</si>
  <si>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</si>
  <si>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</si>
  <si>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</si>
  <si>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ID</t>
  </si>
  <si>
    <t>MaritalStatus</t>
  </si>
  <si>
    <t>YearlyIncome</t>
  </si>
  <si>
    <t>TotalChildren</t>
  </si>
  <si>
    <t>EnglishEducation</t>
  </si>
  <si>
    <t>HouseOwnerFlag</t>
  </si>
  <si>
    <t>M</t>
  </si>
  <si>
    <t>Bachelors</t>
  </si>
  <si>
    <t>TRUE</t>
  </si>
  <si>
    <t>S</t>
  </si>
  <si>
    <t>FALSE</t>
  </si>
  <si>
    <t>Partial College</t>
  </si>
  <si>
    <t>High School</t>
  </si>
  <si>
    <t>Partial High School</t>
  </si>
  <si>
    <t>Graduate Degree</t>
  </si>
  <si>
    <t>Row Labels</t>
  </si>
  <si>
    <t>Grand Total</t>
  </si>
  <si>
    <t>Sum of Sales</t>
  </si>
  <si>
    <t>Column Labels</t>
  </si>
  <si>
    <t>Jan</t>
  </si>
  <si>
    <t>Feb</t>
  </si>
  <si>
    <t>Mar</t>
  </si>
  <si>
    <t>Apr</t>
  </si>
  <si>
    <t>May</t>
  </si>
  <si>
    <t>Jun</t>
  </si>
  <si>
    <t>Sum of Unit Price</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</si>
  <si>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</si>
  <si>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</si>
  <si>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</si>
  <si>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</si>
  <si>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</si>
  <si>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</si>
  <si>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</si>
  <si>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</si>
  <si>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</si>
  <si>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</si>
  <si>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</si>
  <si>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</si>
  <si>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</si>
  <si>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</si>
  <si>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</si>
  <si>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</si>
  <si>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</si>
  <si>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</si>
  <si>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</si>
  <si>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</si>
  <si>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</si>
  <si>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</si>
  <si>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</si>
  <si>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</si>
  <si>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</si>
  <si>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</si>
  <si>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</si>
  <si>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</si>
  <si>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</si>
  <si>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</si>
  <si>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</si>
  <si>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</si>
  <si>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</si>
  <si>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</si>
  <si>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</si>
  <si>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</si>
  <si>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</si>
  <si>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</si>
  <si>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</si>
  <si>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</si>
  <si>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</si>
  <si>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</si>
  <si>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</si>
  <si>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</si>
  <si>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</si>
  <si>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</si>
  <si>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</si>
  <si>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</si>
  <si>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</si>
  <si>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</si>
  <si>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</si>
  <si>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</si>
  <si>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</si>
  <si>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</si>
  <si>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</si>
  <si>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</si>
  <si>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</si>
  <si>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</si>
  <si>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</si>
  <si>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</si>
  <si>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</si>
  <si>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</si>
  <si>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</si>
  <si>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</si>
  <si>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</si>
  <si>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</si>
  <si>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</si>
  <si>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</si>
  <si>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</si>
  <si>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</si>
  <si>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</si>
  <si>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</si>
  <si>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</si>
  <si>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</si>
  <si>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</si>
  <si>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</si>
  <si>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</si>
  <si>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</si>
  <si>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</si>
  <si>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</si>
  <si>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</si>
  <si>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</si>
  <si>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</si>
  <si>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</si>
  <si>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</si>
  <si>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</si>
  <si>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</si>
  <si>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</si>
  <si>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</si>
  <si>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</si>
  <si>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</si>
  <si>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</si>
  <si>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</si>
  <si>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</si>
  <si>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</si>
  <si>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</si>
  <si>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</si>
  <si>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</si>
  <si>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</si>
  <si>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</si>
  <si>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</si>
  <si>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</si>
  <si>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</si>
  <si>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</si>
  <si>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</si>
  <si>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</si>
  <si>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</si>
  <si>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</si>
  <si>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</si>
  <si>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</si>
  <si>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</si>
  <si>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</si>
  <si>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</si>
  <si>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</si>
  <si>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</si>
  <si>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</si>
  <si>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</si>
  <si>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</si>
  <si>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</si>
  <si>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</si>
  <si>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</si>
  <si>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</si>
  <si>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</si>
  <si>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</si>
  <si>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</si>
  <si>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</si>
  <si>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</si>
  <si>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</si>
  <si>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</si>
  <si>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</si>
  <si>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</si>
  <si>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</si>
  <si>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</si>
  <si>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</si>
  <si>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</si>
  <si>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</si>
  <si>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</si>
  <si>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</si>
  <si>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</si>
  <si>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</si>
  <si>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</si>
  <si>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</si>
  <si>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</si>
  <si>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</si>
  <si>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</si>
  <si>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</si>
  <si>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</si>
  <si>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</si>
  <si>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</si>
  <si>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</si>
  <si>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</si>
  <si>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</si>
  <si>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</si>
  <si>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</si>
  <si>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</si>
  <si>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</si>
  <si>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</si>
  <si>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</si>
  <si>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</si>
  <si>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</si>
  <si>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</si>
  <si>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</si>
  <si>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</si>
  <si>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</si>
  <si>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</si>
  <si>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</si>
  <si>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</si>
  <si>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</si>
  <si>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</si>
  <si>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</si>
  <si>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</si>
  <si>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</si>
  <si>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</si>
  <si>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</si>
  <si>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</si>
  <si>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</si>
  <si>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</si>
  <si>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</si>
  <si>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</si>
  <si>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Sum of Total</t>
  </si>
  <si>
    <t>Sam</t>
  </si>
  <si>
    <t>Chris</t>
  </si>
  <si>
    <t>William</t>
  </si>
  <si>
    <t>Erin</t>
  </si>
  <si>
    <t>Performance Dashboard</t>
  </si>
  <si>
    <t>Sum of Profit</t>
  </si>
  <si>
    <t>Sum of Shipping Cost</t>
  </si>
  <si>
    <t>Helper</t>
  </si>
  <si>
    <t>(All)</t>
  </si>
  <si>
    <t>Months</t>
  </si>
  <si>
    <t>Sum of Product Base Margin</t>
  </si>
  <si>
    <t>Sum of YearlyIncome</t>
  </si>
  <si>
    <t>The dataset consists of 1500+ product and customer information from months January-June with various variables such as Product Category, Attributes, Sales for country USA. Insights from this dataset guides Managers, Distributors and Others in understanding the sales trend in all the aspects.</t>
  </si>
  <si>
    <t>Titles</t>
  </si>
  <si>
    <t>Tools Used</t>
  </si>
  <si>
    <t xml:space="preserve"> Created Table to make Pivot Dynamic</t>
  </si>
  <si>
    <t>Pivot Charts</t>
  </si>
  <si>
    <t>Conditional Formatting</t>
  </si>
  <si>
    <t>Pivot Table- For the ease of calculation</t>
  </si>
  <si>
    <t>Power Pivot- To join two tables</t>
  </si>
  <si>
    <t>Filtering &amp; Sorting</t>
  </si>
  <si>
    <t>Formula like SEQUENCE to provide unique ID for different Customer ID, FORECAST  function, XLOOKUP</t>
  </si>
  <si>
    <t>Find &amp; Select</t>
  </si>
  <si>
    <t>These are the Pivot Tables which I used to make Dashboards.</t>
  </si>
  <si>
    <t>There are two Dashboards in different sheets named: Dashboard I and Dashboard II</t>
  </si>
  <si>
    <t>The data is in sheet called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</si>
</sst>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
  </numFmts>
  <fonts count="7" x14ac:knownFonts="1">
    <font>
      <sz val="11"/>
      <color theme="1"/>
      <name val="Rockwell"/>
      <family val="2"/>
      <scheme val="minor"/>
    </font>
    <font>
      <b/>
      <sz val="11"/>
      <color theme="0"/>
      <name val="Rockwell"/>
      <family val="2"/>
      <scheme val="minor"/>
    </font>
    <font>
      <b/>
      <sz val="11"/>
      <color theme="1"/>
      <name val="Rockwell"/>
      <family val="2"/>
      <scheme val="minor"/>
    </font>
    <font>
      <sz val="11"/>
      <color theme="0"/>
      <name val="Rockwell"/>
      <family val="2"/>
      <scheme val="minor"/>
    </font>
    <font>
      <b/>
      <sz val="36"/>
      <color theme="1"/>
      <name val="Rockwell"/>
      <family val="2"/>
      <scheme val="minor"/>
    </font>
    <font>
      <sz val="8"/>
      <color rgb="FF000000"/>
      <name val="Segoe UI"/>
      <family val="2"/>
    </font>
    <font>
      <b/>
      <sz val="16"/>
      <color theme="1"/>
      <name val="Rockwell"/>
      <family val="2"/>
      <scheme val="minor"/>
    </font>
  </fonts>
  <fills count="15">
    <fill>
      <patternFill patternType="none"/>
    </fill>
    <fill>
      <patternFill patternType="gray125"/>
    </fill>
    <fill>
      <patternFill patternType="solid">
        <fgColor theme="8" tint="0.79998168889431442"/>
        <bgColor theme="8" tint="0.79998168889431442"/>
      </patternFill>
    </fill>
    <fill>
      <patternFill patternType="solid">
        <fgColor theme="8"/>
        <bgColor theme="8"/>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bgColor theme="1"/>
      </patternFill>
    </fill>
    <fill>
      <patternFill patternType="solid">
        <fgColor theme="0" tint="-4.9989318521683403E-2"/>
        <bgColor theme="0" tint="-4.9989318521683403E-2"/>
      </patternFill>
    </fill>
    <fill>
      <patternFill patternType="solid">
        <fgColor theme="0" tint="-0.249977111117893"/>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4" tint="0.39997558519241921"/>
        <bgColor indexed="64"/>
      </patternFill>
    </fill>
  </fills>
  <borders count="8">
    <border>
      <left/>
      <right/>
      <top/>
      <bottom/>
      <diagonal/>
    </border>
    <border>
      <left/>
      <right/>
      <top style="thin">
        <color theme="8" tint="0.39997558519241921"/>
      </top>
      <bottom style="thin">
        <color theme="8" tint="0.39997558519241921"/>
      </bottom>
      <diagonal/>
    </border>
    <border>
      <left/>
      <right/>
      <top/>
      <bottom style="thin">
        <color theme="8" tint="0.39997558519241921"/>
      </bottom>
      <diagonal/>
    </border>
    <border>
      <left/>
      <right/>
      <top style="thin">
        <color theme="8" tint="0.39997558519241921"/>
      </top>
      <bottom/>
      <diagonal/>
    </border>
    <border>
      <left/>
      <right/>
      <top style="thin">
        <color theme="4" tint="0.39997558519241921"/>
      </top>
      <bottom/>
      <diagonal/>
    </border>
    <border>
      <left style="thin">
        <color theme="0" tint="-0.14999847407452621"/>
      </left>
      <right style="thin">
        <color theme="0" tint="-0.1499984740745262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39">
    <xf numFmtId="0" fontId="0" fillId="0" borderId="0" xfId="0"/>
    <xf numFmtId="0" fontId="0" fillId="2" borderId="1" xfId="0" applyFill="1" applyBorder="1"/>
    <xf numFmtId="14" fontId="0" fillId="2" borderId="1" xfId="0" applyNumberFormat="1" applyFill="1" applyBorder="1"/>
    <xf numFmtId="0" fontId="0" fillId="0" borderId="1" xfId="0" applyBorder="1"/>
    <xf numFmtId="14" fontId="0" fillId="0" borderId="1" xfId="0" applyNumberFormat="1" applyBorder="1"/>
    <xf numFmtId="0" fontId="1" fillId="3" borderId="2" xfId="0" applyFont="1" applyFill="1" applyBorder="1"/>
    <xf numFmtId="0" fontId="0" fillId="0" borderId="3" xfId="0" applyBorder="1"/>
    <xf numFmtId="14" fontId="0" fillId="0" borderId="3" xfId="0" applyNumberFormat="1" applyBorder="1"/>
    <xf numFmtId="0" fontId="0" fillId="5" borderId="4" xfId="0" applyFont="1" applyFill="1" applyBorder="1"/>
    <xf numFmtId="0" fontId="0" fillId="0" borderId="4" xfId="0" applyFont="1" applyBorder="1"/>
    <xf numFmtId="0" fontId="1" fillId="4" borderId="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0" fontId="0" fillId="0" borderId="0" xfId="0" applyNumberFormat="1"/>
    <xf numFmtId="14" fontId="0" fillId="0" borderId="0" xfId="0" applyNumberFormat="1" applyAlignment="1">
      <alignment horizontal="left"/>
    </xf>
    <xf numFmtId="0" fontId="0" fillId="6" borderId="0" xfId="0" applyFill="1"/>
    <xf numFmtId="0" fontId="4" fillId="6" borderId="0" xfId="0" applyFont="1" applyFill="1" applyBorder="1" applyAlignment="1">
      <alignment horizontal="center"/>
    </xf>
    <xf numFmtId="0" fontId="0" fillId="7" borderId="0" xfId="0" applyFill="1"/>
    <xf numFmtId="0" fontId="3" fillId="8" borderId="0" xfId="0" applyFont="1" applyFill="1" applyBorder="1"/>
    <xf numFmtId="0" fontId="0" fillId="9" borderId="5" xfId="0" applyFont="1" applyFill="1" applyBorder="1" applyAlignment="1">
      <alignment horizontal="left"/>
    </xf>
    <xf numFmtId="0" fontId="3" fillId="8" borderId="0" xfId="0" applyFont="1" applyFill="1" applyBorder="1" applyAlignment="1">
      <alignment horizontal="left"/>
    </xf>
    <xf numFmtId="0" fontId="0" fillId="9" borderId="5" xfId="0" applyNumberFormat="1" applyFont="1" applyFill="1" applyBorder="1"/>
    <xf numFmtId="0" fontId="0" fillId="0" borderId="0" xfId="0"/>
    <xf numFmtId="0" fontId="0" fillId="0" borderId="0" xfId="0" applyAlignment="1">
      <alignment horizontal="left"/>
    </xf>
    <xf numFmtId="0" fontId="2" fillId="10" borderId="6" xfId="0" applyFont="1" applyFill="1" applyBorder="1" applyAlignment="1"/>
    <xf numFmtId="0" fontId="0" fillId="0" borderId="6" xfId="0" applyBorder="1" applyAlignment="1">
      <alignment horizontal="left"/>
    </xf>
    <xf numFmtId="0" fontId="2" fillId="10" borderId="7" xfId="0" applyFont="1" applyFill="1" applyBorder="1" applyAlignment="1"/>
    <xf numFmtId="0" fontId="0" fillId="0" borderId="7" xfId="0" applyBorder="1" applyAlignment="1">
      <alignment horizontal="left"/>
    </xf>
    <xf numFmtId="0" fontId="0" fillId="0" borderId="6" xfId="0" applyBorder="1"/>
    <xf numFmtId="0" fontId="6" fillId="7" borderId="0" xfId="0" applyFont="1" applyFill="1" applyAlignment="1">
      <alignment horizontal="center" vertical="center"/>
    </xf>
    <xf numFmtId="0" fontId="2" fillId="13" borderId="0" xfId="0" applyFont="1" applyFill="1" applyBorder="1" applyAlignment="1">
      <alignment horizontal="center"/>
    </xf>
    <xf numFmtId="0" fontId="6" fillId="11" borderId="0" xfId="0" applyFont="1" applyFill="1" applyAlignment="1">
      <alignment horizontal="center" vertical="center"/>
    </xf>
    <xf numFmtId="0" fontId="6" fillId="12" borderId="0" xfId="0" applyFont="1" applyFill="1" applyAlignment="1">
      <alignment horizontal="left" wrapText="1"/>
    </xf>
    <xf numFmtId="0" fontId="2" fillId="13" borderId="0" xfId="0" applyFont="1" applyFill="1" applyBorder="1" applyAlignment="1">
      <alignment horizontal="left"/>
    </xf>
    <xf numFmtId="0" fontId="4" fillId="14" borderId="0" xfId="0" applyFont="1" applyFill="1" applyBorder="1" applyAlignment="1">
      <alignment horizontal="center"/>
    </xf>
    <xf numFmtId="0" fontId="0" fillId="14" borderId="0" xfId="0" applyFill="1"/>
    <xf numFmtId="164" fontId="0" fillId="0" borderId="0" xfId="0" applyNumberFormat="1"/>
  </cellXfs>
  <cellStyles count="1">
    <cellStyle name="Normal" xfId="0" builtinId="0"/>
  </cellStyles>
  <dxfs count="43">
    <dxf>
      <numFmt numFmtId="164" formatCode=";;;"/>
    </dxf>
    <dxf>
      <numFmt numFmtId="164" formatCode=";;;"/>
    </dxf>
    <dxf>
      <numFmt numFmtId="164" formatCode=";;;"/>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Rockwell"/>
        <family val="2"/>
        <scheme val="minor"/>
      </font>
    </dxf>
    <dxf>
      <font>
        <b/>
        <i val="0"/>
        <strike val="0"/>
        <condense val="0"/>
        <extend val="0"/>
        <outline val="0"/>
        <shadow val="0"/>
        <u val="none"/>
        <vertAlign val="baseline"/>
        <sz val="11"/>
        <color theme="0"/>
        <name val="Rockwell"/>
        <family val="2"/>
        <scheme val="minor"/>
      </font>
      <fill>
        <patternFill patternType="solid">
          <fgColor theme="4"/>
          <bgColor theme="4"/>
        </patternFill>
      </fill>
    </dxf>
    <dxf>
      <border diagonalUp="0" diagonalDown="0">
        <left/>
        <right/>
        <top style="thin">
          <color theme="8" tint="0.39997558519241921"/>
        </top>
        <bottom style="thin">
          <color theme="8" tint="0.39997558519241921"/>
        </bottom>
        <vertical/>
        <horizontal/>
      </border>
    </dxf>
    <dxf>
      <numFmt numFmtId="0" formatCode="General"/>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numFmt numFmtId="19" formatCode="m/d/yyyy"/>
      <border diagonalUp="0" diagonalDown="0">
        <left/>
        <right/>
        <top style="thin">
          <color theme="8" tint="0.39997558519241921"/>
        </top>
        <bottom style="thin">
          <color theme="8" tint="0.39997558519241921"/>
        </bottom>
        <vertical/>
        <horizontal/>
      </border>
    </dxf>
    <dxf>
      <numFmt numFmtId="19" formatCode="m/d/yyyy"/>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outline="0">
        <top style="thin">
          <color theme="8" tint="0.39997558519241921"/>
        </top>
      </border>
    </dxf>
    <dxf>
      <border outline="0">
        <left style="thin">
          <color theme="8" tint="0.39997558519241921"/>
        </left>
        <right style="thin">
          <color theme="8" tint="0.39997558519241921"/>
        </right>
        <top style="thin">
          <color theme="8" tint="0.39997558519241921"/>
        </top>
        <bottom style="thin">
          <color theme="8" tint="0.39997558519241921"/>
        </bottom>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dxf>
  </dxfs>
  <tableStyles count="1" defaultTableStyle="TableStyleMedium2" defaultPivotStyle="PivotStyleLight16">
    <tableStyle name="Invisible" pivot="0" table="0" count="0" xr9:uid="{110E9B71-099D-45AF-8375-E614A3098EA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8.xml"/><Relationship Id="rId39" Type="http://schemas.openxmlformats.org/officeDocument/2006/relationships/powerPivotData" Target="model/item.data"/><Relationship Id="rId21" Type="http://schemas.microsoft.com/office/2007/relationships/slicerCache" Target="slicerCaches/slicerCache3.xml"/><Relationship Id="rId34" Type="http://schemas.openxmlformats.org/officeDocument/2006/relationships/theme" Target="theme/theme1.xml"/><Relationship Id="rId42" Type="http://schemas.openxmlformats.org/officeDocument/2006/relationships/customXml" Target="../customXml/item2.xml"/><Relationship Id="rId47" Type="http://schemas.openxmlformats.org/officeDocument/2006/relationships/customXml" Target="../customXml/item7.xml"/><Relationship Id="rId50" Type="http://schemas.openxmlformats.org/officeDocument/2006/relationships/customXml" Target="../customXml/item10.xml"/><Relationship Id="rId55"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microsoft.com/office/2007/relationships/slicerCache" Target="slicerCaches/slicerCache11.xml"/><Relationship Id="rId11" Type="http://schemas.openxmlformats.org/officeDocument/2006/relationships/worksheet" Target="worksheets/sheet11.xml"/><Relationship Id="rId24" Type="http://schemas.microsoft.com/office/2007/relationships/slicerCache" Target="slicerCaches/slicerCache6.xml"/><Relationship Id="rId32" Type="http://schemas.microsoft.com/office/2007/relationships/slicerCache" Target="slicerCaches/slicerCache14.xml"/><Relationship Id="rId37" Type="http://schemas.openxmlformats.org/officeDocument/2006/relationships/sharedStrings" Target="sharedStrings.xml"/><Relationship Id="rId40" Type="http://schemas.openxmlformats.org/officeDocument/2006/relationships/calcChain" Target="calcChain.xml"/><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5" Type="http://schemas.openxmlformats.org/officeDocument/2006/relationships/worksheet" Target="worksheets/sheet5.xml"/><Relationship Id="rId61" Type="http://schemas.openxmlformats.org/officeDocument/2006/relationships/customXml" Target="../customXml/item21.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connections" Target="connections.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microsoft.com/office/2007/relationships/slicerCache" Target="slicerCaches/slicerCache15.xml"/><Relationship Id="rId38" Type="http://schemas.openxmlformats.org/officeDocument/2006/relationships/sheetMetadata" Target="metadata.xml"/><Relationship Id="rId46" Type="http://schemas.openxmlformats.org/officeDocument/2006/relationships/customXml" Target="../customXml/item6.xml"/><Relationship Id="rId59" Type="http://schemas.openxmlformats.org/officeDocument/2006/relationships/customXml" Target="../customXml/item19.xml"/><Relationship Id="rId20" Type="http://schemas.microsoft.com/office/2007/relationships/slicerCache" Target="slicerCaches/slicerCache2.xml"/><Relationship Id="rId41" Type="http://schemas.openxmlformats.org/officeDocument/2006/relationships/customXml" Target="../customXml/item1.xml"/><Relationship Id="rId54"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styles" Target="style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worksheet" Target="worksheets/sheet10.xml"/><Relationship Id="rId31" Type="http://schemas.microsoft.com/office/2007/relationships/slicerCache" Target="slicerCaches/slicerCache13.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1</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Monthly Sales by Region</a:t>
            </a:r>
          </a:p>
        </c:rich>
      </c:tx>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Working!$I$2:$I$3</c:f>
              <c:strCache>
                <c:ptCount val="1"/>
                <c:pt idx="0">
                  <c:v>Central</c:v>
                </c:pt>
              </c:strCache>
            </c:strRef>
          </c:tx>
          <c:spPr>
            <a:solidFill>
              <a:schemeClr val="accent1"/>
            </a:solidFill>
            <a:ln>
              <a:noFill/>
            </a:ln>
            <a:effectLst/>
            <a:scene3d>
              <a:camera prst="orthographicFront"/>
              <a:lightRig rig="threePt" dir="t"/>
            </a:scene3d>
            <a:sp3d>
              <a:bevelT w="12700"/>
            </a:sp3d>
          </c:spPr>
          <c:invertIfNegative val="0"/>
          <c:cat>
            <c:strRef>
              <c:f>Working!$H$4:$H$10</c:f>
              <c:strCache>
                <c:ptCount val="6"/>
                <c:pt idx="0">
                  <c:v>Jan</c:v>
                </c:pt>
                <c:pt idx="1">
                  <c:v>Feb</c:v>
                </c:pt>
                <c:pt idx="2">
                  <c:v>Mar</c:v>
                </c:pt>
                <c:pt idx="3">
                  <c:v>Apr</c:v>
                </c:pt>
                <c:pt idx="4">
                  <c:v>May</c:v>
                </c:pt>
                <c:pt idx="5">
                  <c:v>Jun</c:v>
                </c:pt>
              </c:strCache>
            </c:strRef>
          </c:cat>
          <c:val>
            <c:numRef>
              <c:f>Working!$I$4:$I$10</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4FAD-4E6D-9FAE-0B5E96372BB8}"/>
            </c:ext>
          </c:extLst>
        </c:ser>
        <c:ser>
          <c:idx val="1"/>
          <c:order val="1"/>
          <c:tx>
            <c:strRef>
              <c:f>Working!$J$2:$J$3</c:f>
              <c:strCache>
                <c:ptCount val="1"/>
                <c:pt idx="0">
                  <c:v>East</c:v>
                </c:pt>
              </c:strCache>
            </c:strRef>
          </c:tx>
          <c:spPr>
            <a:solidFill>
              <a:schemeClr val="accent2"/>
            </a:solidFill>
            <a:ln>
              <a:noFill/>
            </a:ln>
            <a:effectLst/>
            <a:scene3d>
              <a:camera prst="orthographicFront"/>
              <a:lightRig rig="threePt" dir="t"/>
            </a:scene3d>
            <a:sp3d>
              <a:bevelT w="12700"/>
            </a:sp3d>
          </c:spPr>
          <c:invertIfNegative val="0"/>
          <c:cat>
            <c:strRef>
              <c:f>Working!$H$4:$H$10</c:f>
              <c:strCache>
                <c:ptCount val="6"/>
                <c:pt idx="0">
                  <c:v>Jan</c:v>
                </c:pt>
                <c:pt idx="1">
                  <c:v>Feb</c:v>
                </c:pt>
                <c:pt idx="2">
                  <c:v>Mar</c:v>
                </c:pt>
                <c:pt idx="3">
                  <c:v>Apr</c:v>
                </c:pt>
                <c:pt idx="4">
                  <c:v>May</c:v>
                </c:pt>
                <c:pt idx="5">
                  <c:v>Jun</c:v>
                </c:pt>
              </c:strCache>
            </c:strRef>
          </c:cat>
          <c:val>
            <c:numRef>
              <c:f>Working!$J$4:$J$10</c:f>
              <c:numCache>
                <c:formatCode>General</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9-4FAD-4E6D-9FAE-0B5E96372BB8}"/>
            </c:ext>
          </c:extLst>
        </c:ser>
        <c:ser>
          <c:idx val="2"/>
          <c:order val="2"/>
          <c:tx>
            <c:strRef>
              <c:f>Working!$K$2:$K$3</c:f>
              <c:strCache>
                <c:ptCount val="1"/>
                <c:pt idx="0">
                  <c:v>South</c:v>
                </c:pt>
              </c:strCache>
            </c:strRef>
          </c:tx>
          <c:spPr>
            <a:solidFill>
              <a:schemeClr val="accent3"/>
            </a:solidFill>
            <a:ln>
              <a:noFill/>
            </a:ln>
            <a:effectLst/>
            <a:scene3d>
              <a:camera prst="orthographicFront"/>
              <a:lightRig rig="threePt" dir="t"/>
            </a:scene3d>
            <a:sp3d>
              <a:bevelT w="12700"/>
            </a:sp3d>
          </c:spPr>
          <c:invertIfNegative val="0"/>
          <c:cat>
            <c:strRef>
              <c:f>Working!$H$4:$H$10</c:f>
              <c:strCache>
                <c:ptCount val="6"/>
                <c:pt idx="0">
                  <c:v>Jan</c:v>
                </c:pt>
                <c:pt idx="1">
                  <c:v>Feb</c:v>
                </c:pt>
                <c:pt idx="2">
                  <c:v>Mar</c:v>
                </c:pt>
                <c:pt idx="3">
                  <c:v>Apr</c:v>
                </c:pt>
                <c:pt idx="4">
                  <c:v>May</c:v>
                </c:pt>
                <c:pt idx="5">
                  <c:v>Jun</c:v>
                </c:pt>
              </c:strCache>
            </c:strRef>
          </c:cat>
          <c:val>
            <c:numRef>
              <c:f>Working!$K$4:$K$10</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A-4FAD-4E6D-9FAE-0B5E96372BB8}"/>
            </c:ext>
          </c:extLst>
        </c:ser>
        <c:ser>
          <c:idx val="3"/>
          <c:order val="3"/>
          <c:tx>
            <c:strRef>
              <c:f>Working!$L$2:$L$3</c:f>
              <c:strCache>
                <c:ptCount val="1"/>
                <c:pt idx="0">
                  <c:v>West</c:v>
                </c:pt>
              </c:strCache>
            </c:strRef>
          </c:tx>
          <c:spPr>
            <a:solidFill>
              <a:schemeClr val="accent4"/>
            </a:solidFill>
            <a:ln>
              <a:noFill/>
            </a:ln>
            <a:effectLst/>
            <a:scene3d>
              <a:camera prst="orthographicFront"/>
              <a:lightRig rig="threePt" dir="t"/>
            </a:scene3d>
            <a:sp3d>
              <a:bevelT w="12700"/>
            </a:sp3d>
          </c:spPr>
          <c:invertIfNegative val="0"/>
          <c:cat>
            <c:strRef>
              <c:f>Working!$H$4:$H$10</c:f>
              <c:strCache>
                <c:ptCount val="6"/>
                <c:pt idx="0">
                  <c:v>Jan</c:v>
                </c:pt>
                <c:pt idx="1">
                  <c:v>Feb</c:v>
                </c:pt>
                <c:pt idx="2">
                  <c:v>Mar</c:v>
                </c:pt>
                <c:pt idx="3">
                  <c:v>Apr</c:v>
                </c:pt>
                <c:pt idx="4">
                  <c:v>May</c:v>
                </c:pt>
                <c:pt idx="5">
                  <c:v>Jun</c:v>
                </c:pt>
              </c:strCache>
            </c:strRef>
          </c:cat>
          <c:val>
            <c:numRef>
              <c:f>Working!$L$4:$L$10</c:f>
              <c:numCache>
                <c:formatCode>General</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B-4FAD-4E6D-9FAE-0B5E96372BB8}"/>
            </c:ext>
          </c:extLst>
        </c:ser>
        <c:dLbls>
          <c:showLegendKey val="0"/>
          <c:showVal val="0"/>
          <c:showCatName val="0"/>
          <c:showSerName val="0"/>
          <c:showPercent val="0"/>
          <c:showBubbleSize val="0"/>
        </c:dLbls>
        <c:gapWidth val="219"/>
        <c:overlap val="-27"/>
        <c:axId val="1851176144"/>
        <c:axId val="1851176560"/>
      </c:barChart>
      <c:catAx>
        <c:axId val="18511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1176560"/>
        <c:crosses val="autoZero"/>
        <c:auto val="1"/>
        <c:lblAlgn val="ctr"/>
        <c:lblOffset val="100"/>
        <c:noMultiLvlLbl val="0"/>
      </c:catAx>
      <c:valAx>
        <c:axId val="185117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117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2</c:name>
    <c:fmtId val="1"/>
  </c:pivotSource>
  <c:chart>
    <c:title>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pivotFmt>
      <c:pivotFmt>
        <c:idx val="3"/>
        <c:spPr>
          <a:solidFill>
            <a:schemeClr val="accent1"/>
          </a:solidFill>
          <a:ln w="19050">
            <a:solidFill>
              <a:schemeClr val="lt1"/>
            </a:solidFill>
          </a:ln>
          <a:effectLst/>
          <a:scene3d>
            <a:camera prst="orthographicFront"/>
            <a:lightRig rig="threePt" dir="t"/>
          </a:scene3d>
          <a:sp3d>
            <a:bevelT w="50800"/>
            <a:bevelB w="50800"/>
          </a:sp3d>
        </c:spPr>
      </c:pivotFmt>
      <c:pivotFmt>
        <c:idx val="4"/>
        <c:spPr>
          <a:solidFill>
            <a:schemeClr val="accent1"/>
          </a:solidFill>
          <a:ln w="19050">
            <a:solidFill>
              <a:schemeClr val="lt1"/>
            </a:solidFill>
          </a:ln>
          <a:effectLst/>
          <a:scene3d>
            <a:camera prst="orthographicFront"/>
            <a:lightRig rig="threePt" dir="t"/>
          </a:scene3d>
          <a:sp3d>
            <a:bevelT w="50800"/>
            <a:bevelB w="50800"/>
          </a:sp3d>
        </c:spPr>
      </c:pivotFmt>
      <c:pivotFmt>
        <c:idx val="5"/>
        <c:spPr>
          <a:solidFill>
            <a:schemeClr val="accent1"/>
          </a:solidFill>
          <a:ln w="19050">
            <a:solidFill>
              <a:schemeClr val="lt1"/>
            </a:solidFill>
          </a:ln>
          <a:effectLst/>
          <a:scene3d>
            <a:camera prst="orthographicFront"/>
            <a:lightRig rig="threePt" dir="t"/>
          </a:scene3d>
          <a:sp3d>
            <a:bevelT w="50800"/>
            <a:bevelB w="50800"/>
          </a:sp3d>
        </c:spPr>
      </c:pivotFmt>
    </c:pivotFmts>
    <c:plotArea>
      <c:layout/>
      <c:pieChart>
        <c:varyColors val="1"/>
        <c:ser>
          <c:idx val="0"/>
          <c:order val="0"/>
          <c:tx>
            <c:strRef>
              <c:f>Working!$C$5</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18C5-4419-8CD0-7C7A097B969E}"/>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18C5-4419-8CD0-7C7A097B969E}"/>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18C5-4419-8CD0-7C7A097B969E}"/>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18C5-4419-8CD0-7C7A097B969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Working!$B$6:$B$10</c:f>
              <c:strCache>
                <c:ptCount val="4"/>
                <c:pt idx="0">
                  <c:v>Central</c:v>
                </c:pt>
                <c:pt idx="1">
                  <c:v>East</c:v>
                </c:pt>
                <c:pt idx="2">
                  <c:v>South</c:v>
                </c:pt>
                <c:pt idx="3">
                  <c:v>West</c:v>
                </c:pt>
              </c:strCache>
            </c:strRef>
          </c:cat>
          <c:val>
            <c:numRef>
              <c:f>Working!$C$6:$C$10</c:f>
              <c:numCache>
                <c:formatCode>General</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8-18C5-4419-8CD0-7C7A097B969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3</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Monthly</a:t>
            </a:r>
            <a:r>
              <a:rPr lang="en-IN" baseline="0">
                <a:solidFill>
                  <a:schemeClr val="tx1"/>
                </a:solidFill>
              </a:rPr>
              <a:t> Sales by Category</a:t>
            </a:r>
            <a:endParaRPr lang="en-IN">
              <a:solidFill>
                <a:schemeClr val="tx1"/>
              </a:solidFill>
            </a:endParaRPr>
          </a:p>
        </c:rich>
      </c:tx>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Working!$F$26:$F$27</c:f>
              <c:strCache>
                <c:ptCount val="1"/>
                <c:pt idx="0">
                  <c:v>Jan</c:v>
                </c:pt>
              </c:strCache>
            </c:strRef>
          </c:tx>
          <c:spPr>
            <a:solidFill>
              <a:schemeClr val="accent1"/>
            </a:solidFill>
            <a:ln>
              <a:noFill/>
            </a:ln>
            <a:effectLst/>
            <a:scene3d>
              <a:camera prst="orthographicFront"/>
              <a:lightRig rig="threePt" dir="t"/>
            </a:scene3d>
            <a:sp3d>
              <a:bevelT w="25400"/>
            </a:sp3d>
          </c:spPr>
          <c:invertIfNegative val="0"/>
          <c:cat>
            <c:strRef>
              <c:f>Working!$E$28:$E$31</c:f>
              <c:strCache>
                <c:ptCount val="3"/>
                <c:pt idx="0">
                  <c:v>Furniture</c:v>
                </c:pt>
                <c:pt idx="1">
                  <c:v>Office Supplies</c:v>
                </c:pt>
                <c:pt idx="2">
                  <c:v>Technology</c:v>
                </c:pt>
              </c:strCache>
            </c:strRef>
          </c:cat>
          <c:val>
            <c:numRef>
              <c:f>Working!$F$28:$F$31</c:f>
              <c:numCache>
                <c:formatCode>General</c:formatCode>
                <c:ptCount val="3"/>
                <c:pt idx="0">
                  <c:v>77992.7</c:v>
                </c:pt>
                <c:pt idx="1">
                  <c:v>68799.839999999997</c:v>
                </c:pt>
                <c:pt idx="2">
                  <c:v>118206.01000000004</c:v>
                </c:pt>
              </c:numCache>
            </c:numRef>
          </c:val>
          <c:extLst>
            <c:ext xmlns:c16="http://schemas.microsoft.com/office/drawing/2014/chart" uri="{C3380CC4-5D6E-409C-BE32-E72D297353CC}">
              <c16:uniqueId val="{00000000-6C8F-419D-96A1-FC6A97F23532}"/>
            </c:ext>
          </c:extLst>
        </c:ser>
        <c:ser>
          <c:idx val="1"/>
          <c:order val="1"/>
          <c:tx>
            <c:strRef>
              <c:f>Working!$G$26:$G$27</c:f>
              <c:strCache>
                <c:ptCount val="1"/>
                <c:pt idx="0">
                  <c:v>Feb</c:v>
                </c:pt>
              </c:strCache>
            </c:strRef>
          </c:tx>
          <c:spPr>
            <a:solidFill>
              <a:schemeClr val="accent2"/>
            </a:solidFill>
            <a:ln>
              <a:noFill/>
            </a:ln>
            <a:effectLst/>
            <a:scene3d>
              <a:camera prst="orthographicFront"/>
              <a:lightRig rig="threePt" dir="t"/>
            </a:scene3d>
            <a:sp3d>
              <a:bevelT w="25400"/>
            </a:sp3d>
          </c:spPr>
          <c:invertIfNegative val="0"/>
          <c:cat>
            <c:strRef>
              <c:f>Working!$E$28:$E$31</c:f>
              <c:strCache>
                <c:ptCount val="3"/>
                <c:pt idx="0">
                  <c:v>Furniture</c:v>
                </c:pt>
                <c:pt idx="1">
                  <c:v>Office Supplies</c:v>
                </c:pt>
                <c:pt idx="2">
                  <c:v>Technology</c:v>
                </c:pt>
              </c:strCache>
            </c:strRef>
          </c:cat>
          <c:val>
            <c:numRef>
              <c:f>Working!$G$28:$G$31</c:f>
              <c:numCache>
                <c:formatCode>General</c:formatCode>
                <c:ptCount val="3"/>
                <c:pt idx="0">
                  <c:v>125695.12000000004</c:v>
                </c:pt>
                <c:pt idx="1">
                  <c:v>41657.679999999993</c:v>
                </c:pt>
                <c:pt idx="2">
                  <c:v>158149.63999999996</c:v>
                </c:pt>
              </c:numCache>
            </c:numRef>
          </c:val>
          <c:extLst>
            <c:ext xmlns:c16="http://schemas.microsoft.com/office/drawing/2014/chart" uri="{C3380CC4-5D6E-409C-BE32-E72D297353CC}">
              <c16:uniqueId val="{00000001-6C8F-419D-96A1-FC6A97F23532}"/>
            </c:ext>
          </c:extLst>
        </c:ser>
        <c:ser>
          <c:idx val="2"/>
          <c:order val="2"/>
          <c:tx>
            <c:strRef>
              <c:f>Working!$H$26:$H$27</c:f>
              <c:strCache>
                <c:ptCount val="1"/>
                <c:pt idx="0">
                  <c:v>Mar</c:v>
                </c:pt>
              </c:strCache>
            </c:strRef>
          </c:tx>
          <c:spPr>
            <a:solidFill>
              <a:schemeClr val="accent3"/>
            </a:solidFill>
            <a:ln>
              <a:noFill/>
            </a:ln>
            <a:effectLst/>
            <a:scene3d>
              <a:camera prst="orthographicFront"/>
              <a:lightRig rig="threePt" dir="t"/>
            </a:scene3d>
            <a:sp3d>
              <a:bevelT w="25400"/>
            </a:sp3d>
          </c:spPr>
          <c:invertIfNegative val="0"/>
          <c:cat>
            <c:strRef>
              <c:f>Working!$E$28:$E$31</c:f>
              <c:strCache>
                <c:ptCount val="3"/>
                <c:pt idx="0">
                  <c:v>Furniture</c:v>
                </c:pt>
                <c:pt idx="1">
                  <c:v>Office Supplies</c:v>
                </c:pt>
                <c:pt idx="2">
                  <c:v>Technology</c:v>
                </c:pt>
              </c:strCache>
            </c:strRef>
          </c:cat>
          <c:val>
            <c:numRef>
              <c:f>Working!$H$28:$H$31</c:f>
              <c:numCache>
                <c:formatCode>General</c:formatCode>
                <c:ptCount val="3"/>
                <c:pt idx="0">
                  <c:v>81913.340000000026</c:v>
                </c:pt>
                <c:pt idx="1">
                  <c:v>68019.710000000021</c:v>
                </c:pt>
                <c:pt idx="2">
                  <c:v>115234.08000000003</c:v>
                </c:pt>
              </c:numCache>
            </c:numRef>
          </c:val>
          <c:extLst>
            <c:ext xmlns:c16="http://schemas.microsoft.com/office/drawing/2014/chart" uri="{C3380CC4-5D6E-409C-BE32-E72D297353CC}">
              <c16:uniqueId val="{00000002-6C8F-419D-96A1-FC6A97F23532}"/>
            </c:ext>
          </c:extLst>
        </c:ser>
        <c:ser>
          <c:idx val="3"/>
          <c:order val="3"/>
          <c:tx>
            <c:strRef>
              <c:f>Working!$I$26:$I$27</c:f>
              <c:strCache>
                <c:ptCount val="1"/>
                <c:pt idx="0">
                  <c:v>Apr</c:v>
                </c:pt>
              </c:strCache>
            </c:strRef>
          </c:tx>
          <c:spPr>
            <a:solidFill>
              <a:schemeClr val="accent4"/>
            </a:solidFill>
            <a:ln>
              <a:noFill/>
            </a:ln>
            <a:effectLst/>
            <a:scene3d>
              <a:camera prst="orthographicFront"/>
              <a:lightRig rig="threePt" dir="t"/>
            </a:scene3d>
            <a:sp3d>
              <a:bevelT w="25400"/>
            </a:sp3d>
          </c:spPr>
          <c:invertIfNegative val="0"/>
          <c:cat>
            <c:strRef>
              <c:f>Working!$E$28:$E$31</c:f>
              <c:strCache>
                <c:ptCount val="3"/>
                <c:pt idx="0">
                  <c:v>Furniture</c:v>
                </c:pt>
                <c:pt idx="1">
                  <c:v>Office Supplies</c:v>
                </c:pt>
                <c:pt idx="2">
                  <c:v>Technology</c:v>
                </c:pt>
              </c:strCache>
            </c:strRef>
          </c:cat>
          <c:val>
            <c:numRef>
              <c:f>Working!$I$28:$I$31</c:f>
              <c:numCache>
                <c:formatCode>General</c:formatCode>
                <c:ptCount val="3"/>
                <c:pt idx="0">
                  <c:v>111743.53999999998</c:v>
                </c:pt>
                <c:pt idx="1">
                  <c:v>181592.15</c:v>
                </c:pt>
                <c:pt idx="2">
                  <c:v>90693.500000000015</c:v>
                </c:pt>
              </c:numCache>
            </c:numRef>
          </c:val>
          <c:extLst>
            <c:ext xmlns:c16="http://schemas.microsoft.com/office/drawing/2014/chart" uri="{C3380CC4-5D6E-409C-BE32-E72D297353CC}">
              <c16:uniqueId val="{00000003-6C8F-419D-96A1-FC6A97F23532}"/>
            </c:ext>
          </c:extLst>
        </c:ser>
        <c:ser>
          <c:idx val="4"/>
          <c:order val="4"/>
          <c:tx>
            <c:strRef>
              <c:f>Working!$J$26:$J$27</c:f>
              <c:strCache>
                <c:ptCount val="1"/>
                <c:pt idx="0">
                  <c:v>May</c:v>
                </c:pt>
              </c:strCache>
            </c:strRef>
          </c:tx>
          <c:spPr>
            <a:solidFill>
              <a:schemeClr val="accent5"/>
            </a:solidFill>
            <a:ln>
              <a:noFill/>
            </a:ln>
            <a:effectLst/>
            <a:scene3d>
              <a:camera prst="orthographicFront"/>
              <a:lightRig rig="threePt" dir="t"/>
            </a:scene3d>
            <a:sp3d>
              <a:bevelT w="25400"/>
            </a:sp3d>
          </c:spPr>
          <c:invertIfNegative val="0"/>
          <c:cat>
            <c:strRef>
              <c:f>Working!$E$28:$E$31</c:f>
              <c:strCache>
                <c:ptCount val="3"/>
                <c:pt idx="0">
                  <c:v>Furniture</c:v>
                </c:pt>
                <c:pt idx="1">
                  <c:v>Office Supplies</c:v>
                </c:pt>
                <c:pt idx="2">
                  <c:v>Technology</c:v>
                </c:pt>
              </c:strCache>
            </c:strRef>
          </c:cat>
          <c:val>
            <c:numRef>
              <c:f>Working!$J$28:$J$31</c:f>
              <c:numCache>
                <c:formatCode>General</c:formatCode>
                <c:ptCount val="3"/>
                <c:pt idx="0">
                  <c:v>96904.989999999976</c:v>
                </c:pt>
                <c:pt idx="1">
                  <c:v>109443.89000000003</c:v>
                </c:pt>
                <c:pt idx="2">
                  <c:v>83881.970000000016</c:v>
                </c:pt>
              </c:numCache>
            </c:numRef>
          </c:val>
          <c:extLst>
            <c:ext xmlns:c16="http://schemas.microsoft.com/office/drawing/2014/chart" uri="{C3380CC4-5D6E-409C-BE32-E72D297353CC}">
              <c16:uniqueId val="{00000004-6C8F-419D-96A1-FC6A97F23532}"/>
            </c:ext>
          </c:extLst>
        </c:ser>
        <c:ser>
          <c:idx val="5"/>
          <c:order val="5"/>
          <c:tx>
            <c:strRef>
              <c:f>Working!$K$26:$K$27</c:f>
              <c:strCache>
                <c:ptCount val="1"/>
                <c:pt idx="0">
                  <c:v>Jun</c:v>
                </c:pt>
              </c:strCache>
            </c:strRef>
          </c:tx>
          <c:spPr>
            <a:solidFill>
              <a:schemeClr val="accent6"/>
            </a:solidFill>
            <a:ln>
              <a:noFill/>
            </a:ln>
            <a:effectLst/>
            <a:scene3d>
              <a:camera prst="orthographicFront"/>
              <a:lightRig rig="threePt" dir="t"/>
            </a:scene3d>
            <a:sp3d>
              <a:bevelT w="25400"/>
            </a:sp3d>
          </c:spPr>
          <c:invertIfNegative val="0"/>
          <c:cat>
            <c:strRef>
              <c:f>Working!$E$28:$E$31</c:f>
              <c:strCache>
                <c:ptCount val="3"/>
                <c:pt idx="0">
                  <c:v>Furniture</c:v>
                </c:pt>
                <c:pt idx="1">
                  <c:v>Office Supplies</c:v>
                </c:pt>
                <c:pt idx="2">
                  <c:v>Technology</c:v>
                </c:pt>
              </c:strCache>
            </c:strRef>
          </c:cat>
          <c:val>
            <c:numRef>
              <c:f>Working!$K$28:$K$31</c:f>
              <c:numCache>
                <c:formatCode>General</c:formatCode>
                <c:ptCount val="3"/>
                <c:pt idx="0">
                  <c:v>125329.06</c:v>
                </c:pt>
                <c:pt idx="1">
                  <c:v>80167.799999999974</c:v>
                </c:pt>
                <c:pt idx="2">
                  <c:v>146099.74999999997</c:v>
                </c:pt>
              </c:numCache>
            </c:numRef>
          </c:val>
          <c:extLst>
            <c:ext xmlns:c16="http://schemas.microsoft.com/office/drawing/2014/chart" uri="{C3380CC4-5D6E-409C-BE32-E72D297353CC}">
              <c16:uniqueId val="{00000005-6C8F-419D-96A1-FC6A97F23532}"/>
            </c:ext>
          </c:extLst>
        </c:ser>
        <c:dLbls>
          <c:showLegendKey val="0"/>
          <c:showVal val="0"/>
          <c:showCatName val="0"/>
          <c:showSerName val="0"/>
          <c:showPercent val="0"/>
          <c:showBubbleSize val="0"/>
        </c:dLbls>
        <c:gapWidth val="219"/>
        <c:overlap val="-27"/>
        <c:axId val="1809077872"/>
        <c:axId val="1809085776"/>
      </c:barChart>
      <c:catAx>
        <c:axId val="18090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9085776"/>
        <c:crosses val="autoZero"/>
        <c:auto val="1"/>
        <c:lblAlgn val="ctr"/>
        <c:lblOffset val="100"/>
        <c:noMultiLvlLbl val="0"/>
      </c:catAx>
      <c:valAx>
        <c:axId val="180908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907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4</c:name>
    <c:fmtId val="1"/>
  </c:pivotSource>
  <c:chart>
    <c:title>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pivotFmt>
      <c:pivotFmt>
        <c:idx val="3"/>
        <c:spPr>
          <a:solidFill>
            <a:schemeClr val="accent1"/>
          </a:solidFill>
          <a:ln w="19050">
            <a:solidFill>
              <a:schemeClr val="lt1"/>
            </a:solidFill>
          </a:ln>
          <a:effectLst/>
          <a:scene3d>
            <a:camera prst="orthographicFront"/>
            <a:lightRig rig="threePt" dir="t"/>
          </a:scene3d>
          <a:sp3d>
            <a:bevelT w="50800"/>
            <a:bevelB w="50800"/>
          </a:sp3d>
        </c:spPr>
      </c:pivotFmt>
      <c:pivotFmt>
        <c:idx val="4"/>
        <c:spPr>
          <a:solidFill>
            <a:schemeClr val="accent1"/>
          </a:solidFill>
          <a:ln w="19050">
            <a:solidFill>
              <a:schemeClr val="lt1"/>
            </a:solidFill>
          </a:ln>
          <a:effectLst/>
          <a:scene3d>
            <a:camera prst="orthographicFront"/>
            <a:lightRig rig="threePt" dir="t"/>
          </a:scene3d>
          <a:sp3d>
            <a:bevelT w="50800"/>
            <a:bevelB w="50800"/>
          </a:sp3d>
        </c:spPr>
      </c:pivotFmt>
      <c:pivotFmt>
        <c:idx val="5"/>
        <c:spPr>
          <a:solidFill>
            <a:schemeClr val="accent1"/>
          </a:solidFill>
          <a:ln w="19050">
            <a:solidFill>
              <a:schemeClr val="lt1"/>
            </a:solidFill>
          </a:ln>
          <a:effectLst/>
          <a:scene3d>
            <a:camera prst="orthographicFront"/>
            <a:lightRig rig="threePt" dir="t"/>
          </a:scene3d>
          <a:sp3d>
            <a:bevelT w="50800"/>
            <a:bevelB w="50800"/>
          </a:sp3d>
        </c:spPr>
      </c:pivotFmt>
      <c:pivotFmt>
        <c:idx val="6"/>
        <c:spPr>
          <a:solidFill>
            <a:schemeClr val="accent1"/>
          </a:solidFill>
          <a:ln w="19050">
            <a:solidFill>
              <a:schemeClr val="lt1"/>
            </a:solidFill>
          </a:ln>
          <a:effectLst/>
          <a:scene3d>
            <a:camera prst="orthographicFront"/>
            <a:lightRig rig="threePt" dir="t"/>
          </a:scene3d>
          <a:sp3d>
            <a:bevelT w="50800"/>
            <a:bevelB w="50800"/>
          </a:sp3d>
        </c:spPr>
      </c:pivotFmt>
    </c:pivotFmts>
    <c:plotArea>
      <c:layout/>
      <c:pieChart>
        <c:varyColors val="1"/>
        <c:ser>
          <c:idx val="0"/>
          <c:order val="0"/>
          <c:tx>
            <c:strRef>
              <c:f>Working!$F$5</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4179-43FE-BC3E-6DEBFBEB75EF}"/>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4179-43FE-BC3E-6DEBFBEB75EF}"/>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4179-43FE-BC3E-6DEBFBEB75EF}"/>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4179-43FE-BC3E-6DEBFBEB75EF}"/>
              </c:ext>
            </c:extLst>
          </c:dPt>
          <c:dPt>
            <c:idx val="4"/>
            <c:bubble3D val="0"/>
            <c:spPr>
              <a:solidFill>
                <a:schemeClr val="accent5"/>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9-4179-43FE-BC3E-6DEBFBEB75E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Working!$E$6:$E$11</c:f>
              <c:strCache>
                <c:ptCount val="5"/>
                <c:pt idx="0">
                  <c:v>Critical</c:v>
                </c:pt>
                <c:pt idx="1">
                  <c:v>High</c:v>
                </c:pt>
                <c:pt idx="2">
                  <c:v>Low</c:v>
                </c:pt>
                <c:pt idx="3">
                  <c:v>Medium</c:v>
                </c:pt>
                <c:pt idx="4">
                  <c:v>Not Specified</c:v>
                </c:pt>
              </c:strCache>
            </c:strRef>
          </c:cat>
          <c:val>
            <c:numRef>
              <c:f>Working!$F$6:$F$11</c:f>
              <c:numCache>
                <c:formatCode>General</c:formatCode>
                <c:ptCount val="5"/>
                <c:pt idx="0">
                  <c:v>429399.01000000013</c:v>
                </c:pt>
                <c:pt idx="1">
                  <c:v>299342.24999999959</c:v>
                </c:pt>
                <c:pt idx="2">
                  <c:v>370698.45000000013</c:v>
                </c:pt>
                <c:pt idx="3">
                  <c:v>368933.21000000008</c:v>
                </c:pt>
                <c:pt idx="4">
                  <c:v>413151.84999999969</c:v>
                </c:pt>
              </c:numCache>
            </c:numRef>
          </c:val>
          <c:extLst>
            <c:ext xmlns:c16="http://schemas.microsoft.com/office/drawing/2014/chart" uri="{C3380CC4-5D6E-409C-BE32-E72D297353CC}">
              <c16:uniqueId val="{0000000A-4179-43FE-BC3E-6DEBFBEB75E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B w="0" h="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5</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Weekly</a:t>
            </a:r>
            <a:r>
              <a:rPr lang="en-US" baseline="0">
                <a:solidFill>
                  <a:schemeClr val="tx1"/>
                </a:solidFill>
              </a:rPr>
              <a:t> Sales Trend</a:t>
            </a:r>
            <a:endParaRPr lang="en-US">
              <a:solidFill>
                <a:schemeClr val="tx1"/>
              </a:solidFill>
            </a:endParaRPr>
          </a:p>
        </c:rich>
      </c:tx>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174259707222081E-2"/>
          <c:y val="0.26698878218363309"/>
          <c:w val="0.64304826553305439"/>
          <c:h val="0.50459643753691097"/>
        </c:manualLayout>
      </c:layout>
      <c:lineChart>
        <c:grouping val="standard"/>
        <c:varyColors val="0"/>
        <c:ser>
          <c:idx val="0"/>
          <c:order val="0"/>
          <c:tx>
            <c:strRef>
              <c:f>Working!$O$12</c:f>
              <c:strCache>
                <c:ptCount val="1"/>
                <c:pt idx="0">
                  <c:v>Sum of Sales</c:v>
                </c:pt>
              </c:strCache>
            </c:strRef>
          </c:tx>
          <c:spPr>
            <a:ln w="28575" cap="rnd">
              <a:solidFill>
                <a:schemeClr val="accent1"/>
              </a:solidFill>
              <a:round/>
            </a:ln>
            <a:effectLst/>
          </c:spPr>
          <c:marker>
            <c:symbol val="none"/>
          </c:marker>
          <c:cat>
            <c:strRef>
              <c:f>Working!$N$13:$N$192</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Working!$O$13:$O$192</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CF23-475C-B399-D32ACFB7C224}"/>
            </c:ext>
          </c:extLst>
        </c:ser>
        <c:dLbls>
          <c:showLegendKey val="0"/>
          <c:showVal val="0"/>
          <c:showCatName val="0"/>
          <c:showSerName val="0"/>
          <c:showPercent val="0"/>
          <c:showBubbleSize val="0"/>
        </c:dLbls>
        <c:marker val="1"/>
        <c:smooth val="0"/>
        <c:axId val="1759135344"/>
        <c:axId val="1759134096"/>
      </c:lineChart>
      <c:lineChart>
        <c:grouping val="standard"/>
        <c:varyColors val="0"/>
        <c:ser>
          <c:idx val="1"/>
          <c:order val="1"/>
          <c:tx>
            <c:strRef>
              <c:f>Working!$P$12</c:f>
              <c:strCache>
                <c:ptCount val="1"/>
                <c:pt idx="0">
                  <c:v>Sum of Total</c:v>
                </c:pt>
              </c:strCache>
            </c:strRef>
          </c:tx>
          <c:spPr>
            <a:ln w="28575" cap="rnd">
              <a:solidFill>
                <a:schemeClr val="accent2"/>
              </a:solidFill>
              <a:round/>
            </a:ln>
            <a:effectLst/>
          </c:spPr>
          <c:marker>
            <c:symbol val="none"/>
          </c:marker>
          <c:cat>
            <c:strRef>
              <c:f>Working!$N$13:$N$192</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Working!$P$13:$P$192</c:f>
              <c:numCache>
                <c:formatCode>General</c:formatCode>
                <c:ptCount val="179"/>
                <c:pt idx="0">
                  <c:v>2919.49</c:v>
                </c:pt>
                <c:pt idx="1">
                  <c:v>1623.4500000000005</c:v>
                </c:pt>
                <c:pt idx="2">
                  <c:v>1689.5000000000002</c:v>
                </c:pt>
                <c:pt idx="3">
                  <c:v>1387.7700000000002</c:v>
                </c:pt>
                <c:pt idx="4">
                  <c:v>2022.3500000000004</c:v>
                </c:pt>
                <c:pt idx="5">
                  <c:v>1502.9</c:v>
                </c:pt>
                <c:pt idx="6">
                  <c:v>7978.5199999999995</c:v>
                </c:pt>
                <c:pt idx="7">
                  <c:v>943.99</c:v>
                </c:pt>
                <c:pt idx="8">
                  <c:v>909.97000000000014</c:v>
                </c:pt>
                <c:pt idx="9">
                  <c:v>1047.5999999999999</c:v>
                </c:pt>
                <c:pt idx="10">
                  <c:v>754.31000000000006</c:v>
                </c:pt>
                <c:pt idx="11">
                  <c:v>1803.0900000000004</c:v>
                </c:pt>
                <c:pt idx="12">
                  <c:v>194.20999999999998</c:v>
                </c:pt>
                <c:pt idx="13">
                  <c:v>993.18</c:v>
                </c:pt>
                <c:pt idx="14">
                  <c:v>3660.9199999999992</c:v>
                </c:pt>
                <c:pt idx="15">
                  <c:v>658.45</c:v>
                </c:pt>
                <c:pt idx="16">
                  <c:v>998.02</c:v>
                </c:pt>
                <c:pt idx="17">
                  <c:v>436.5</c:v>
                </c:pt>
                <c:pt idx="18">
                  <c:v>349.04</c:v>
                </c:pt>
                <c:pt idx="19">
                  <c:v>3533.39</c:v>
                </c:pt>
                <c:pt idx="20">
                  <c:v>2953.32</c:v>
                </c:pt>
                <c:pt idx="21">
                  <c:v>1649.81</c:v>
                </c:pt>
                <c:pt idx="22">
                  <c:v>111.72</c:v>
                </c:pt>
                <c:pt idx="23">
                  <c:v>924.38000000000022</c:v>
                </c:pt>
                <c:pt idx="24">
                  <c:v>138.43</c:v>
                </c:pt>
                <c:pt idx="25">
                  <c:v>1104.9799999999998</c:v>
                </c:pt>
                <c:pt idx="26">
                  <c:v>533.61</c:v>
                </c:pt>
                <c:pt idx="27">
                  <c:v>3854.4199999999996</c:v>
                </c:pt>
                <c:pt idx="28">
                  <c:v>1057.5</c:v>
                </c:pt>
                <c:pt idx="29">
                  <c:v>904.49</c:v>
                </c:pt>
                <c:pt idx="30">
                  <c:v>1456.74</c:v>
                </c:pt>
                <c:pt idx="31">
                  <c:v>588.78</c:v>
                </c:pt>
                <c:pt idx="32">
                  <c:v>860.87999999999988</c:v>
                </c:pt>
                <c:pt idx="33">
                  <c:v>342.88</c:v>
                </c:pt>
                <c:pt idx="34">
                  <c:v>4054.0199999999986</c:v>
                </c:pt>
                <c:pt idx="35">
                  <c:v>1832.5400000000002</c:v>
                </c:pt>
                <c:pt idx="36">
                  <c:v>1983.96</c:v>
                </c:pt>
                <c:pt idx="37">
                  <c:v>344.49</c:v>
                </c:pt>
                <c:pt idx="38">
                  <c:v>465.72</c:v>
                </c:pt>
                <c:pt idx="39">
                  <c:v>61.45</c:v>
                </c:pt>
                <c:pt idx="40">
                  <c:v>657.04999999999984</c:v>
                </c:pt>
                <c:pt idx="41">
                  <c:v>3405.2899999999995</c:v>
                </c:pt>
                <c:pt idx="42">
                  <c:v>801.16</c:v>
                </c:pt>
                <c:pt idx="43">
                  <c:v>734.44999999999993</c:v>
                </c:pt>
                <c:pt idx="44">
                  <c:v>1856.34</c:v>
                </c:pt>
                <c:pt idx="45">
                  <c:v>1651.3500000000001</c:v>
                </c:pt>
                <c:pt idx="46">
                  <c:v>1847.37</c:v>
                </c:pt>
                <c:pt idx="47">
                  <c:v>109.09</c:v>
                </c:pt>
                <c:pt idx="48">
                  <c:v>1787.5600000000002</c:v>
                </c:pt>
                <c:pt idx="49">
                  <c:v>260.41999999999996</c:v>
                </c:pt>
                <c:pt idx="50">
                  <c:v>323.5</c:v>
                </c:pt>
                <c:pt idx="51">
                  <c:v>4438.6900000000005</c:v>
                </c:pt>
                <c:pt idx="52">
                  <c:v>936.09999999999991</c:v>
                </c:pt>
                <c:pt idx="53">
                  <c:v>615.81999999999994</c:v>
                </c:pt>
                <c:pt idx="54">
                  <c:v>684.46000000000015</c:v>
                </c:pt>
                <c:pt idx="55">
                  <c:v>364.55</c:v>
                </c:pt>
                <c:pt idx="56">
                  <c:v>1521.74</c:v>
                </c:pt>
                <c:pt idx="57">
                  <c:v>378.39</c:v>
                </c:pt>
                <c:pt idx="58">
                  <c:v>803.06000000000006</c:v>
                </c:pt>
                <c:pt idx="59">
                  <c:v>4442.91</c:v>
                </c:pt>
                <c:pt idx="60">
                  <c:v>723.13999999999987</c:v>
                </c:pt>
                <c:pt idx="61">
                  <c:v>12.93</c:v>
                </c:pt>
                <c:pt idx="62">
                  <c:v>1325.13</c:v>
                </c:pt>
                <c:pt idx="63">
                  <c:v>1030.8800000000001</c:v>
                </c:pt>
                <c:pt idx="64">
                  <c:v>470.73999999999995</c:v>
                </c:pt>
                <c:pt idx="65">
                  <c:v>546.56000000000006</c:v>
                </c:pt>
                <c:pt idx="66">
                  <c:v>958.90000000000009</c:v>
                </c:pt>
                <c:pt idx="67">
                  <c:v>427.72</c:v>
                </c:pt>
                <c:pt idx="68">
                  <c:v>7032.58</c:v>
                </c:pt>
                <c:pt idx="69">
                  <c:v>394.78</c:v>
                </c:pt>
                <c:pt idx="70">
                  <c:v>731.36000000000013</c:v>
                </c:pt>
                <c:pt idx="71">
                  <c:v>615.82999999999993</c:v>
                </c:pt>
                <c:pt idx="72">
                  <c:v>1848.4400000000003</c:v>
                </c:pt>
                <c:pt idx="73">
                  <c:v>540.2299999999999</c:v>
                </c:pt>
                <c:pt idx="74">
                  <c:v>1179.82</c:v>
                </c:pt>
                <c:pt idx="75">
                  <c:v>402.34</c:v>
                </c:pt>
                <c:pt idx="76">
                  <c:v>1032.26</c:v>
                </c:pt>
                <c:pt idx="77">
                  <c:v>663.82999999999981</c:v>
                </c:pt>
                <c:pt idx="78">
                  <c:v>2339.77</c:v>
                </c:pt>
                <c:pt idx="79">
                  <c:v>7288.22</c:v>
                </c:pt>
                <c:pt idx="80">
                  <c:v>2424.3000000000002</c:v>
                </c:pt>
                <c:pt idx="81">
                  <c:v>213.77</c:v>
                </c:pt>
                <c:pt idx="82">
                  <c:v>776.50999999999988</c:v>
                </c:pt>
                <c:pt idx="83">
                  <c:v>1230.3500000000004</c:v>
                </c:pt>
                <c:pt idx="84">
                  <c:v>460.66999999999996</c:v>
                </c:pt>
                <c:pt idx="85">
                  <c:v>1160.6400000000003</c:v>
                </c:pt>
                <c:pt idx="86">
                  <c:v>617.68999999999994</c:v>
                </c:pt>
                <c:pt idx="87">
                  <c:v>421.68</c:v>
                </c:pt>
                <c:pt idx="88">
                  <c:v>1306.6400000000003</c:v>
                </c:pt>
                <c:pt idx="89">
                  <c:v>78.44</c:v>
                </c:pt>
                <c:pt idx="90">
                  <c:v>511.58999999999992</c:v>
                </c:pt>
                <c:pt idx="91">
                  <c:v>3430.84</c:v>
                </c:pt>
                <c:pt idx="92">
                  <c:v>3156.43</c:v>
                </c:pt>
                <c:pt idx="93">
                  <c:v>1372.8500000000001</c:v>
                </c:pt>
                <c:pt idx="94">
                  <c:v>1213.9599999999998</c:v>
                </c:pt>
                <c:pt idx="95">
                  <c:v>1297.17</c:v>
                </c:pt>
                <c:pt idx="96">
                  <c:v>265.35000000000002</c:v>
                </c:pt>
                <c:pt idx="97">
                  <c:v>1960.380000000001</c:v>
                </c:pt>
                <c:pt idx="98">
                  <c:v>819.99999999999989</c:v>
                </c:pt>
                <c:pt idx="99">
                  <c:v>104.04</c:v>
                </c:pt>
                <c:pt idx="100">
                  <c:v>178.29</c:v>
                </c:pt>
                <c:pt idx="101">
                  <c:v>214.09</c:v>
                </c:pt>
                <c:pt idx="102">
                  <c:v>426.09999999999997</c:v>
                </c:pt>
                <c:pt idx="103">
                  <c:v>604.28</c:v>
                </c:pt>
                <c:pt idx="104">
                  <c:v>2678.85</c:v>
                </c:pt>
                <c:pt idx="105">
                  <c:v>7637.26</c:v>
                </c:pt>
                <c:pt idx="106">
                  <c:v>1042.53</c:v>
                </c:pt>
                <c:pt idx="107">
                  <c:v>816.93</c:v>
                </c:pt>
                <c:pt idx="108">
                  <c:v>1358.23</c:v>
                </c:pt>
                <c:pt idx="109">
                  <c:v>1543.7399999999996</c:v>
                </c:pt>
                <c:pt idx="110">
                  <c:v>265.72000000000003</c:v>
                </c:pt>
                <c:pt idx="111">
                  <c:v>1300.5499999999997</c:v>
                </c:pt>
                <c:pt idx="112">
                  <c:v>212.36</c:v>
                </c:pt>
                <c:pt idx="113">
                  <c:v>1037.1599999999999</c:v>
                </c:pt>
                <c:pt idx="114">
                  <c:v>1135.6299999999999</c:v>
                </c:pt>
                <c:pt idx="115">
                  <c:v>541.15000000000009</c:v>
                </c:pt>
                <c:pt idx="116">
                  <c:v>1333.0700000000002</c:v>
                </c:pt>
                <c:pt idx="117">
                  <c:v>397.01</c:v>
                </c:pt>
                <c:pt idx="118">
                  <c:v>648.23000000000025</c:v>
                </c:pt>
                <c:pt idx="119">
                  <c:v>491.64</c:v>
                </c:pt>
                <c:pt idx="120">
                  <c:v>492.54</c:v>
                </c:pt>
                <c:pt idx="121">
                  <c:v>1208.5500000000002</c:v>
                </c:pt>
                <c:pt idx="122">
                  <c:v>518.1099999999999</c:v>
                </c:pt>
                <c:pt idx="123">
                  <c:v>882.13999999999987</c:v>
                </c:pt>
                <c:pt idx="124">
                  <c:v>449.69</c:v>
                </c:pt>
                <c:pt idx="125">
                  <c:v>745.58000000000015</c:v>
                </c:pt>
                <c:pt idx="126">
                  <c:v>780.95999999999992</c:v>
                </c:pt>
                <c:pt idx="127">
                  <c:v>103.6</c:v>
                </c:pt>
                <c:pt idx="128">
                  <c:v>255.69</c:v>
                </c:pt>
                <c:pt idx="129">
                  <c:v>774.21999999999991</c:v>
                </c:pt>
                <c:pt idx="130">
                  <c:v>327.71999999999991</c:v>
                </c:pt>
                <c:pt idx="131">
                  <c:v>340.49000000000007</c:v>
                </c:pt>
                <c:pt idx="132">
                  <c:v>361.65000000000003</c:v>
                </c:pt>
                <c:pt idx="133">
                  <c:v>319.72000000000008</c:v>
                </c:pt>
                <c:pt idx="134">
                  <c:v>616.29999999999995</c:v>
                </c:pt>
                <c:pt idx="135">
                  <c:v>373</c:v>
                </c:pt>
                <c:pt idx="136">
                  <c:v>163.01999999999998</c:v>
                </c:pt>
                <c:pt idx="137">
                  <c:v>641.81000000000006</c:v>
                </c:pt>
                <c:pt idx="138">
                  <c:v>1542.0800000000002</c:v>
                </c:pt>
                <c:pt idx="139">
                  <c:v>437.06999999999994</c:v>
                </c:pt>
                <c:pt idx="140">
                  <c:v>604.7600000000001</c:v>
                </c:pt>
                <c:pt idx="141">
                  <c:v>651.58999999999992</c:v>
                </c:pt>
                <c:pt idx="142">
                  <c:v>1006.1400000000001</c:v>
                </c:pt>
                <c:pt idx="143">
                  <c:v>894.44999999999993</c:v>
                </c:pt>
                <c:pt idx="144">
                  <c:v>221.08</c:v>
                </c:pt>
                <c:pt idx="145">
                  <c:v>134.13000000000002</c:v>
                </c:pt>
                <c:pt idx="146">
                  <c:v>364.68</c:v>
                </c:pt>
                <c:pt idx="147">
                  <c:v>426.36999999999995</c:v>
                </c:pt>
                <c:pt idx="148">
                  <c:v>469.05999999999995</c:v>
                </c:pt>
                <c:pt idx="149">
                  <c:v>507.94999999999993</c:v>
                </c:pt>
                <c:pt idx="150">
                  <c:v>641.30999999999995</c:v>
                </c:pt>
                <c:pt idx="151">
                  <c:v>732.43000000000006</c:v>
                </c:pt>
                <c:pt idx="152">
                  <c:v>1658.6700000000003</c:v>
                </c:pt>
                <c:pt idx="153">
                  <c:v>3105.8800000000006</c:v>
                </c:pt>
                <c:pt idx="154">
                  <c:v>674.92</c:v>
                </c:pt>
                <c:pt idx="155">
                  <c:v>2842.3500000000004</c:v>
                </c:pt>
                <c:pt idx="156">
                  <c:v>528.76</c:v>
                </c:pt>
                <c:pt idx="157">
                  <c:v>163.29999999999998</c:v>
                </c:pt>
                <c:pt idx="158">
                  <c:v>314.35000000000002</c:v>
                </c:pt>
                <c:pt idx="159">
                  <c:v>724.42</c:v>
                </c:pt>
                <c:pt idx="160">
                  <c:v>2360.71</c:v>
                </c:pt>
                <c:pt idx="161">
                  <c:v>897.55</c:v>
                </c:pt>
                <c:pt idx="162">
                  <c:v>1087.7800000000002</c:v>
                </c:pt>
                <c:pt idx="163">
                  <c:v>470.24</c:v>
                </c:pt>
                <c:pt idx="164">
                  <c:v>362.41999999999996</c:v>
                </c:pt>
                <c:pt idx="165">
                  <c:v>312.89000000000004</c:v>
                </c:pt>
                <c:pt idx="166">
                  <c:v>380.81999999999994</c:v>
                </c:pt>
                <c:pt idx="167">
                  <c:v>947.89</c:v>
                </c:pt>
                <c:pt idx="168">
                  <c:v>3403.2699999999995</c:v>
                </c:pt>
                <c:pt idx="169">
                  <c:v>490.14000000000004</c:v>
                </c:pt>
                <c:pt idx="170">
                  <c:v>1100.7</c:v>
                </c:pt>
                <c:pt idx="171">
                  <c:v>1322.42</c:v>
                </c:pt>
                <c:pt idx="172">
                  <c:v>69</c:v>
                </c:pt>
                <c:pt idx="173">
                  <c:v>952.15</c:v>
                </c:pt>
                <c:pt idx="174">
                  <c:v>428.68</c:v>
                </c:pt>
                <c:pt idx="175">
                  <c:v>77.899999999999991</c:v>
                </c:pt>
                <c:pt idx="176">
                  <c:v>489.8599999999999</c:v>
                </c:pt>
                <c:pt idx="177">
                  <c:v>345.77000000000004</c:v>
                </c:pt>
                <c:pt idx="178">
                  <c:v>1058.18</c:v>
                </c:pt>
              </c:numCache>
            </c:numRef>
          </c:val>
          <c:smooth val="0"/>
          <c:extLst>
            <c:ext xmlns:c16="http://schemas.microsoft.com/office/drawing/2014/chart" uri="{C3380CC4-5D6E-409C-BE32-E72D297353CC}">
              <c16:uniqueId val="{00000001-CF23-475C-B399-D32ACFB7C224}"/>
            </c:ext>
          </c:extLst>
        </c:ser>
        <c:dLbls>
          <c:showLegendKey val="0"/>
          <c:showVal val="0"/>
          <c:showCatName val="0"/>
          <c:showSerName val="0"/>
          <c:showPercent val="0"/>
          <c:showBubbleSize val="0"/>
        </c:dLbls>
        <c:marker val="1"/>
        <c:smooth val="0"/>
        <c:axId val="1759121616"/>
        <c:axId val="1759131600"/>
      </c:lineChart>
      <c:catAx>
        <c:axId val="175913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59134096"/>
        <c:crosses val="autoZero"/>
        <c:auto val="1"/>
        <c:lblAlgn val="ctr"/>
        <c:lblOffset val="100"/>
        <c:noMultiLvlLbl val="0"/>
      </c:catAx>
      <c:valAx>
        <c:axId val="175913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59135344"/>
        <c:crosses val="autoZero"/>
        <c:crossBetween val="between"/>
      </c:valAx>
      <c:valAx>
        <c:axId val="17591316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59121616"/>
        <c:crosses val="max"/>
        <c:crossBetween val="between"/>
      </c:valAx>
      <c:catAx>
        <c:axId val="1759121616"/>
        <c:scaling>
          <c:orientation val="minMax"/>
        </c:scaling>
        <c:delete val="1"/>
        <c:axPos val="b"/>
        <c:numFmt formatCode="General" sourceLinked="1"/>
        <c:majorTickMark val="out"/>
        <c:minorTickMark val="none"/>
        <c:tickLblPos val="nextTo"/>
        <c:crossAx val="1759131600"/>
        <c:crosses val="autoZero"/>
        <c:auto val="1"/>
        <c:lblAlgn val="ctr"/>
        <c:lblOffset val="100"/>
        <c:noMultiLvlLbl val="0"/>
      </c:catAx>
      <c:spPr>
        <a:noFill/>
        <a:ln>
          <a:noFill/>
        </a:ln>
        <a:effectLst/>
      </c:spPr>
    </c:plotArea>
    <c:legend>
      <c:legendPos val="tr"/>
      <c:layout>
        <c:manualLayout>
          <c:xMode val="edge"/>
          <c:yMode val="edge"/>
          <c:x val="0.8431585378561266"/>
          <c:y val="0.41900408478854423"/>
          <c:w val="0.12721024945296328"/>
          <c:h val="0.14151047112381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6</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Product Container</a:t>
            </a: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040493429079"/>
          <c:y val="0.17171296296296296"/>
          <c:w val="0.70193935822449882"/>
          <c:h val="0.62271617089530473"/>
        </c:manualLayout>
      </c:layout>
      <c:barChart>
        <c:barDir val="bar"/>
        <c:grouping val="clustered"/>
        <c:varyColors val="0"/>
        <c:ser>
          <c:idx val="0"/>
          <c:order val="0"/>
          <c:tx>
            <c:strRef>
              <c:f>Working!$C$12</c:f>
              <c:strCache>
                <c:ptCount val="1"/>
                <c:pt idx="0">
                  <c:v>Total</c:v>
                </c:pt>
              </c:strCache>
            </c:strRef>
          </c:tx>
          <c:spPr>
            <a:solidFill>
              <a:schemeClr val="accent1"/>
            </a:solidFill>
            <a:ln>
              <a:noFill/>
            </a:ln>
            <a:effectLst/>
            <a:scene3d>
              <a:camera prst="orthographicFront"/>
              <a:lightRig rig="threePt" dir="t"/>
            </a:scene3d>
            <a:sp3d>
              <a:bevelT w="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Working!$B$13:$B$20</c:f>
              <c:strCache>
                <c:ptCount val="7"/>
                <c:pt idx="0">
                  <c:v>Wrap Bag</c:v>
                </c:pt>
                <c:pt idx="1">
                  <c:v>Small Pack</c:v>
                </c:pt>
                <c:pt idx="2">
                  <c:v>Medium Box</c:v>
                </c:pt>
                <c:pt idx="3">
                  <c:v>Large Box</c:v>
                </c:pt>
                <c:pt idx="4">
                  <c:v>Jumbo Box</c:v>
                </c:pt>
                <c:pt idx="5">
                  <c:v>Jumbo Drum</c:v>
                </c:pt>
                <c:pt idx="6">
                  <c:v>Small Box</c:v>
                </c:pt>
              </c:strCache>
            </c:strRef>
          </c:cat>
          <c:val>
            <c:numRef>
              <c:f>Working!$C$13:$C$20</c:f>
              <c:numCache>
                <c:formatCode>General</c:formatCode>
                <c:ptCount val="7"/>
                <c:pt idx="0">
                  <c:v>32781.280000000013</c:v>
                </c:pt>
                <c:pt idx="1">
                  <c:v>62757.530000000006</c:v>
                </c:pt>
                <c:pt idx="2">
                  <c:v>63944.80999999999</c:v>
                </c:pt>
                <c:pt idx="3">
                  <c:v>261591.94</c:v>
                </c:pt>
                <c:pt idx="4">
                  <c:v>296818.27</c:v>
                </c:pt>
                <c:pt idx="5">
                  <c:v>471183.9099999998</c:v>
                </c:pt>
                <c:pt idx="6">
                  <c:v>692447.03000000026</c:v>
                </c:pt>
              </c:numCache>
            </c:numRef>
          </c:val>
          <c:extLst>
            <c:ext xmlns:c16="http://schemas.microsoft.com/office/drawing/2014/chart" uri="{C3380CC4-5D6E-409C-BE32-E72D297353CC}">
              <c16:uniqueId val="{00000000-C520-4055-944D-0ADB2AB84DAD}"/>
            </c:ext>
          </c:extLst>
        </c:ser>
        <c:dLbls>
          <c:showLegendKey val="0"/>
          <c:showVal val="0"/>
          <c:showCatName val="0"/>
          <c:showSerName val="0"/>
          <c:showPercent val="0"/>
          <c:showBubbleSize val="0"/>
        </c:dLbls>
        <c:gapWidth val="182"/>
        <c:axId val="361381999"/>
        <c:axId val="361374927"/>
      </c:barChart>
      <c:catAx>
        <c:axId val="36138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1374927"/>
        <c:crosses val="autoZero"/>
        <c:auto val="1"/>
        <c:lblAlgn val="ctr"/>
        <c:lblOffset val="100"/>
        <c:noMultiLvlLbl val="0"/>
      </c:catAx>
      <c:valAx>
        <c:axId val="361374927"/>
        <c:scaling>
          <c:orientation val="minMax"/>
          <c:max val="7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In</a:t>
                </a:r>
                <a:r>
                  <a:rPr lang="en-IN" baseline="0">
                    <a:solidFill>
                      <a:schemeClr val="tx1"/>
                    </a:solidFill>
                  </a:rPr>
                  <a:t> Lakhs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1381999"/>
        <c:crosses val="autoZero"/>
        <c:crossBetween val="between"/>
        <c:dispUnits>
          <c:builtInUnit val="hundredThousands"/>
        </c:dispUnits>
      </c:valAx>
      <c:spPr>
        <a:noFill/>
        <a:ln>
          <a:noFill/>
        </a:ln>
        <a:effectLst/>
      </c:spPr>
    </c:plotArea>
    <c:legend>
      <c:legendPos val="r"/>
      <c:layout>
        <c:manualLayout>
          <c:xMode val="edge"/>
          <c:yMode val="edge"/>
          <c:x val="0.88325347865948223"/>
          <c:y val="0.45188611840186643"/>
          <c:w val="9.5574146981627292E-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7</c:name>
    <c:fmtId val="1"/>
  </c:pivotSource>
  <c:chart>
    <c:title>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threePt" dir="t"/>
          </a:scene3d>
          <a:sp3d>
            <a:bevelT w="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a:bevelT w="50800"/>
          </a:sp3d>
        </c:spPr>
      </c:pivotFmt>
      <c:pivotFmt>
        <c:idx val="4"/>
        <c:spPr>
          <a:solidFill>
            <a:schemeClr val="accent1"/>
          </a:solidFill>
          <a:ln w="19050">
            <a:solidFill>
              <a:schemeClr val="lt1"/>
            </a:solidFill>
          </a:ln>
          <a:effectLst/>
          <a:scene3d>
            <a:camera prst="orthographicFront"/>
            <a:lightRig rig="threePt" dir="t"/>
          </a:scene3d>
          <a:sp3d>
            <a:bevelT w="50800"/>
          </a:sp3d>
        </c:spPr>
      </c:pivotFmt>
      <c:pivotFmt>
        <c:idx val="5"/>
        <c:spPr>
          <a:solidFill>
            <a:schemeClr val="accent1"/>
          </a:solidFill>
          <a:ln w="19050">
            <a:solidFill>
              <a:schemeClr val="lt1"/>
            </a:solidFill>
          </a:ln>
          <a:effectLst/>
          <a:scene3d>
            <a:camera prst="orthographicFront"/>
            <a:lightRig rig="threePt" dir="t"/>
          </a:scene3d>
          <a:sp3d>
            <a:bevelT w="50800"/>
          </a:sp3d>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Working!$F$13</c:f>
              <c:strCache>
                <c:ptCount val="1"/>
                <c:pt idx="0">
                  <c:v>Sum of Sales</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6BD0-4666-9199-0826745DDF87}"/>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6BD0-4666-9199-0826745DDF87}"/>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6BD0-4666-9199-0826745DDF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Working!$E$14:$E$17</c:f>
              <c:strCache>
                <c:ptCount val="3"/>
                <c:pt idx="0">
                  <c:v>Furniture</c:v>
                </c:pt>
                <c:pt idx="1">
                  <c:v>Office Supplies</c:v>
                </c:pt>
                <c:pt idx="2">
                  <c:v>Technology</c:v>
                </c:pt>
              </c:strCache>
            </c:strRef>
          </c:cat>
          <c:val>
            <c:numRef>
              <c:f>Working!$F$14:$F$17</c:f>
              <c:numCache>
                <c:formatCode>General</c:formatCode>
                <c:ptCount val="3"/>
                <c:pt idx="0">
                  <c:v>619578.75000000035</c:v>
                </c:pt>
                <c:pt idx="1">
                  <c:v>549681.06999999948</c:v>
                </c:pt>
                <c:pt idx="2">
                  <c:v>712264.94999999972</c:v>
                </c:pt>
              </c:numCache>
            </c:numRef>
          </c:val>
          <c:extLst>
            <c:ext xmlns:c16="http://schemas.microsoft.com/office/drawing/2014/chart" uri="{C3380CC4-5D6E-409C-BE32-E72D297353CC}">
              <c16:uniqueId val="{00000006-6BD0-4666-9199-0826745DDF87}"/>
            </c:ext>
          </c:extLst>
        </c:ser>
        <c:ser>
          <c:idx val="1"/>
          <c:order val="1"/>
          <c:tx>
            <c:strRef>
              <c:f>Working!$G$13</c:f>
              <c:strCache>
                <c:ptCount val="1"/>
                <c:pt idx="0">
                  <c:v>Sum of Unit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BD0-4666-9199-0826745DD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BD0-4666-9199-0826745DD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BD0-4666-9199-0826745DDF87}"/>
              </c:ext>
            </c:extLst>
          </c:dPt>
          <c:cat>
            <c:strRef>
              <c:f>Working!$E$14:$E$17</c:f>
              <c:strCache>
                <c:ptCount val="3"/>
                <c:pt idx="0">
                  <c:v>Furniture</c:v>
                </c:pt>
                <c:pt idx="1">
                  <c:v>Office Supplies</c:v>
                </c:pt>
                <c:pt idx="2">
                  <c:v>Technology</c:v>
                </c:pt>
              </c:strCache>
            </c:strRef>
          </c:cat>
          <c:val>
            <c:numRef>
              <c:f>Working!$G$14:$G$17</c:f>
              <c:numCache>
                <c:formatCode>General</c:formatCode>
                <c:ptCount val="3"/>
                <c:pt idx="0">
                  <c:v>49944.600000000079</c:v>
                </c:pt>
                <c:pt idx="1">
                  <c:v>43824.010000000104</c:v>
                </c:pt>
                <c:pt idx="2">
                  <c:v>115386.54000000046</c:v>
                </c:pt>
              </c:numCache>
            </c:numRef>
          </c:val>
          <c:extLst>
            <c:ext xmlns:c16="http://schemas.microsoft.com/office/drawing/2014/chart" uri="{C3380CC4-5D6E-409C-BE32-E72D297353CC}">
              <c16:uniqueId val="{0000000D-6BD0-4666-9199-0826745DDF8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368975991023232"/>
          <c:y val="0.35928849098833787"/>
          <c:w val="0.25665422043374797"/>
          <c:h val="0.322418393245345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8</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Shipping Cost by Mode</a:t>
            </a:r>
            <a:endParaRPr lang="en-IN">
              <a:solidFill>
                <a:schemeClr val="tx1"/>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Working!$F$19:$F$20</c:f>
              <c:strCache>
                <c:ptCount val="1"/>
                <c:pt idx="0">
                  <c:v>Critical</c:v>
                </c:pt>
              </c:strCache>
            </c:strRef>
          </c:tx>
          <c:spPr>
            <a:solidFill>
              <a:schemeClr val="accent1"/>
            </a:solidFill>
            <a:ln>
              <a:noFill/>
            </a:ln>
            <a:effectLst/>
            <a:scene3d>
              <a:camera prst="orthographicFront"/>
              <a:lightRig rig="threePt" dir="t"/>
            </a:scene3d>
            <a:sp3d>
              <a:bevelT w="25400"/>
            </a:sp3d>
          </c:spPr>
          <c:invertIfNegative val="0"/>
          <c:cat>
            <c:strRef>
              <c:f>Working!$E$21:$E$24</c:f>
              <c:strCache>
                <c:ptCount val="3"/>
                <c:pt idx="0">
                  <c:v>Delivery Truck</c:v>
                </c:pt>
                <c:pt idx="1">
                  <c:v>Express Air</c:v>
                </c:pt>
                <c:pt idx="2">
                  <c:v>Regular Air</c:v>
                </c:pt>
              </c:strCache>
            </c:strRef>
          </c:cat>
          <c:val>
            <c:numRef>
              <c:f>Working!$F$21:$F$24</c:f>
              <c:numCache>
                <c:formatCode>General</c:formatCode>
                <c:ptCount val="3"/>
                <c:pt idx="0">
                  <c:v>2450.3000000000002</c:v>
                </c:pt>
                <c:pt idx="1">
                  <c:v>531.04000000000019</c:v>
                </c:pt>
                <c:pt idx="2">
                  <c:v>1917.6600000000008</c:v>
                </c:pt>
              </c:numCache>
            </c:numRef>
          </c:val>
          <c:extLst>
            <c:ext xmlns:c16="http://schemas.microsoft.com/office/drawing/2014/chart" uri="{C3380CC4-5D6E-409C-BE32-E72D297353CC}">
              <c16:uniqueId val="{00000000-AA5F-4BCD-9878-E03D11643478}"/>
            </c:ext>
          </c:extLst>
        </c:ser>
        <c:ser>
          <c:idx val="1"/>
          <c:order val="1"/>
          <c:tx>
            <c:strRef>
              <c:f>Working!$G$19:$G$20</c:f>
              <c:strCache>
                <c:ptCount val="1"/>
                <c:pt idx="0">
                  <c:v>High</c:v>
                </c:pt>
              </c:strCache>
            </c:strRef>
          </c:tx>
          <c:spPr>
            <a:solidFill>
              <a:schemeClr val="accent2"/>
            </a:solidFill>
            <a:ln>
              <a:noFill/>
            </a:ln>
            <a:effectLst/>
            <a:scene3d>
              <a:camera prst="orthographicFront"/>
              <a:lightRig rig="threePt" dir="t"/>
            </a:scene3d>
            <a:sp3d>
              <a:bevelT w="25400"/>
            </a:sp3d>
          </c:spPr>
          <c:invertIfNegative val="0"/>
          <c:cat>
            <c:strRef>
              <c:f>Working!$E$21:$E$24</c:f>
              <c:strCache>
                <c:ptCount val="3"/>
                <c:pt idx="0">
                  <c:v>Delivery Truck</c:v>
                </c:pt>
                <c:pt idx="1">
                  <c:v>Express Air</c:v>
                </c:pt>
                <c:pt idx="2">
                  <c:v>Regular Air</c:v>
                </c:pt>
              </c:strCache>
            </c:strRef>
          </c:cat>
          <c:val>
            <c:numRef>
              <c:f>Working!$G$21:$G$24</c:f>
              <c:numCache>
                <c:formatCode>General</c:formatCode>
                <c:ptCount val="3"/>
                <c:pt idx="0">
                  <c:v>2416.2999999999993</c:v>
                </c:pt>
                <c:pt idx="1">
                  <c:v>350.36</c:v>
                </c:pt>
                <c:pt idx="2">
                  <c:v>2298.3999999999987</c:v>
                </c:pt>
              </c:numCache>
            </c:numRef>
          </c:val>
          <c:extLst>
            <c:ext xmlns:c16="http://schemas.microsoft.com/office/drawing/2014/chart" uri="{C3380CC4-5D6E-409C-BE32-E72D297353CC}">
              <c16:uniqueId val="{00000001-AA5F-4BCD-9878-E03D11643478}"/>
            </c:ext>
          </c:extLst>
        </c:ser>
        <c:ser>
          <c:idx val="2"/>
          <c:order val="2"/>
          <c:tx>
            <c:strRef>
              <c:f>Working!$H$19:$H$20</c:f>
              <c:strCache>
                <c:ptCount val="1"/>
                <c:pt idx="0">
                  <c:v>Low</c:v>
                </c:pt>
              </c:strCache>
            </c:strRef>
          </c:tx>
          <c:spPr>
            <a:solidFill>
              <a:schemeClr val="accent3"/>
            </a:solidFill>
            <a:ln>
              <a:noFill/>
            </a:ln>
            <a:effectLst/>
            <a:scene3d>
              <a:camera prst="orthographicFront"/>
              <a:lightRig rig="threePt" dir="t"/>
            </a:scene3d>
            <a:sp3d>
              <a:bevelT w="12700"/>
            </a:sp3d>
          </c:spPr>
          <c:invertIfNegative val="0"/>
          <c:cat>
            <c:strRef>
              <c:f>Working!$E$21:$E$24</c:f>
              <c:strCache>
                <c:ptCount val="3"/>
                <c:pt idx="0">
                  <c:v>Delivery Truck</c:v>
                </c:pt>
                <c:pt idx="1">
                  <c:v>Express Air</c:v>
                </c:pt>
                <c:pt idx="2">
                  <c:v>Regular Air</c:v>
                </c:pt>
              </c:strCache>
            </c:strRef>
          </c:cat>
          <c:val>
            <c:numRef>
              <c:f>Working!$H$21:$H$24</c:f>
              <c:numCache>
                <c:formatCode>General</c:formatCode>
                <c:ptCount val="3"/>
                <c:pt idx="0">
                  <c:v>2576.9800000000005</c:v>
                </c:pt>
                <c:pt idx="1">
                  <c:v>376.72</c:v>
                </c:pt>
                <c:pt idx="2">
                  <c:v>2502.3499999999967</c:v>
                </c:pt>
              </c:numCache>
            </c:numRef>
          </c:val>
          <c:extLst>
            <c:ext xmlns:c16="http://schemas.microsoft.com/office/drawing/2014/chart" uri="{C3380CC4-5D6E-409C-BE32-E72D297353CC}">
              <c16:uniqueId val="{00000002-AA5F-4BCD-9878-E03D11643478}"/>
            </c:ext>
          </c:extLst>
        </c:ser>
        <c:ser>
          <c:idx val="3"/>
          <c:order val="3"/>
          <c:tx>
            <c:strRef>
              <c:f>Working!$I$19:$I$20</c:f>
              <c:strCache>
                <c:ptCount val="1"/>
                <c:pt idx="0">
                  <c:v>Medium</c:v>
                </c:pt>
              </c:strCache>
            </c:strRef>
          </c:tx>
          <c:spPr>
            <a:solidFill>
              <a:schemeClr val="accent4"/>
            </a:solidFill>
            <a:ln>
              <a:noFill/>
            </a:ln>
            <a:effectLst/>
            <a:scene3d>
              <a:camera prst="orthographicFront"/>
              <a:lightRig rig="threePt" dir="t"/>
            </a:scene3d>
            <a:sp3d>
              <a:bevelT w="25400"/>
            </a:sp3d>
          </c:spPr>
          <c:invertIfNegative val="0"/>
          <c:cat>
            <c:strRef>
              <c:f>Working!$E$21:$E$24</c:f>
              <c:strCache>
                <c:ptCount val="3"/>
                <c:pt idx="0">
                  <c:v>Delivery Truck</c:v>
                </c:pt>
                <c:pt idx="1">
                  <c:v>Express Air</c:v>
                </c:pt>
                <c:pt idx="2">
                  <c:v>Regular Air</c:v>
                </c:pt>
              </c:strCache>
            </c:strRef>
          </c:cat>
          <c:val>
            <c:numRef>
              <c:f>Working!$I$21:$I$24</c:f>
              <c:numCache>
                <c:formatCode>General</c:formatCode>
                <c:ptCount val="3"/>
                <c:pt idx="0">
                  <c:v>2308.610000000001</c:v>
                </c:pt>
                <c:pt idx="1">
                  <c:v>435.14000000000004</c:v>
                </c:pt>
                <c:pt idx="2">
                  <c:v>2016.1500000000017</c:v>
                </c:pt>
              </c:numCache>
            </c:numRef>
          </c:val>
          <c:extLst>
            <c:ext xmlns:c16="http://schemas.microsoft.com/office/drawing/2014/chart" uri="{C3380CC4-5D6E-409C-BE32-E72D297353CC}">
              <c16:uniqueId val="{00000003-AA5F-4BCD-9878-E03D11643478}"/>
            </c:ext>
          </c:extLst>
        </c:ser>
        <c:ser>
          <c:idx val="4"/>
          <c:order val="4"/>
          <c:tx>
            <c:strRef>
              <c:f>Working!$J$19:$J$20</c:f>
              <c:strCache>
                <c:ptCount val="1"/>
                <c:pt idx="0">
                  <c:v>Not Specified</c:v>
                </c:pt>
              </c:strCache>
            </c:strRef>
          </c:tx>
          <c:spPr>
            <a:solidFill>
              <a:schemeClr val="accent5"/>
            </a:solidFill>
            <a:ln>
              <a:noFill/>
            </a:ln>
            <a:effectLst/>
            <a:scene3d>
              <a:camera prst="orthographicFront"/>
              <a:lightRig rig="threePt" dir="t"/>
            </a:scene3d>
            <a:sp3d>
              <a:bevelT w="25400"/>
            </a:sp3d>
          </c:spPr>
          <c:invertIfNegative val="0"/>
          <c:cat>
            <c:strRef>
              <c:f>Working!$E$21:$E$24</c:f>
              <c:strCache>
                <c:ptCount val="3"/>
                <c:pt idx="0">
                  <c:v>Delivery Truck</c:v>
                </c:pt>
                <c:pt idx="1">
                  <c:v>Express Air</c:v>
                </c:pt>
                <c:pt idx="2">
                  <c:v>Regular Air</c:v>
                </c:pt>
              </c:strCache>
            </c:strRef>
          </c:cat>
          <c:val>
            <c:numRef>
              <c:f>Working!$J$21:$J$24</c:f>
              <c:numCache>
                <c:formatCode>General</c:formatCode>
                <c:ptCount val="3"/>
                <c:pt idx="0">
                  <c:v>2085.61</c:v>
                </c:pt>
                <c:pt idx="1">
                  <c:v>438.71</c:v>
                </c:pt>
                <c:pt idx="2">
                  <c:v>2044.0999999999997</c:v>
                </c:pt>
              </c:numCache>
            </c:numRef>
          </c:val>
          <c:extLst>
            <c:ext xmlns:c16="http://schemas.microsoft.com/office/drawing/2014/chart" uri="{C3380CC4-5D6E-409C-BE32-E72D297353CC}">
              <c16:uniqueId val="{00000004-AA5F-4BCD-9878-E03D11643478}"/>
            </c:ext>
          </c:extLst>
        </c:ser>
        <c:dLbls>
          <c:showLegendKey val="0"/>
          <c:showVal val="0"/>
          <c:showCatName val="0"/>
          <c:showSerName val="0"/>
          <c:showPercent val="0"/>
          <c:showBubbleSize val="0"/>
        </c:dLbls>
        <c:gapWidth val="219"/>
        <c:overlap val="-27"/>
        <c:axId val="228787904"/>
        <c:axId val="228807456"/>
      </c:barChart>
      <c:catAx>
        <c:axId val="22878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8807456"/>
        <c:crosses val="autoZero"/>
        <c:auto val="1"/>
        <c:lblAlgn val="ctr"/>
        <c:lblOffset val="100"/>
        <c:noMultiLvlLbl val="0"/>
      </c:catAx>
      <c:valAx>
        <c:axId val="22880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878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9</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Shipping</a:t>
            </a:r>
            <a:r>
              <a:rPr lang="en-US" baseline="0">
                <a:solidFill>
                  <a:schemeClr val="tx1"/>
                </a:solidFill>
              </a:rPr>
              <a:t> Charges by Mode</a:t>
            </a:r>
            <a:endParaRPr lang="en-US">
              <a:solidFill>
                <a:schemeClr val="tx1"/>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cene3d>
            <a:camera prst="orthographicFront"/>
            <a:lightRig rig="threePt" dir="t"/>
          </a:scene3d>
          <a:sp3d>
            <a:bevelT w="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a:scene3d>
            <a:camera prst="orthographicFront"/>
            <a:lightRig rig="threePt" dir="t"/>
          </a:scene3d>
          <a:sp3d>
            <a:bevelT w="50800"/>
          </a:sp3d>
        </c:spPr>
      </c:pivotFmt>
      <c:pivotFmt>
        <c:idx val="7"/>
        <c:spPr>
          <a:solidFill>
            <a:schemeClr val="accent1"/>
          </a:solidFill>
          <a:ln w="19050">
            <a:solidFill>
              <a:schemeClr val="lt1"/>
            </a:solidFill>
          </a:ln>
          <a:effectLst/>
          <a:scene3d>
            <a:camera prst="orthographicFront"/>
            <a:lightRig rig="threePt" dir="t"/>
          </a:scene3d>
          <a:sp3d>
            <a:bevelT w="50800"/>
          </a:sp3d>
        </c:spPr>
      </c:pivotFmt>
      <c:pivotFmt>
        <c:idx val="8"/>
        <c:spPr>
          <a:solidFill>
            <a:schemeClr val="accent1"/>
          </a:solidFill>
          <a:ln w="19050">
            <a:solidFill>
              <a:schemeClr val="lt1"/>
            </a:solidFill>
          </a:ln>
          <a:effectLst/>
          <a:scene3d>
            <a:camera prst="orthographicFront"/>
            <a:lightRig rig="threePt" dir="t"/>
          </a:scene3d>
          <a:sp3d>
            <a:bevelT w="50800"/>
          </a:sp3d>
        </c:spPr>
      </c:pivotFmt>
      <c:pivotFmt>
        <c:idx val="9"/>
        <c:spPr>
          <a:solidFill>
            <a:schemeClr val="accent1"/>
          </a:solidFill>
          <a:ln w="19050">
            <a:solidFill>
              <a:schemeClr val="lt1"/>
            </a:solidFill>
          </a:ln>
          <a:effectLst/>
          <a:scene3d>
            <a:camera prst="orthographicFront"/>
            <a:lightRig rig="threePt" dir="t"/>
          </a:scene3d>
          <a:sp3d>
            <a:bevelT w="50800"/>
          </a:sp3d>
        </c:spPr>
      </c:pivotFmt>
    </c:pivotFmts>
    <c:plotArea>
      <c:layout/>
      <c:doughnutChart>
        <c:varyColors val="1"/>
        <c:ser>
          <c:idx val="0"/>
          <c:order val="0"/>
          <c:tx>
            <c:strRef>
              <c:f>Working!$J$12</c:f>
              <c:strCache>
                <c:ptCount val="1"/>
                <c:pt idx="0">
                  <c:v>Total</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83FB-4271-8543-C018AD6C294F}"/>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83FB-4271-8543-C018AD6C294F}"/>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83FB-4271-8543-C018AD6C294F}"/>
              </c:ext>
            </c:extLst>
          </c:dPt>
          <c:dPt>
            <c:idx val="3"/>
            <c:bubble3D val="0"/>
            <c:spPr>
              <a:solidFill>
                <a:schemeClr val="accent4"/>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7-83FB-4271-8543-C018AD6C29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Working!$I$13:$I$17</c:f>
              <c:strCache>
                <c:ptCount val="4"/>
                <c:pt idx="0">
                  <c:v>Consumer</c:v>
                </c:pt>
                <c:pt idx="1">
                  <c:v>Corporate</c:v>
                </c:pt>
                <c:pt idx="2">
                  <c:v>Home Office</c:v>
                </c:pt>
                <c:pt idx="3">
                  <c:v>Small Business</c:v>
                </c:pt>
              </c:strCache>
            </c:strRef>
          </c:cat>
          <c:val>
            <c:numRef>
              <c:f>Working!$J$13:$J$17</c:f>
              <c:numCache>
                <c:formatCode>General</c:formatCode>
                <c:ptCount val="4"/>
                <c:pt idx="0">
                  <c:v>4842.2699999999877</c:v>
                </c:pt>
                <c:pt idx="1">
                  <c:v>8548.8899999999776</c:v>
                </c:pt>
                <c:pt idx="2">
                  <c:v>5783.5099999999838</c:v>
                </c:pt>
                <c:pt idx="3">
                  <c:v>5573.7599999999866</c:v>
                </c:pt>
              </c:numCache>
            </c:numRef>
          </c:val>
          <c:extLst>
            <c:ext xmlns:c16="http://schemas.microsoft.com/office/drawing/2014/chart" uri="{C3380CC4-5D6E-409C-BE32-E72D297353CC}">
              <c16:uniqueId val="{00000007-BC89-4C66-A478-3072AAFD97C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8522505771115949"/>
          <c:y val="0.33844971933252871"/>
          <c:w val="0.29549783385510547"/>
          <c:h val="0.383635841140295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10</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Profits</a:t>
            </a:r>
            <a:r>
              <a:rPr lang="en-US" baseline="0">
                <a:solidFill>
                  <a:schemeClr val="tx1"/>
                </a:solidFill>
              </a:rPr>
              <a:t> in Products</a:t>
            </a:r>
            <a:endParaRPr lang="en-US">
              <a:solidFill>
                <a:schemeClr val="tx1"/>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4A3D"/>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Working!$C$22</c:f>
              <c:strCache>
                <c:ptCount val="1"/>
                <c:pt idx="0">
                  <c:v>Total</c:v>
                </c:pt>
              </c:strCache>
            </c:strRef>
          </c:tx>
          <c:spPr>
            <a:solidFill>
              <a:srgbClr val="704A3D"/>
            </a:solidFill>
            <a:ln>
              <a:noFill/>
            </a:ln>
            <a:effectLst/>
            <a:scene3d>
              <a:camera prst="orthographicFront"/>
              <a:lightRig rig="threePt" dir="t"/>
            </a:scene3d>
            <a:sp3d>
              <a:bevelT w="12700"/>
            </a:sp3d>
          </c:spPr>
          <c:invertIfNegative val="1"/>
          <c:cat>
            <c:strRef>
              <c:f>Working!$B$23:$B$40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Working!$C$23:$C$40</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4="http://schemas.microsoft.com/office/drawing/2007/8/2/chart" uri="{6F2FDCE9-48DA-4B69-8628-5D25D57E5C99}">
              <c14:invertSolidFillFmt>
                <c14:spPr xmlns:c14="http://schemas.microsoft.com/office/drawing/2007/8/2/chart">
                  <a:solidFill>
                    <a:srgbClr val="9E3611"/>
                  </a:solidFill>
                  <a:ln>
                    <a:noFill/>
                  </a:ln>
                  <a:effectLst/>
                  <a:scene3d>
                    <a:camera prst="orthographicFront"/>
                    <a:lightRig rig="threePt" dir="t"/>
                  </a:scene3d>
                  <a:sp3d>
                    <a:bevelT w="12700"/>
                  </a:sp3d>
                </c14:spPr>
              </c14:invertSolidFillFmt>
            </c:ext>
            <c:ext xmlns:c16="http://schemas.microsoft.com/office/drawing/2014/chart" uri="{C3380CC4-5D6E-409C-BE32-E72D297353CC}">
              <c16:uniqueId val="{00000000-FB49-4268-B1A8-CAF50A4B2B1B}"/>
            </c:ext>
          </c:extLst>
        </c:ser>
        <c:dLbls>
          <c:showLegendKey val="0"/>
          <c:showVal val="0"/>
          <c:showCatName val="0"/>
          <c:showSerName val="0"/>
          <c:showPercent val="0"/>
          <c:showBubbleSize val="0"/>
        </c:dLbls>
        <c:gapWidth val="182"/>
        <c:axId val="566545439"/>
        <c:axId val="566533791"/>
      </c:barChart>
      <c:catAx>
        <c:axId val="56654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33791"/>
        <c:crosses val="autoZero"/>
        <c:auto val="1"/>
        <c:lblAlgn val="ctr"/>
        <c:lblOffset val="100"/>
        <c:noMultiLvlLbl val="0"/>
      </c:catAx>
      <c:valAx>
        <c:axId val="566533791"/>
        <c:scaling>
          <c:orientation val="minMax"/>
          <c:max val="6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4543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11</c:name>
    <c:fmtId val="3"/>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Manager</a:t>
            </a:r>
            <a:r>
              <a:rPr lang="en-IN" baseline="0">
                <a:solidFill>
                  <a:schemeClr val="tx1">
                    <a:lumMod val="95000"/>
                    <a:lumOff val="5000"/>
                  </a:schemeClr>
                </a:solidFill>
              </a:rPr>
              <a:t> Performance over Months</a:t>
            </a:r>
            <a:endParaRPr lang="en-IN">
              <a:solidFill>
                <a:schemeClr val="tx1">
                  <a:lumMod val="95000"/>
                  <a:lumOff val="5000"/>
                </a:schemeClr>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Working!$F$33:$F$34</c:f>
              <c:strCache>
                <c:ptCount val="1"/>
                <c:pt idx="0">
                  <c:v>Chris</c:v>
                </c:pt>
              </c:strCache>
            </c:strRef>
          </c:tx>
          <c:spPr>
            <a:solidFill>
              <a:schemeClr val="accent1"/>
            </a:solidFill>
            <a:ln>
              <a:noFill/>
            </a:ln>
            <a:effectLst/>
            <a:scene3d>
              <a:camera prst="orthographicFront"/>
              <a:lightRig rig="threePt" dir="t"/>
            </a:scene3d>
            <a:sp3d>
              <a:bevelT w="12700"/>
            </a:sp3d>
          </c:spPr>
          <c:invertIfNegative val="0"/>
          <c:cat>
            <c:strRef>
              <c:f>Working!$E$35:$E$41</c:f>
              <c:strCache>
                <c:ptCount val="6"/>
                <c:pt idx="0">
                  <c:v>Jan</c:v>
                </c:pt>
                <c:pt idx="1">
                  <c:v>Feb</c:v>
                </c:pt>
                <c:pt idx="2">
                  <c:v>Mar</c:v>
                </c:pt>
                <c:pt idx="3">
                  <c:v>Apr</c:v>
                </c:pt>
                <c:pt idx="4">
                  <c:v>May</c:v>
                </c:pt>
                <c:pt idx="5">
                  <c:v>Jun</c:v>
                </c:pt>
              </c:strCache>
            </c:strRef>
          </c:cat>
          <c:val>
            <c:numRef>
              <c:f>Working!$F$35:$F$41</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2DA6-440C-92CB-25D9E1704150}"/>
            </c:ext>
          </c:extLst>
        </c:ser>
        <c:ser>
          <c:idx val="1"/>
          <c:order val="1"/>
          <c:tx>
            <c:strRef>
              <c:f>Working!$G$33:$G$34</c:f>
              <c:strCache>
                <c:ptCount val="1"/>
                <c:pt idx="0">
                  <c:v>Erin</c:v>
                </c:pt>
              </c:strCache>
            </c:strRef>
          </c:tx>
          <c:spPr>
            <a:solidFill>
              <a:schemeClr val="accent2"/>
            </a:solidFill>
            <a:ln>
              <a:noFill/>
            </a:ln>
            <a:effectLst/>
            <a:scene3d>
              <a:camera prst="orthographicFront"/>
              <a:lightRig rig="threePt" dir="t"/>
            </a:scene3d>
            <a:sp3d>
              <a:bevelT w="12700"/>
            </a:sp3d>
          </c:spPr>
          <c:invertIfNegative val="0"/>
          <c:cat>
            <c:strRef>
              <c:f>Working!$E$35:$E$41</c:f>
              <c:strCache>
                <c:ptCount val="6"/>
                <c:pt idx="0">
                  <c:v>Jan</c:v>
                </c:pt>
                <c:pt idx="1">
                  <c:v>Feb</c:v>
                </c:pt>
                <c:pt idx="2">
                  <c:v>Mar</c:v>
                </c:pt>
                <c:pt idx="3">
                  <c:v>Apr</c:v>
                </c:pt>
                <c:pt idx="4">
                  <c:v>May</c:v>
                </c:pt>
                <c:pt idx="5">
                  <c:v>Jun</c:v>
                </c:pt>
              </c:strCache>
            </c:strRef>
          </c:cat>
          <c:val>
            <c:numRef>
              <c:f>Working!$G$35:$G$41</c:f>
              <c:numCache>
                <c:formatCode>General</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1-2DA6-440C-92CB-25D9E1704150}"/>
            </c:ext>
          </c:extLst>
        </c:ser>
        <c:ser>
          <c:idx val="2"/>
          <c:order val="2"/>
          <c:tx>
            <c:strRef>
              <c:f>Working!$H$33:$H$34</c:f>
              <c:strCache>
                <c:ptCount val="1"/>
                <c:pt idx="0">
                  <c:v>Sam</c:v>
                </c:pt>
              </c:strCache>
            </c:strRef>
          </c:tx>
          <c:spPr>
            <a:solidFill>
              <a:schemeClr val="accent3"/>
            </a:solidFill>
            <a:ln>
              <a:noFill/>
            </a:ln>
            <a:effectLst/>
            <a:scene3d>
              <a:camera prst="orthographicFront"/>
              <a:lightRig rig="threePt" dir="t"/>
            </a:scene3d>
            <a:sp3d>
              <a:bevelT w="12700"/>
            </a:sp3d>
          </c:spPr>
          <c:invertIfNegative val="0"/>
          <c:cat>
            <c:strRef>
              <c:f>Working!$E$35:$E$41</c:f>
              <c:strCache>
                <c:ptCount val="6"/>
                <c:pt idx="0">
                  <c:v>Jan</c:v>
                </c:pt>
                <c:pt idx="1">
                  <c:v>Feb</c:v>
                </c:pt>
                <c:pt idx="2">
                  <c:v>Mar</c:v>
                </c:pt>
                <c:pt idx="3">
                  <c:v>Apr</c:v>
                </c:pt>
                <c:pt idx="4">
                  <c:v>May</c:v>
                </c:pt>
                <c:pt idx="5">
                  <c:v>Jun</c:v>
                </c:pt>
              </c:strCache>
            </c:strRef>
          </c:cat>
          <c:val>
            <c:numRef>
              <c:f>Working!$H$35:$H$41</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2-2DA6-440C-92CB-25D9E1704150}"/>
            </c:ext>
          </c:extLst>
        </c:ser>
        <c:ser>
          <c:idx val="3"/>
          <c:order val="3"/>
          <c:tx>
            <c:strRef>
              <c:f>Working!$I$33:$I$34</c:f>
              <c:strCache>
                <c:ptCount val="1"/>
                <c:pt idx="0">
                  <c:v>William</c:v>
                </c:pt>
              </c:strCache>
            </c:strRef>
          </c:tx>
          <c:spPr>
            <a:solidFill>
              <a:schemeClr val="accent4"/>
            </a:solidFill>
            <a:ln>
              <a:noFill/>
            </a:ln>
            <a:effectLst/>
            <a:scene3d>
              <a:camera prst="orthographicFront"/>
              <a:lightRig rig="threePt" dir="t"/>
            </a:scene3d>
            <a:sp3d>
              <a:bevelT w="12700"/>
            </a:sp3d>
          </c:spPr>
          <c:invertIfNegative val="0"/>
          <c:cat>
            <c:strRef>
              <c:f>Working!$E$35:$E$41</c:f>
              <c:strCache>
                <c:ptCount val="6"/>
                <c:pt idx="0">
                  <c:v>Jan</c:v>
                </c:pt>
                <c:pt idx="1">
                  <c:v>Feb</c:v>
                </c:pt>
                <c:pt idx="2">
                  <c:v>Mar</c:v>
                </c:pt>
                <c:pt idx="3">
                  <c:v>Apr</c:v>
                </c:pt>
                <c:pt idx="4">
                  <c:v>May</c:v>
                </c:pt>
                <c:pt idx="5">
                  <c:v>Jun</c:v>
                </c:pt>
              </c:strCache>
            </c:strRef>
          </c:cat>
          <c:val>
            <c:numRef>
              <c:f>Working!$I$35:$I$41</c:f>
              <c:numCache>
                <c:formatCode>General</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3-2DA6-440C-92CB-25D9E1704150}"/>
            </c:ext>
          </c:extLst>
        </c:ser>
        <c:dLbls>
          <c:showLegendKey val="0"/>
          <c:showVal val="0"/>
          <c:showCatName val="0"/>
          <c:showSerName val="0"/>
          <c:showPercent val="0"/>
          <c:showBubbleSize val="0"/>
        </c:dLbls>
        <c:gapWidth val="219"/>
        <c:overlap val="-27"/>
        <c:axId val="2048230368"/>
        <c:axId val="2048226208"/>
      </c:barChart>
      <c:catAx>
        <c:axId val="20482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48226208"/>
        <c:crosses val="autoZero"/>
        <c:auto val="1"/>
        <c:lblAlgn val="ctr"/>
        <c:lblOffset val="100"/>
        <c:noMultiLvlLbl val="0"/>
      </c:catAx>
      <c:valAx>
        <c:axId val="204822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4823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Top</a:t>
            </a:r>
            <a:r>
              <a:rPr lang="en-IN" baseline="0">
                <a:solidFill>
                  <a:schemeClr val="tx1"/>
                </a:solidFill>
              </a:rPr>
              <a:t> 10 State</a:t>
            </a:r>
            <a:endParaRPr lang="en-IN">
              <a:solidFill>
                <a:schemeClr val="tx1"/>
              </a:solidFill>
            </a:endParaRPr>
          </a:p>
        </c:rich>
      </c:tx>
      <c:overlay val="0"/>
      <c:spPr>
        <a:solidFill>
          <a:schemeClr val="tx2">
            <a:lumMod val="20000"/>
            <a:lumOff val="80000"/>
          </a:schemeClr>
        </a:solidFill>
        <a:ln>
          <a:noFill/>
        </a:ln>
        <a:effectLst/>
        <a:scene3d>
          <a:camera prst="orthographicFront"/>
          <a:lightRig rig="threePt" dir="t"/>
        </a:scene3d>
        <a:sp3d>
          <a:bevelT w="0" h="0"/>
        </a:sp3d>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'Top 10 State'!$G$2</c:f>
              <c:strCache>
                <c:ptCount val="1"/>
                <c:pt idx="0">
                  <c:v>Sum of Unit Price</c:v>
                </c:pt>
              </c:strCache>
            </c:strRef>
          </c:tx>
          <c:spPr>
            <a:solidFill>
              <a:schemeClr val="accent1"/>
            </a:solidFill>
            <a:ln>
              <a:noFill/>
            </a:ln>
            <a:effectLst/>
            <a:scene3d>
              <a:camera prst="orthographicFront"/>
              <a:lightRig rig="threePt" dir="t"/>
            </a:scene3d>
            <a:sp3d>
              <a:bevelT w="508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State'!$G$3:$G$12</c:f>
              <c:numCache>
                <c:formatCode>General</c:formatCode>
                <c:ptCount val="10"/>
                <c:pt idx="0">
                  <c:v>12054.929999999998</c:v>
                </c:pt>
                <c:pt idx="1">
                  <c:v>24088.469999999987</c:v>
                </c:pt>
                <c:pt idx="2">
                  <c:v>6690.8799999999928</c:v>
                </c:pt>
                <c:pt idx="3">
                  <c:v>10567.319999999989</c:v>
                </c:pt>
                <c:pt idx="4">
                  <c:v>6883.7599999999929</c:v>
                </c:pt>
                <c:pt idx="5">
                  <c:v>7331.5999999999995</c:v>
                </c:pt>
                <c:pt idx="6">
                  <c:v>18827.549999999992</c:v>
                </c:pt>
                <c:pt idx="7">
                  <c:v>6848.5699999999943</c:v>
                </c:pt>
                <c:pt idx="8">
                  <c:v>9043.5999999999949</c:v>
                </c:pt>
                <c:pt idx="9">
                  <c:v>16438.759999999998</c:v>
                </c:pt>
              </c:numCache>
            </c:numRef>
          </c:val>
          <c:extLst>
            <c:ext xmlns:c16="http://schemas.microsoft.com/office/drawing/2014/chart" uri="{C3380CC4-5D6E-409C-BE32-E72D297353CC}">
              <c16:uniqueId val="{00000000-5380-4EB8-8555-1F83029D48A9}"/>
            </c:ext>
          </c:extLst>
        </c:ser>
        <c:ser>
          <c:idx val="1"/>
          <c:order val="1"/>
          <c:tx>
            <c:strRef>
              <c:f>'Top 10 State'!$H$2</c:f>
              <c:strCache>
                <c:ptCount val="1"/>
                <c:pt idx="0">
                  <c:v>Helper</c:v>
                </c:pt>
              </c:strCache>
            </c:strRef>
          </c:tx>
          <c:spPr>
            <a:solidFill>
              <a:schemeClr val="accent2"/>
            </a:solidFill>
            <a:ln>
              <a:noFill/>
            </a:ln>
            <a:effectLst/>
            <a:scene3d>
              <a:camera prst="orthographicFront"/>
              <a:lightRig rig="threePt" dir="t"/>
            </a:scene3d>
            <a:sp3d>
              <a:bevelT w="635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State'!$H$3:$H$12</c:f>
              <c:numCache>
                <c:formatCode>General</c:formatCode>
                <c:ptCount val="10"/>
                <c:pt idx="0">
                  <c:v>#N/A</c:v>
                </c:pt>
                <c:pt idx="1">
                  <c:v>24088.469999999987</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380-4EB8-8555-1F83029D48A9}"/>
            </c:ext>
          </c:extLst>
        </c:ser>
        <c:dLbls>
          <c:showLegendKey val="0"/>
          <c:showVal val="0"/>
          <c:showCatName val="0"/>
          <c:showSerName val="0"/>
          <c:showPercent val="0"/>
          <c:showBubbleSize val="0"/>
        </c:dLbls>
        <c:gapWidth val="110"/>
        <c:overlap val="100"/>
        <c:axId val="1152190944"/>
        <c:axId val="1152189280"/>
      </c:barChart>
      <c:catAx>
        <c:axId val="11521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89280"/>
        <c:crosses val="autoZero"/>
        <c:auto val="1"/>
        <c:lblAlgn val="ctr"/>
        <c:lblOffset val="100"/>
        <c:noMultiLvlLbl val="0"/>
      </c:catAx>
      <c:valAx>
        <c:axId val="115218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9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Regionwise</a:t>
            </a:r>
            <a:r>
              <a:rPr lang="en-IN" baseline="0">
                <a:solidFill>
                  <a:schemeClr val="tx1">
                    <a:lumMod val="95000"/>
                    <a:lumOff val="5000"/>
                  </a:schemeClr>
                </a:solidFill>
              </a:rPr>
              <a:t> Profit</a:t>
            </a:r>
            <a:endParaRPr lang="en-IN">
              <a:solidFill>
                <a:schemeClr val="tx1">
                  <a:lumMod val="95000"/>
                  <a:lumOff val="5000"/>
                </a:schemeClr>
              </a:solidFill>
            </a:endParaRP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 Profit'!$D$10</c:f>
              <c:strCache>
                <c:ptCount val="1"/>
                <c:pt idx="0">
                  <c:v>Sum of Profit</c:v>
                </c:pt>
              </c:strCache>
            </c:strRef>
          </c:tx>
          <c:spPr>
            <a:solidFill>
              <a:schemeClr val="accent1"/>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Profit'!$D$11:$D$14</c:f>
              <c:numCache>
                <c:formatCode>General</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0-B014-45E2-AE20-E1574202C2E8}"/>
            </c:ext>
          </c:extLst>
        </c:ser>
        <c:ser>
          <c:idx val="1"/>
          <c:order val="1"/>
          <c:tx>
            <c:strRef>
              <c:f>'Region Profit'!$E$10</c:f>
              <c:strCache>
                <c:ptCount val="1"/>
                <c:pt idx="0">
                  <c:v>Sum of Unit Price</c:v>
                </c:pt>
              </c:strCache>
            </c:strRef>
          </c:tx>
          <c:spPr>
            <a:solidFill>
              <a:schemeClr val="accent2"/>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Profit'!$E$11:$E$14</c:f>
              <c:numCache>
                <c:formatCode>General</c:formatCode>
                <c:ptCount val="4"/>
                <c:pt idx="0">
                  <c:v>51298.990000000027</c:v>
                </c:pt>
                <c:pt idx="1">
                  <c:v>47370.200000000106</c:v>
                </c:pt>
                <c:pt idx="2">
                  <c:v>45305.640000000101</c:v>
                </c:pt>
                <c:pt idx="3">
                  <c:v>65180.320000000102</c:v>
                </c:pt>
              </c:numCache>
            </c:numRef>
          </c:val>
          <c:extLst>
            <c:ext xmlns:c16="http://schemas.microsoft.com/office/drawing/2014/chart" uri="{C3380CC4-5D6E-409C-BE32-E72D297353CC}">
              <c16:uniqueId val="{00000001-B014-45E2-AE20-E1574202C2E8}"/>
            </c:ext>
          </c:extLst>
        </c:ser>
        <c:dLbls>
          <c:showLegendKey val="0"/>
          <c:showVal val="0"/>
          <c:showCatName val="0"/>
          <c:showSerName val="0"/>
          <c:showPercent val="0"/>
          <c:showBubbleSize val="0"/>
        </c:dLbls>
        <c:gapWidth val="219"/>
        <c:overlap val="100"/>
        <c:axId val="905827727"/>
        <c:axId val="905826895"/>
      </c:barChart>
      <c:lineChart>
        <c:grouping val="standard"/>
        <c:varyColors val="0"/>
        <c:ser>
          <c:idx val="2"/>
          <c:order val="2"/>
          <c:tx>
            <c:strRef>
              <c:f>'Region Profit'!$F$10</c:f>
              <c:strCache>
                <c:ptCount val="1"/>
                <c:pt idx="0">
                  <c:v>Sum of Shipping Cost</c:v>
                </c:pt>
              </c:strCache>
            </c:strRef>
          </c:tx>
          <c:spPr>
            <a:ln w="28575" cap="rnd">
              <a:solidFill>
                <a:schemeClr val="accent3"/>
              </a:solidFill>
              <a:round/>
            </a:ln>
            <a:effectLst/>
          </c:spPr>
          <c:marker>
            <c:symbol val="none"/>
          </c:marker>
          <c:cat>
            <c:strRef>
              <c:f>'Region Profit'!$C$11:$C$14</c:f>
              <c:strCache>
                <c:ptCount val="4"/>
                <c:pt idx="0">
                  <c:v>Central</c:v>
                </c:pt>
                <c:pt idx="1">
                  <c:v>East</c:v>
                </c:pt>
                <c:pt idx="2">
                  <c:v>South</c:v>
                </c:pt>
                <c:pt idx="3">
                  <c:v>West</c:v>
                </c:pt>
              </c:strCache>
            </c:strRef>
          </c:cat>
          <c:val>
            <c:numRef>
              <c:f>'Region Profit'!$F$11:$F$14</c:f>
              <c:numCache>
                <c:formatCode>General</c:formatCode>
                <c:ptCount val="4"/>
                <c:pt idx="0">
                  <c:v>7020.6599999999817</c:v>
                </c:pt>
                <c:pt idx="1">
                  <c:v>6446.5099999999911</c:v>
                </c:pt>
                <c:pt idx="2">
                  <c:v>5440.3199999999797</c:v>
                </c:pt>
                <c:pt idx="3">
                  <c:v>5840.9399999999823</c:v>
                </c:pt>
              </c:numCache>
            </c:numRef>
          </c:val>
          <c:smooth val="0"/>
          <c:extLst>
            <c:ext xmlns:c16="http://schemas.microsoft.com/office/drawing/2014/chart" uri="{C3380CC4-5D6E-409C-BE32-E72D297353CC}">
              <c16:uniqueId val="{00000002-B014-45E2-AE20-E1574202C2E8}"/>
            </c:ext>
          </c:extLst>
        </c:ser>
        <c:dLbls>
          <c:showLegendKey val="0"/>
          <c:showVal val="0"/>
          <c:showCatName val="0"/>
          <c:showSerName val="0"/>
          <c:showPercent val="0"/>
          <c:showBubbleSize val="0"/>
        </c:dLbls>
        <c:marker val="1"/>
        <c:smooth val="0"/>
        <c:axId val="235259216"/>
        <c:axId val="235255472"/>
      </c:lineChart>
      <c:catAx>
        <c:axId val="90582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05826895"/>
        <c:crosses val="autoZero"/>
        <c:auto val="1"/>
        <c:lblAlgn val="ctr"/>
        <c:lblOffset val="100"/>
        <c:noMultiLvlLbl val="0"/>
      </c:catAx>
      <c:valAx>
        <c:axId val="90582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05827727"/>
        <c:crosses val="autoZero"/>
        <c:crossBetween val="between"/>
      </c:valAx>
      <c:valAx>
        <c:axId val="23525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35259216"/>
        <c:crosses val="max"/>
        <c:crossBetween val="between"/>
      </c:valAx>
      <c:catAx>
        <c:axId val="235259216"/>
        <c:scaling>
          <c:orientation val="minMax"/>
        </c:scaling>
        <c:delete val="1"/>
        <c:axPos val="b"/>
        <c:numFmt formatCode="General" sourceLinked="1"/>
        <c:majorTickMark val="out"/>
        <c:minorTickMark val="none"/>
        <c:tickLblPos val="nextTo"/>
        <c:crossAx val="235255472"/>
        <c:crosses val="autoZero"/>
        <c:auto val="1"/>
        <c:lblAlgn val="ctr"/>
        <c:lblOffset val="100"/>
        <c:noMultiLvlLbl val="0"/>
      </c:cat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'Product Base Margin' and 'Profit' appear to form a cluster with 4 outliers.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v>Profit</c:v>
          </c:tx>
          <c:spPr>
            <a:ln w="25400" cap="rnd">
              <a:noFill/>
              <a:round/>
            </a:ln>
            <a:effectLst/>
          </c:spPr>
          <c:marker>
            <c:symbol val="circle"/>
            <c:size val="7"/>
            <c:spPr>
              <a:solidFill>
                <a:srgbClr val="D2D2D2"/>
              </a:solidFill>
              <a:ln w="9525">
                <a:solidFill>
                  <a:srgbClr val="FFFFFF"/>
                </a:solidFill>
                <a:prstDash val="solid"/>
              </a:ln>
              <a:effectLst/>
            </c:spPr>
          </c:marker>
          <c:dPt>
            <c:idx val="66"/>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0-1F34-40DB-8278-0C83381D7AAF}"/>
              </c:ext>
            </c:extLst>
          </c:dPt>
          <c:dPt>
            <c:idx val="750"/>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1-1F34-40DB-8278-0C83381D7AAF}"/>
              </c:ext>
            </c:extLst>
          </c:dPt>
          <c:dPt>
            <c:idx val="974"/>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2-1F34-40DB-8278-0C83381D7AAF}"/>
              </c:ext>
            </c:extLst>
          </c:dPt>
          <c:dPt>
            <c:idx val="1184"/>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3-1F34-40DB-8278-0C83381D7AAF}"/>
              </c:ext>
            </c:extLst>
          </c:dPt>
          <c:xVal>
            <c:numRef>
              <c:f>Data!$M$2:$M$1937</c:f>
              <c:numCache>
                <c:formatCode>General</c:formatCode>
                <c:ptCount val="1936"/>
                <c:pt idx="0">
                  <c:v>0.62</c:v>
                </c:pt>
                <c:pt idx="1">
                  <c:v>0.55000000000000004</c:v>
                </c:pt>
                <c:pt idx="2">
                  <c:v>0.52</c:v>
                </c:pt>
                <c:pt idx="3">
                  <c:v>0.55000000000000004</c:v>
                </c:pt>
                <c:pt idx="4">
                  <c:v>0.52</c:v>
                </c:pt>
                <c:pt idx="5">
                  <c:v>0.55000000000000004</c:v>
                </c:pt>
                <c:pt idx="6">
                  <c:v>0.37</c:v>
                </c:pt>
                <c:pt idx="7">
                  <c:v>0.66</c:v>
                </c:pt>
                <c:pt idx="8">
                  <c:v>0.36</c:v>
                </c:pt>
                <c:pt idx="9">
                  <c:v>0.4</c:v>
                </c:pt>
                <c:pt idx="10">
                  <c:v>0.39</c:v>
                </c:pt>
                <c:pt idx="11">
                  <c:v>0.56000000000000005</c:v>
                </c:pt>
                <c:pt idx="12">
                  <c:v>0.36</c:v>
                </c:pt>
                <c:pt idx="13">
                  <c:v>0.56000000000000005</c:v>
                </c:pt>
                <c:pt idx="14">
                  <c:v>0.59</c:v>
                </c:pt>
                <c:pt idx="15">
                  <c:v>0.56000000000000005</c:v>
                </c:pt>
                <c:pt idx="16">
                  <c:v>0.69</c:v>
                </c:pt>
                <c:pt idx="17">
                  <c:v>0.59</c:v>
                </c:pt>
                <c:pt idx="18">
                  <c:v>0.62</c:v>
                </c:pt>
                <c:pt idx="19">
                  <c:v>0.38</c:v>
                </c:pt>
                <c:pt idx="20">
                  <c:v>0.45</c:v>
                </c:pt>
                <c:pt idx="21">
                  <c:v>0.35</c:v>
                </c:pt>
                <c:pt idx="22">
                  <c:v>0.35</c:v>
                </c:pt>
                <c:pt idx="23">
                  <c:v>0.4</c:v>
                </c:pt>
                <c:pt idx="24">
                  <c:v>0.56999999999999995</c:v>
                </c:pt>
                <c:pt idx="25">
                  <c:v>0.44</c:v>
                </c:pt>
                <c:pt idx="26">
                  <c:v>0.44</c:v>
                </c:pt>
                <c:pt idx="27">
                  <c:v>0.78</c:v>
                </c:pt>
                <c:pt idx="28">
                  <c:v>0.65</c:v>
                </c:pt>
                <c:pt idx="29">
                  <c:v>0.38</c:v>
                </c:pt>
                <c:pt idx="30">
                  <c:v>0.64</c:v>
                </c:pt>
                <c:pt idx="31">
                  <c:v>0.64</c:v>
                </c:pt>
                <c:pt idx="32">
                  <c:v>0.37</c:v>
                </c:pt>
                <c:pt idx="33">
                  <c:v>0.37</c:v>
                </c:pt>
                <c:pt idx="34">
                  <c:v>0.43</c:v>
                </c:pt>
                <c:pt idx="35">
                  <c:v>0.64</c:v>
                </c:pt>
                <c:pt idx="36">
                  <c:v>0.66</c:v>
                </c:pt>
                <c:pt idx="37">
                  <c:v>0.37</c:v>
                </c:pt>
                <c:pt idx="38">
                  <c:v>0.36</c:v>
                </c:pt>
                <c:pt idx="39">
                  <c:v>0.39</c:v>
                </c:pt>
                <c:pt idx="40">
                  <c:v>0.37</c:v>
                </c:pt>
                <c:pt idx="41">
                  <c:v>0.59</c:v>
                </c:pt>
                <c:pt idx="42">
                  <c:v>0.56000000000000005</c:v>
                </c:pt>
                <c:pt idx="43">
                  <c:v>0.4</c:v>
                </c:pt>
                <c:pt idx="44">
                  <c:v>0.35</c:v>
                </c:pt>
                <c:pt idx="45">
                  <c:v>0.61</c:v>
                </c:pt>
                <c:pt idx="46">
                  <c:v>0.79</c:v>
                </c:pt>
                <c:pt idx="47">
                  <c:v>0.66</c:v>
                </c:pt>
                <c:pt idx="48">
                  <c:v>0.56999999999999995</c:v>
                </c:pt>
                <c:pt idx="49">
                  <c:v>0.57999999999999996</c:v>
                </c:pt>
                <c:pt idx="50">
                  <c:v>0.55000000000000004</c:v>
                </c:pt>
                <c:pt idx="51">
                  <c:v>0.59</c:v>
                </c:pt>
                <c:pt idx="52">
                  <c:v>0.59</c:v>
                </c:pt>
                <c:pt idx="53">
                  <c:v>0.56000000000000005</c:v>
                </c:pt>
                <c:pt idx="54">
                  <c:v>0.4</c:v>
                </c:pt>
                <c:pt idx="55">
                  <c:v>0.59</c:v>
                </c:pt>
                <c:pt idx="56">
                  <c:v>0.38</c:v>
                </c:pt>
                <c:pt idx="57">
                  <c:v>0.35</c:v>
                </c:pt>
                <c:pt idx="58">
                  <c:v>0.36</c:v>
                </c:pt>
                <c:pt idx="59">
                  <c:v>0.81</c:v>
                </c:pt>
                <c:pt idx="60">
                  <c:v>0.8</c:v>
                </c:pt>
                <c:pt idx="61">
                  <c:v>0.81</c:v>
                </c:pt>
                <c:pt idx="62">
                  <c:v>0.8</c:v>
                </c:pt>
                <c:pt idx="63">
                  <c:v>0.68</c:v>
                </c:pt>
                <c:pt idx="64">
                  <c:v>0.36</c:v>
                </c:pt>
                <c:pt idx="65">
                  <c:v>0.55000000000000004</c:v>
                </c:pt>
                <c:pt idx="66">
                  <c:v>0.62</c:v>
                </c:pt>
                <c:pt idx="67">
                  <c:v>0.56999999999999995</c:v>
                </c:pt>
                <c:pt idx="68">
                  <c:v>0.56000000000000005</c:v>
                </c:pt>
                <c:pt idx="69">
                  <c:v>0.62</c:v>
                </c:pt>
                <c:pt idx="70">
                  <c:v>0.39</c:v>
                </c:pt>
                <c:pt idx="71">
                  <c:v>0.6</c:v>
                </c:pt>
                <c:pt idx="72">
                  <c:v>0.37</c:v>
                </c:pt>
                <c:pt idx="73">
                  <c:v>0.38</c:v>
                </c:pt>
                <c:pt idx="74">
                  <c:v>0.59</c:v>
                </c:pt>
                <c:pt idx="75">
                  <c:v>0.84</c:v>
                </c:pt>
                <c:pt idx="76">
                  <c:v>0.39</c:v>
                </c:pt>
                <c:pt idx="77">
                  <c:v>0.55000000000000004</c:v>
                </c:pt>
                <c:pt idx="78">
                  <c:v>0.35</c:v>
                </c:pt>
                <c:pt idx="79">
                  <c:v>0.37</c:v>
                </c:pt>
                <c:pt idx="80">
                  <c:v>0.74</c:v>
                </c:pt>
                <c:pt idx="81">
                  <c:v>0.57999999999999996</c:v>
                </c:pt>
                <c:pt idx="82">
                  <c:v>0.55000000000000004</c:v>
                </c:pt>
                <c:pt idx="83">
                  <c:v>0.37</c:v>
                </c:pt>
                <c:pt idx="84">
                  <c:v>0.56000000000000005</c:v>
                </c:pt>
                <c:pt idx="85">
                  <c:v>0.5</c:v>
                </c:pt>
                <c:pt idx="86">
                  <c:v>0.51</c:v>
                </c:pt>
                <c:pt idx="87">
                  <c:v>0.4</c:v>
                </c:pt>
                <c:pt idx="88">
                  <c:v>0.46</c:v>
                </c:pt>
                <c:pt idx="89">
                  <c:v>0.54</c:v>
                </c:pt>
                <c:pt idx="90">
                  <c:v>0.37</c:v>
                </c:pt>
                <c:pt idx="91">
                  <c:v>0.57999999999999996</c:v>
                </c:pt>
                <c:pt idx="92">
                  <c:v>0.51</c:v>
                </c:pt>
                <c:pt idx="93">
                  <c:v>0.39</c:v>
                </c:pt>
                <c:pt idx="94">
                  <c:v>0.6</c:v>
                </c:pt>
                <c:pt idx="95">
                  <c:v>0.65</c:v>
                </c:pt>
                <c:pt idx="96">
                  <c:v>0.4</c:v>
                </c:pt>
                <c:pt idx="97">
                  <c:v>0.41</c:v>
                </c:pt>
                <c:pt idx="98">
                  <c:v>0.39</c:v>
                </c:pt>
                <c:pt idx="99">
                  <c:v>0.78</c:v>
                </c:pt>
                <c:pt idx="100">
                  <c:v>0.78</c:v>
                </c:pt>
                <c:pt idx="101">
                  <c:v>0.38</c:v>
                </c:pt>
                <c:pt idx="102">
                  <c:v>0.39</c:v>
                </c:pt>
                <c:pt idx="103">
                  <c:v>0.44</c:v>
                </c:pt>
                <c:pt idx="104">
                  <c:v>0.39</c:v>
                </c:pt>
                <c:pt idx="105">
                  <c:v>0.57999999999999996</c:v>
                </c:pt>
                <c:pt idx="106">
                  <c:v>0.56999999999999995</c:v>
                </c:pt>
                <c:pt idx="107">
                  <c:v>0.57999999999999996</c:v>
                </c:pt>
                <c:pt idx="108">
                  <c:v>0.37</c:v>
                </c:pt>
                <c:pt idx="109">
                  <c:v>0.35</c:v>
                </c:pt>
                <c:pt idx="110">
                  <c:v>0.52</c:v>
                </c:pt>
                <c:pt idx="111">
                  <c:v>0.59</c:v>
                </c:pt>
                <c:pt idx="112">
                  <c:v>0.59</c:v>
                </c:pt>
                <c:pt idx="113">
                  <c:v>0.57999999999999996</c:v>
                </c:pt>
                <c:pt idx="114">
                  <c:v>0.39</c:v>
                </c:pt>
                <c:pt idx="115">
                  <c:v>0.39</c:v>
                </c:pt>
                <c:pt idx="116">
                  <c:v>0.36</c:v>
                </c:pt>
                <c:pt idx="117">
                  <c:v>0.56000000000000005</c:v>
                </c:pt>
                <c:pt idx="118">
                  <c:v>0.59</c:v>
                </c:pt>
                <c:pt idx="119">
                  <c:v>0.37</c:v>
                </c:pt>
                <c:pt idx="120">
                  <c:v>0.43</c:v>
                </c:pt>
                <c:pt idx="121">
                  <c:v>0.56000000000000005</c:v>
                </c:pt>
                <c:pt idx="122">
                  <c:v>0.43</c:v>
                </c:pt>
                <c:pt idx="123">
                  <c:v>0.56000000000000005</c:v>
                </c:pt>
                <c:pt idx="124">
                  <c:v>0.56000000000000005</c:v>
                </c:pt>
                <c:pt idx="125">
                  <c:v>0.55000000000000004</c:v>
                </c:pt>
                <c:pt idx="126">
                  <c:v>0.5</c:v>
                </c:pt>
                <c:pt idx="127">
                  <c:v>0.59</c:v>
                </c:pt>
                <c:pt idx="128">
                  <c:v>0.74</c:v>
                </c:pt>
                <c:pt idx="129">
                  <c:v>0.56999999999999995</c:v>
                </c:pt>
                <c:pt idx="130">
                  <c:v>0.79</c:v>
                </c:pt>
                <c:pt idx="131">
                  <c:v>0.37</c:v>
                </c:pt>
                <c:pt idx="132">
                  <c:v>0.46</c:v>
                </c:pt>
                <c:pt idx="133">
                  <c:v>0.56000000000000005</c:v>
                </c:pt>
                <c:pt idx="134">
                  <c:v>0.56999999999999995</c:v>
                </c:pt>
                <c:pt idx="135">
                  <c:v>0.73</c:v>
                </c:pt>
                <c:pt idx="136">
                  <c:v>0.52</c:v>
                </c:pt>
                <c:pt idx="137">
                  <c:v>0.49</c:v>
                </c:pt>
                <c:pt idx="138">
                  <c:v>0.36</c:v>
                </c:pt>
                <c:pt idx="139">
                  <c:v>0.61</c:v>
                </c:pt>
                <c:pt idx="140">
                  <c:v>0.35</c:v>
                </c:pt>
                <c:pt idx="141">
                  <c:v>0.39</c:v>
                </c:pt>
                <c:pt idx="142">
                  <c:v>0.57999999999999996</c:v>
                </c:pt>
                <c:pt idx="143">
                  <c:v>0.38</c:v>
                </c:pt>
                <c:pt idx="144">
                  <c:v>0.84</c:v>
                </c:pt>
                <c:pt idx="145">
                  <c:v>0.38</c:v>
                </c:pt>
                <c:pt idx="146">
                  <c:v>0.84</c:v>
                </c:pt>
                <c:pt idx="147">
                  <c:v>0.59</c:v>
                </c:pt>
                <c:pt idx="148">
                  <c:v>0.6</c:v>
                </c:pt>
                <c:pt idx="149">
                  <c:v>0.59</c:v>
                </c:pt>
                <c:pt idx="150">
                  <c:v>0.55000000000000004</c:v>
                </c:pt>
                <c:pt idx="151">
                  <c:v>0.38</c:v>
                </c:pt>
                <c:pt idx="152">
                  <c:v>0.83</c:v>
                </c:pt>
                <c:pt idx="153">
                  <c:v>0.5</c:v>
                </c:pt>
                <c:pt idx="154">
                  <c:v>0.74</c:v>
                </c:pt>
                <c:pt idx="155">
                  <c:v>0.67</c:v>
                </c:pt>
                <c:pt idx="156">
                  <c:v>0.57999999999999996</c:v>
                </c:pt>
                <c:pt idx="157">
                  <c:v>0.41</c:v>
                </c:pt>
                <c:pt idx="158">
                  <c:v>0.57999999999999996</c:v>
                </c:pt>
                <c:pt idx="159">
                  <c:v>0.41</c:v>
                </c:pt>
                <c:pt idx="160">
                  <c:v>0.43</c:v>
                </c:pt>
                <c:pt idx="161">
                  <c:v>0.37</c:v>
                </c:pt>
                <c:pt idx="162">
                  <c:v>0.6</c:v>
                </c:pt>
                <c:pt idx="163">
                  <c:v>0.6</c:v>
                </c:pt>
                <c:pt idx="164">
                  <c:v>0.36</c:v>
                </c:pt>
                <c:pt idx="165">
                  <c:v>0.56999999999999995</c:v>
                </c:pt>
                <c:pt idx="166">
                  <c:v>0.57999999999999996</c:v>
                </c:pt>
                <c:pt idx="167">
                  <c:v>0.37</c:v>
                </c:pt>
                <c:pt idx="168">
                  <c:v>0.4</c:v>
                </c:pt>
                <c:pt idx="169">
                  <c:v>0.56000000000000005</c:v>
                </c:pt>
                <c:pt idx="170">
                  <c:v>0.59</c:v>
                </c:pt>
                <c:pt idx="171">
                  <c:v>0.36</c:v>
                </c:pt>
                <c:pt idx="172">
                  <c:v>0.6</c:v>
                </c:pt>
                <c:pt idx="173">
                  <c:v>0.56999999999999995</c:v>
                </c:pt>
                <c:pt idx="174">
                  <c:v>0.59</c:v>
                </c:pt>
                <c:pt idx="175">
                  <c:v>0.57999999999999996</c:v>
                </c:pt>
                <c:pt idx="176">
                  <c:v>0.4</c:v>
                </c:pt>
                <c:pt idx="177">
                  <c:v>0.45</c:v>
                </c:pt>
                <c:pt idx="178">
                  <c:v>0.56000000000000005</c:v>
                </c:pt>
                <c:pt idx="179">
                  <c:v>0.56000000000000005</c:v>
                </c:pt>
                <c:pt idx="180">
                  <c:v>0.56000000000000005</c:v>
                </c:pt>
                <c:pt idx="181">
                  <c:v>0.42</c:v>
                </c:pt>
                <c:pt idx="182">
                  <c:v>0.37</c:v>
                </c:pt>
                <c:pt idx="183">
                  <c:v>0.38</c:v>
                </c:pt>
                <c:pt idx="184">
                  <c:v>0.37</c:v>
                </c:pt>
                <c:pt idx="185">
                  <c:v>0.55000000000000004</c:v>
                </c:pt>
                <c:pt idx="186">
                  <c:v>0.49</c:v>
                </c:pt>
                <c:pt idx="187">
                  <c:v>0.36</c:v>
                </c:pt>
                <c:pt idx="188">
                  <c:v>0.39</c:v>
                </c:pt>
                <c:pt idx="189">
                  <c:v>0.38</c:v>
                </c:pt>
                <c:pt idx="190">
                  <c:v>0.38</c:v>
                </c:pt>
                <c:pt idx="191">
                  <c:v>0.38</c:v>
                </c:pt>
                <c:pt idx="192">
                  <c:v>0.4</c:v>
                </c:pt>
                <c:pt idx="193">
                  <c:v>0.57999999999999996</c:v>
                </c:pt>
                <c:pt idx="194">
                  <c:v>0.52</c:v>
                </c:pt>
                <c:pt idx="195">
                  <c:v>0.76</c:v>
                </c:pt>
                <c:pt idx="196">
                  <c:v>0.69</c:v>
                </c:pt>
                <c:pt idx="197">
                  <c:v>0.4</c:v>
                </c:pt>
                <c:pt idx="198">
                  <c:v>0.69</c:v>
                </c:pt>
                <c:pt idx="199">
                  <c:v>0.44</c:v>
                </c:pt>
                <c:pt idx="200">
                  <c:v>0.44</c:v>
                </c:pt>
                <c:pt idx="201">
                  <c:v>0.56999999999999995</c:v>
                </c:pt>
                <c:pt idx="202">
                  <c:v>0.59</c:v>
                </c:pt>
                <c:pt idx="203">
                  <c:v>0.56999999999999995</c:v>
                </c:pt>
                <c:pt idx="204">
                  <c:v>0.39</c:v>
                </c:pt>
                <c:pt idx="205">
                  <c:v>0.52</c:v>
                </c:pt>
                <c:pt idx="206">
                  <c:v>0.73</c:v>
                </c:pt>
                <c:pt idx="207">
                  <c:v>0.38</c:v>
                </c:pt>
                <c:pt idx="208">
                  <c:v>0.6</c:v>
                </c:pt>
                <c:pt idx="209">
                  <c:v>0.39</c:v>
                </c:pt>
                <c:pt idx="210">
                  <c:v>0.59</c:v>
                </c:pt>
                <c:pt idx="211">
                  <c:v>0.36</c:v>
                </c:pt>
                <c:pt idx="212">
                  <c:v>0.82</c:v>
                </c:pt>
                <c:pt idx="213">
                  <c:v>0.56999999999999995</c:v>
                </c:pt>
                <c:pt idx="214">
                  <c:v>0.39</c:v>
                </c:pt>
                <c:pt idx="215">
                  <c:v>0.49</c:v>
                </c:pt>
                <c:pt idx="216">
                  <c:v>0.43</c:v>
                </c:pt>
                <c:pt idx="217">
                  <c:v>0.36</c:v>
                </c:pt>
                <c:pt idx="218">
                  <c:v>0.38</c:v>
                </c:pt>
                <c:pt idx="219">
                  <c:v>0.42</c:v>
                </c:pt>
                <c:pt idx="220">
                  <c:v>0.4</c:v>
                </c:pt>
                <c:pt idx="221">
                  <c:v>0.39</c:v>
                </c:pt>
                <c:pt idx="222">
                  <c:v>0.41</c:v>
                </c:pt>
                <c:pt idx="223">
                  <c:v>0.36</c:v>
                </c:pt>
                <c:pt idx="224">
                  <c:v>0.59</c:v>
                </c:pt>
                <c:pt idx="225">
                  <c:v>0.55000000000000004</c:v>
                </c:pt>
                <c:pt idx="226">
                  <c:v>0.39</c:v>
                </c:pt>
                <c:pt idx="227">
                  <c:v>0.37</c:v>
                </c:pt>
                <c:pt idx="228">
                  <c:v>0.36</c:v>
                </c:pt>
                <c:pt idx="229">
                  <c:v>0.4</c:v>
                </c:pt>
                <c:pt idx="230">
                  <c:v>0.55000000000000004</c:v>
                </c:pt>
                <c:pt idx="231">
                  <c:v>0.38</c:v>
                </c:pt>
                <c:pt idx="232">
                  <c:v>0.35</c:v>
                </c:pt>
                <c:pt idx="233">
                  <c:v>0.55000000000000004</c:v>
                </c:pt>
                <c:pt idx="234">
                  <c:v>0.49</c:v>
                </c:pt>
                <c:pt idx="235">
                  <c:v>0.37</c:v>
                </c:pt>
                <c:pt idx="236">
                  <c:v>0.39</c:v>
                </c:pt>
                <c:pt idx="237">
                  <c:v>0.55000000000000004</c:v>
                </c:pt>
                <c:pt idx="238">
                  <c:v>0.56000000000000005</c:v>
                </c:pt>
                <c:pt idx="239">
                  <c:v>0.56999999999999995</c:v>
                </c:pt>
                <c:pt idx="240">
                  <c:v>0.59</c:v>
                </c:pt>
                <c:pt idx="241">
                  <c:v>0.37</c:v>
                </c:pt>
                <c:pt idx="242">
                  <c:v>0.57999999999999996</c:v>
                </c:pt>
                <c:pt idx="243">
                  <c:v>0.35</c:v>
                </c:pt>
                <c:pt idx="244">
                  <c:v>0.55000000000000004</c:v>
                </c:pt>
                <c:pt idx="245">
                  <c:v>0.39</c:v>
                </c:pt>
                <c:pt idx="246">
                  <c:v>0.4</c:v>
                </c:pt>
                <c:pt idx="247">
                  <c:v>0.37</c:v>
                </c:pt>
                <c:pt idx="248">
                  <c:v>0.43</c:v>
                </c:pt>
                <c:pt idx="249">
                  <c:v>0.56000000000000005</c:v>
                </c:pt>
                <c:pt idx="250">
                  <c:v>0.65</c:v>
                </c:pt>
                <c:pt idx="251">
                  <c:v>0.4</c:v>
                </c:pt>
                <c:pt idx="252">
                  <c:v>0.44</c:v>
                </c:pt>
                <c:pt idx="253">
                  <c:v>0.75</c:v>
                </c:pt>
                <c:pt idx="254">
                  <c:v>0.75</c:v>
                </c:pt>
                <c:pt idx="255">
                  <c:v>0.37</c:v>
                </c:pt>
                <c:pt idx="256">
                  <c:v>0.36</c:v>
                </c:pt>
                <c:pt idx="257">
                  <c:v>0.35</c:v>
                </c:pt>
                <c:pt idx="258">
                  <c:v>0.61</c:v>
                </c:pt>
                <c:pt idx="259">
                  <c:v>0.59</c:v>
                </c:pt>
                <c:pt idx="260">
                  <c:v>0.39</c:v>
                </c:pt>
                <c:pt idx="261">
                  <c:v>0.56999999999999995</c:v>
                </c:pt>
                <c:pt idx="262">
                  <c:v>0.36</c:v>
                </c:pt>
                <c:pt idx="263">
                  <c:v>0.64</c:v>
                </c:pt>
                <c:pt idx="264">
                  <c:v>0.37</c:v>
                </c:pt>
                <c:pt idx="265">
                  <c:v>0.39</c:v>
                </c:pt>
                <c:pt idx="266">
                  <c:v>0.64</c:v>
                </c:pt>
                <c:pt idx="267">
                  <c:v>0.75</c:v>
                </c:pt>
                <c:pt idx="268">
                  <c:v>0.83</c:v>
                </c:pt>
                <c:pt idx="269">
                  <c:v>0.47</c:v>
                </c:pt>
                <c:pt idx="270">
                  <c:v>0.57999999999999996</c:v>
                </c:pt>
                <c:pt idx="271">
                  <c:v>0.48</c:v>
                </c:pt>
                <c:pt idx="272">
                  <c:v>0.67</c:v>
                </c:pt>
                <c:pt idx="273">
                  <c:v>0.36</c:v>
                </c:pt>
                <c:pt idx="274">
                  <c:v>0.38</c:v>
                </c:pt>
                <c:pt idx="275">
                  <c:v>0.62</c:v>
                </c:pt>
                <c:pt idx="276">
                  <c:v>0.37</c:v>
                </c:pt>
                <c:pt idx="277">
                  <c:v>0.38</c:v>
                </c:pt>
                <c:pt idx="278">
                  <c:v>0.68</c:v>
                </c:pt>
                <c:pt idx="279">
                  <c:v>0.67</c:v>
                </c:pt>
                <c:pt idx="280">
                  <c:v>0.57999999999999996</c:v>
                </c:pt>
                <c:pt idx="281">
                  <c:v>0.4</c:v>
                </c:pt>
                <c:pt idx="282">
                  <c:v>0.37</c:v>
                </c:pt>
                <c:pt idx="283">
                  <c:v>0.52</c:v>
                </c:pt>
                <c:pt idx="284">
                  <c:v>0.57999999999999996</c:v>
                </c:pt>
                <c:pt idx="285">
                  <c:v>0.46</c:v>
                </c:pt>
                <c:pt idx="286">
                  <c:v>0.46</c:v>
                </c:pt>
                <c:pt idx="287">
                  <c:v>0.56999999999999995</c:v>
                </c:pt>
                <c:pt idx="288">
                  <c:v>0.57999999999999996</c:v>
                </c:pt>
                <c:pt idx="289">
                  <c:v>0.56999999999999995</c:v>
                </c:pt>
                <c:pt idx="290">
                  <c:v>0.5</c:v>
                </c:pt>
                <c:pt idx="291">
                  <c:v>0.36</c:v>
                </c:pt>
                <c:pt idx="292">
                  <c:v>0.82</c:v>
                </c:pt>
                <c:pt idx="293">
                  <c:v>0.56000000000000005</c:v>
                </c:pt>
                <c:pt idx="294">
                  <c:v>0.53</c:v>
                </c:pt>
                <c:pt idx="295">
                  <c:v>0.59</c:v>
                </c:pt>
                <c:pt idx="296">
                  <c:v>0.56999999999999995</c:v>
                </c:pt>
                <c:pt idx="297">
                  <c:v>0.49</c:v>
                </c:pt>
                <c:pt idx="298">
                  <c:v>0.38</c:v>
                </c:pt>
                <c:pt idx="299">
                  <c:v>0.38</c:v>
                </c:pt>
                <c:pt idx="300">
                  <c:v>0.6</c:v>
                </c:pt>
                <c:pt idx="301">
                  <c:v>0.81</c:v>
                </c:pt>
                <c:pt idx="302">
                  <c:v>0.36</c:v>
                </c:pt>
                <c:pt idx="303">
                  <c:v>0.36</c:v>
                </c:pt>
                <c:pt idx="304">
                  <c:v>0.59</c:v>
                </c:pt>
                <c:pt idx="305">
                  <c:v>0.59</c:v>
                </c:pt>
                <c:pt idx="306">
                  <c:v>0.57999999999999996</c:v>
                </c:pt>
                <c:pt idx="307">
                  <c:v>0.36</c:v>
                </c:pt>
                <c:pt idx="308">
                  <c:v>0.81</c:v>
                </c:pt>
                <c:pt idx="309">
                  <c:v>0.36</c:v>
                </c:pt>
                <c:pt idx="310">
                  <c:v>0.74</c:v>
                </c:pt>
                <c:pt idx="311">
                  <c:v>0.74</c:v>
                </c:pt>
                <c:pt idx="312">
                  <c:v>0.4</c:v>
                </c:pt>
                <c:pt idx="313">
                  <c:v>0.41</c:v>
                </c:pt>
                <c:pt idx="314">
                  <c:v>0.55000000000000004</c:v>
                </c:pt>
                <c:pt idx="315">
                  <c:v>0.57999999999999996</c:v>
                </c:pt>
                <c:pt idx="316">
                  <c:v>0.57999999999999996</c:v>
                </c:pt>
                <c:pt idx="317">
                  <c:v>0.57999999999999996</c:v>
                </c:pt>
                <c:pt idx="318">
                  <c:v>0.38</c:v>
                </c:pt>
                <c:pt idx="319">
                  <c:v>0.39</c:v>
                </c:pt>
                <c:pt idx="320">
                  <c:v>0.57999999999999996</c:v>
                </c:pt>
                <c:pt idx="321">
                  <c:v>0.56999999999999995</c:v>
                </c:pt>
                <c:pt idx="322">
                  <c:v>0.53</c:v>
                </c:pt>
                <c:pt idx="323">
                  <c:v>0.38</c:v>
                </c:pt>
                <c:pt idx="324">
                  <c:v>0.36</c:v>
                </c:pt>
                <c:pt idx="325">
                  <c:v>0.38</c:v>
                </c:pt>
                <c:pt idx="326">
                  <c:v>0.36</c:v>
                </c:pt>
                <c:pt idx="327">
                  <c:v>0.56999999999999995</c:v>
                </c:pt>
                <c:pt idx="328">
                  <c:v>0.59</c:v>
                </c:pt>
                <c:pt idx="329">
                  <c:v>0.56999999999999995</c:v>
                </c:pt>
                <c:pt idx="330">
                  <c:v>0.74</c:v>
                </c:pt>
                <c:pt idx="331">
                  <c:v>0.56000000000000005</c:v>
                </c:pt>
                <c:pt idx="332">
                  <c:v>0.37</c:v>
                </c:pt>
                <c:pt idx="333">
                  <c:v>0.59</c:v>
                </c:pt>
                <c:pt idx="334">
                  <c:v>0.56999999999999995</c:v>
                </c:pt>
                <c:pt idx="335">
                  <c:v>0.36</c:v>
                </c:pt>
                <c:pt idx="336">
                  <c:v>0.39</c:v>
                </c:pt>
                <c:pt idx="337">
                  <c:v>0.39</c:v>
                </c:pt>
                <c:pt idx="338">
                  <c:v>0.81</c:v>
                </c:pt>
                <c:pt idx="339">
                  <c:v>0.56000000000000005</c:v>
                </c:pt>
                <c:pt idx="340">
                  <c:v>0.4</c:v>
                </c:pt>
                <c:pt idx="341">
                  <c:v>0.37</c:v>
                </c:pt>
                <c:pt idx="342">
                  <c:v>0.79</c:v>
                </c:pt>
                <c:pt idx="343">
                  <c:v>0.78</c:v>
                </c:pt>
                <c:pt idx="344">
                  <c:v>0.56000000000000005</c:v>
                </c:pt>
                <c:pt idx="345">
                  <c:v>0.35</c:v>
                </c:pt>
                <c:pt idx="346">
                  <c:v>0.42</c:v>
                </c:pt>
                <c:pt idx="347">
                  <c:v>0.59</c:v>
                </c:pt>
                <c:pt idx="348">
                  <c:v>0.77</c:v>
                </c:pt>
                <c:pt idx="349">
                  <c:v>0.39</c:v>
                </c:pt>
                <c:pt idx="350">
                  <c:v>0.37</c:v>
                </c:pt>
                <c:pt idx="351">
                  <c:v>0.44</c:v>
                </c:pt>
                <c:pt idx="352">
                  <c:v>0.37</c:v>
                </c:pt>
                <c:pt idx="353">
                  <c:v>0.59</c:v>
                </c:pt>
                <c:pt idx="354">
                  <c:v>0.76</c:v>
                </c:pt>
                <c:pt idx="355">
                  <c:v>0.45</c:v>
                </c:pt>
                <c:pt idx="356">
                  <c:v>0.62</c:v>
                </c:pt>
                <c:pt idx="357">
                  <c:v>0.39</c:v>
                </c:pt>
                <c:pt idx="358">
                  <c:v>0.36</c:v>
                </c:pt>
                <c:pt idx="359">
                  <c:v>0.37</c:v>
                </c:pt>
                <c:pt idx="360">
                  <c:v>0.4</c:v>
                </c:pt>
                <c:pt idx="361">
                  <c:v>0.37</c:v>
                </c:pt>
                <c:pt idx="362">
                  <c:v>0.62</c:v>
                </c:pt>
                <c:pt idx="363">
                  <c:v>0.36</c:v>
                </c:pt>
                <c:pt idx="364">
                  <c:v>0.72</c:v>
                </c:pt>
                <c:pt idx="365">
                  <c:v>0.38</c:v>
                </c:pt>
                <c:pt idx="366">
                  <c:v>0.38</c:v>
                </c:pt>
                <c:pt idx="367">
                  <c:v>0.37</c:v>
                </c:pt>
                <c:pt idx="368">
                  <c:v>0.37</c:v>
                </c:pt>
                <c:pt idx="369">
                  <c:v>0.67</c:v>
                </c:pt>
                <c:pt idx="370">
                  <c:v>0.5</c:v>
                </c:pt>
                <c:pt idx="371">
                  <c:v>0.37</c:v>
                </c:pt>
                <c:pt idx="372">
                  <c:v>0.38</c:v>
                </c:pt>
                <c:pt idx="373">
                  <c:v>0.68</c:v>
                </c:pt>
                <c:pt idx="374">
                  <c:v>0.35</c:v>
                </c:pt>
                <c:pt idx="375">
                  <c:v>0.36</c:v>
                </c:pt>
                <c:pt idx="376">
                  <c:v>0.74</c:v>
                </c:pt>
                <c:pt idx="377">
                  <c:v>0.74</c:v>
                </c:pt>
                <c:pt idx="378">
                  <c:v>0.38</c:v>
                </c:pt>
                <c:pt idx="379">
                  <c:v>0.53</c:v>
                </c:pt>
                <c:pt idx="380">
                  <c:v>0.53</c:v>
                </c:pt>
                <c:pt idx="381">
                  <c:v>0.49</c:v>
                </c:pt>
                <c:pt idx="382">
                  <c:v>0.48</c:v>
                </c:pt>
                <c:pt idx="383">
                  <c:v>0.42</c:v>
                </c:pt>
                <c:pt idx="384">
                  <c:v>0.36</c:v>
                </c:pt>
                <c:pt idx="385">
                  <c:v>0.36</c:v>
                </c:pt>
                <c:pt idx="386">
                  <c:v>0.69</c:v>
                </c:pt>
                <c:pt idx="387">
                  <c:v>0.6</c:v>
                </c:pt>
                <c:pt idx="388">
                  <c:v>0.85</c:v>
                </c:pt>
                <c:pt idx="389">
                  <c:v>0.56999999999999995</c:v>
                </c:pt>
                <c:pt idx="390">
                  <c:v>0.56000000000000005</c:v>
                </c:pt>
                <c:pt idx="391">
                  <c:v>0.59</c:v>
                </c:pt>
                <c:pt idx="392">
                  <c:v>0.57999999999999996</c:v>
                </c:pt>
                <c:pt idx="393">
                  <c:v>0.57999999999999996</c:v>
                </c:pt>
                <c:pt idx="394">
                  <c:v>0.5</c:v>
                </c:pt>
                <c:pt idx="395">
                  <c:v>0.4</c:v>
                </c:pt>
                <c:pt idx="396">
                  <c:v>0.56000000000000005</c:v>
                </c:pt>
                <c:pt idx="397">
                  <c:v>0.57999999999999996</c:v>
                </c:pt>
                <c:pt idx="398">
                  <c:v>0.51</c:v>
                </c:pt>
                <c:pt idx="399">
                  <c:v>0.35</c:v>
                </c:pt>
                <c:pt idx="400">
                  <c:v>0.54</c:v>
                </c:pt>
                <c:pt idx="401">
                  <c:v>0.37</c:v>
                </c:pt>
                <c:pt idx="402">
                  <c:v>0.37</c:v>
                </c:pt>
                <c:pt idx="403">
                  <c:v>0.71</c:v>
                </c:pt>
                <c:pt idx="404">
                  <c:v>0.36</c:v>
                </c:pt>
                <c:pt idx="405">
                  <c:v>0.37</c:v>
                </c:pt>
                <c:pt idx="406">
                  <c:v>0.37</c:v>
                </c:pt>
                <c:pt idx="407">
                  <c:v>0.48</c:v>
                </c:pt>
                <c:pt idx="408">
                  <c:v>0.38</c:v>
                </c:pt>
                <c:pt idx="409">
                  <c:v>0.36</c:v>
                </c:pt>
                <c:pt idx="410">
                  <c:v>0.36</c:v>
                </c:pt>
                <c:pt idx="411">
                  <c:v>0.59</c:v>
                </c:pt>
                <c:pt idx="412">
                  <c:v>0.37</c:v>
                </c:pt>
                <c:pt idx="413">
                  <c:v>0.55000000000000004</c:v>
                </c:pt>
                <c:pt idx="414">
                  <c:v>0.57999999999999996</c:v>
                </c:pt>
                <c:pt idx="415">
                  <c:v>0.6</c:v>
                </c:pt>
                <c:pt idx="416">
                  <c:v>0.6</c:v>
                </c:pt>
                <c:pt idx="417">
                  <c:v>0.6</c:v>
                </c:pt>
                <c:pt idx="418">
                  <c:v>0.56999999999999995</c:v>
                </c:pt>
                <c:pt idx="419">
                  <c:v>0.71</c:v>
                </c:pt>
                <c:pt idx="420">
                  <c:v>0.36</c:v>
                </c:pt>
                <c:pt idx="421">
                  <c:v>0.56999999999999995</c:v>
                </c:pt>
                <c:pt idx="422">
                  <c:v>0.38</c:v>
                </c:pt>
                <c:pt idx="423">
                  <c:v>0.55000000000000004</c:v>
                </c:pt>
                <c:pt idx="424">
                  <c:v>0.8</c:v>
                </c:pt>
                <c:pt idx="425">
                  <c:v>0.59</c:v>
                </c:pt>
                <c:pt idx="426">
                  <c:v>0.36</c:v>
                </c:pt>
                <c:pt idx="427">
                  <c:v>0.38</c:v>
                </c:pt>
                <c:pt idx="428">
                  <c:v>0.37</c:v>
                </c:pt>
                <c:pt idx="429">
                  <c:v>0.66</c:v>
                </c:pt>
                <c:pt idx="430">
                  <c:v>0.39</c:v>
                </c:pt>
                <c:pt idx="431">
                  <c:v>0.65</c:v>
                </c:pt>
                <c:pt idx="432">
                  <c:v>0.56000000000000005</c:v>
                </c:pt>
                <c:pt idx="433">
                  <c:v>0.68</c:v>
                </c:pt>
                <c:pt idx="434">
                  <c:v>0.6</c:v>
                </c:pt>
                <c:pt idx="435">
                  <c:v>0.62</c:v>
                </c:pt>
                <c:pt idx="436">
                  <c:v>0.56000000000000005</c:v>
                </c:pt>
                <c:pt idx="437">
                  <c:v>0.57999999999999996</c:v>
                </c:pt>
                <c:pt idx="438">
                  <c:v>0.82</c:v>
                </c:pt>
                <c:pt idx="439">
                  <c:v>0.59</c:v>
                </c:pt>
                <c:pt idx="440">
                  <c:v>0.43</c:v>
                </c:pt>
                <c:pt idx="441">
                  <c:v>0.43</c:v>
                </c:pt>
                <c:pt idx="442">
                  <c:v>0.35</c:v>
                </c:pt>
                <c:pt idx="443">
                  <c:v>0.52</c:v>
                </c:pt>
                <c:pt idx="444">
                  <c:v>0.37</c:v>
                </c:pt>
                <c:pt idx="445">
                  <c:v>0.57999999999999996</c:v>
                </c:pt>
                <c:pt idx="446">
                  <c:v>0.37</c:v>
                </c:pt>
                <c:pt idx="447">
                  <c:v>0.59</c:v>
                </c:pt>
                <c:pt idx="448">
                  <c:v>0.35</c:v>
                </c:pt>
                <c:pt idx="449">
                  <c:v>0.57999999999999996</c:v>
                </c:pt>
                <c:pt idx="450">
                  <c:v>0.65</c:v>
                </c:pt>
                <c:pt idx="451">
                  <c:v>0.48</c:v>
                </c:pt>
                <c:pt idx="452">
                  <c:v>0.48</c:v>
                </c:pt>
                <c:pt idx="453">
                  <c:v>0.39</c:v>
                </c:pt>
                <c:pt idx="454">
                  <c:v>0.39</c:v>
                </c:pt>
                <c:pt idx="455">
                  <c:v>0.65</c:v>
                </c:pt>
                <c:pt idx="456">
                  <c:v>0.57999999999999996</c:v>
                </c:pt>
                <c:pt idx="457">
                  <c:v>0.36</c:v>
                </c:pt>
                <c:pt idx="458">
                  <c:v>0.36</c:v>
                </c:pt>
                <c:pt idx="459">
                  <c:v>0.39</c:v>
                </c:pt>
                <c:pt idx="460">
                  <c:v>0.37</c:v>
                </c:pt>
                <c:pt idx="461">
                  <c:v>0.37</c:v>
                </c:pt>
                <c:pt idx="462">
                  <c:v>0.76</c:v>
                </c:pt>
                <c:pt idx="463">
                  <c:v>0.36</c:v>
                </c:pt>
                <c:pt idx="464">
                  <c:v>0.59</c:v>
                </c:pt>
                <c:pt idx="465">
                  <c:v>0.38</c:v>
                </c:pt>
                <c:pt idx="466">
                  <c:v>0.68</c:v>
                </c:pt>
                <c:pt idx="467">
                  <c:v>0.59</c:v>
                </c:pt>
                <c:pt idx="468">
                  <c:v>0.68</c:v>
                </c:pt>
                <c:pt idx="469">
                  <c:v>0.36</c:v>
                </c:pt>
                <c:pt idx="470">
                  <c:v>0.78</c:v>
                </c:pt>
                <c:pt idx="471">
                  <c:v>0.36</c:v>
                </c:pt>
                <c:pt idx="472">
                  <c:v>0.78</c:v>
                </c:pt>
                <c:pt idx="473">
                  <c:v>0.38</c:v>
                </c:pt>
                <c:pt idx="474">
                  <c:v>0.47</c:v>
                </c:pt>
                <c:pt idx="475">
                  <c:v>0.68</c:v>
                </c:pt>
                <c:pt idx="476">
                  <c:v>0.77</c:v>
                </c:pt>
                <c:pt idx="477">
                  <c:v>0.77</c:v>
                </c:pt>
                <c:pt idx="478">
                  <c:v>0.39</c:v>
                </c:pt>
                <c:pt idx="479">
                  <c:v>0.39</c:v>
                </c:pt>
                <c:pt idx="480">
                  <c:v>0.59</c:v>
                </c:pt>
                <c:pt idx="481">
                  <c:v>0.52</c:v>
                </c:pt>
                <c:pt idx="482">
                  <c:v>0.4</c:v>
                </c:pt>
                <c:pt idx="483">
                  <c:v>0.55000000000000004</c:v>
                </c:pt>
                <c:pt idx="484">
                  <c:v>0.57999999999999996</c:v>
                </c:pt>
                <c:pt idx="485">
                  <c:v>0.56000000000000005</c:v>
                </c:pt>
                <c:pt idx="486">
                  <c:v>0.36</c:v>
                </c:pt>
                <c:pt idx="487">
                  <c:v>0.38</c:v>
                </c:pt>
                <c:pt idx="488">
                  <c:v>0.39</c:v>
                </c:pt>
                <c:pt idx="489">
                  <c:v>0.55000000000000004</c:v>
                </c:pt>
                <c:pt idx="490">
                  <c:v>0.38</c:v>
                </c:pt>
                <c:pt idx="491">
                  <c:v>0.55000000000000004</c:v>
                </c:pt>
                <c:pt idx="492">
                  <c:v>0.64</c:v>
                </c:pt>
                <c:pt idx="493">
                  <c:v>0.38</c:v>
                </c:pt>
                <c:pt idx="494">
                  <c:v>0.52</c:v>
                </c:pt>
                <c:pt idx="495">
                  <c:v>0.83</c:v>
                </c:pt>
                <c:pt idx="496">
                  <c:v>0.38</c:v>
                </c:pt>
                <c:pt idx="497">
                  <c:v>0.37</c:v>
                </c:pt>
                <c:pt idx="498">
                  <c:v>0.39</c:v>
                </c:pt>
                <c:pt idx="499">
                  <c:v>0.38</c:v>
                </c:pt>
                <c:pt idx="500">
                  <c:v>0.62</c:v>
                </c:pt>
                <c:pt idx="501">
                  <c:v>0.75</c:v>
                </c:pt>
                <c:pt idx="502">
                  <c:v>0.59</c:v>
                </c:pt>
                <c:pt idx="503">
                  <c:v>0.59</c:v>
                </c:pt>
                <c:pt idx="504">
                  <c:v>0.63</c:v>
                </c:pt>
                <c:pt idx="505">
                  <c:v>0.4</c:v>
                </c:pt>
                <c:pt idx="506">
                  <c:v>0.37</c:v>
                </c:pt>
                <c:pt idx="507">
                  <c:v>0.36</c:v>
                </c:pt>
                <c:pt idx="508">
                  <c:v>0.35</c:v>
                </c:pt>
                <c:pt idx="509">
                  <c:v>0.56999999999999995</c:v>
                </c:pt>
                <c:pt idx="510">
                  <c:v>0.56000000000000005</c:v>
                </c:pt>
                <c:pt idx="511">
                  <c:v>0.56999999999999995</c:v>
                </c:pt>
                <c:pt idx="512">
                  <c:v>0.56000000000000005</c:v>
                </c:pt>
                <c:pt idx="513">
                  <c:v>0.55000000000000004</c:v>
                </c:pt>
                <c:pt idx="514">
                  <c:v>0.62</c:v>
                </c:pt>
                <c:pt idx="515">
                  <c:v>0.62</c:v>
                </c:pt>
                <c:pt idx="516">
                  <c:v>0.56999999999999995</c:v>
                </c:pt>
                <c:pt idx="517">
                  <c:v>0.37</c:v>
                </c:pt>
                <c:pt idx="518">
                  <c:v>0.52</c:v>
                </c:pt>
                <c:pt idx="519">
                  <c:v>0.55000000000000004</c:v>
                </c:pt>
                <c:pt idx="520">
                  <c:v>0.52</c:v>
                </c:pt>
                <c:pt idx="521">
                  <c:v>0.56999999999999995</c:v>
                </c:pt>
                <c:pt idx="522">
                  <c:v>0.64</c:v>
                </c:pt>
                <c:pt idx="523">
                  <c:v>0.64</c:v>
                </c:pt>
                <c:pt idx="524">
                  <c:v>0.61</c:v>
                </c:pt>
                <c:pt idx="525">
                  <c:v>0.61</c:v>
                </c:pt>
                <c:pt idx="526">
                  <c:v>0.53</c:v>
                </c:pt>
                <c:pt idx="527">
                  <c:v>0.53</c:v>
                </c:pt>
                <c:pt idx="528">
                  <c:v>0.45</c:v>
                </c:pt>
                <c:pt idx="529">
                  <c:v>0.38</c:v>
                </c:pt>
                <c:pt idx="530">
                  <c:v>0.35</c:v>
                </c:pt>
                <c:pt idx="531">
                  <c:v>0.79</c:v>
                </c:pt>
                <c:pt idx="532">
                  <c:v>0.39</c:v>
                </c:pt>
                <c:pt idx="533">
                  <c:v>0.83</c:v>
                </c:pt>
                <c:pt idx="534">
                  <c:v>0.38</c:v>
                </c:pt>
                <c:pt idx="535">
                  <c:v>0.81</c:v>
                </c:pt>
                <c:pt idx="536">
                  <c:v>0.6</c:v>
                </c:pt>
                <c:pt idx="537">
                  <c:v>0.62</c:v>
                </c:pt>
                <c:pt idx="538">
                  <c:v>0.37</c:v>
                </c:pt>
                <c:pt idx="539">
                  <c:v>0.38</c:v>
                </c:pt>
                <c:pt idx="540">
                  <c:v>0.38</c:v>
                </c:pt>
                <c:pt idx="541">
                  <c:v>0.37</c:v>
                </c:pt>
                <c:pt idx="542">
                  <c:v>0.56000000000000005</c:v>
                </c:pt>
                <c:pt idx="543">
                  <c:v>0.66</c:v>
                </c:pt>
                <c:pt idx="544">
                  <c:v>0.43</c:v>
                </c:pt>
                <c:pt idx="545">
                  <c:v>0.38</c:v>
                </c:pt>
                <c:pt idx="546">
                  <c:v>0.54</c:v>
                </c:pt>
                <c:pt idx="547">
                  <c:v>0.38</c:v>
                </c:pt>
                <c:pt idx="548">
                  <c:v>0.54</c:v>
                </c:pt>
                <c:pt idx="549">
                  <c:v>0.35</c:v>
                </c:pt>
                <c:pt idx="550">
                  <c:v>0.62</c:v>
                </c:pt>
                <c:pt idx="551">
                  <c:v>0.39</c:v>
                </c:pt>
                <c:pt idx="552">
                  <c:v>0.64</c:v>
                </c:pt>
                <c:pt idx="553">
                  <c:v>0.38</c:v>
                </c:pt>
                <c:pt idx="554">
                  <c:v>0.64</c:v>
                </c:pt>
                <c:pt idx="555">
                  <c:v>0.79</c:v>
                </c:pt>
                <c:pt idx="556">
                  <c:v>0.56000000000000005</c:v>
                </c:pt>
                <c:pt idx="557">
                  <c:v>0.38</c:v>
                </c:pt>
                <c:pt idx="558">
                  <c:v>0.63</c:v>
                </c:pt>
                <c:pt idx="559">
                  <c:v>0.36</c:v>
                </c:pt>
                <c:pt idx="560">
                  <c:v>0.37</c:v>
                </c:pt>
                <c:pt idx="561">
                  <c:v>0.71</c:v>
                </c:pt>
                <c:pt idx="562">
                  <c:v>0.36</c:v>
                </c:pt>
                <c:pt idx="563">
                  <c:v>0.35</c:v>
                </c:pt>
                <c:pt idx="564">
                  <c:v>0.59</c:v>
                </c:pt>
                <c:pt idx="565">
                  <c:v>0.56999999999999995</c:v>
                </c:pt>
                <c:pt idx="566">
                  <c:v>0.36</c:v>
                </c:pt>
                <c:pt idx="567">
                  <c:v>0.59</c:v>
                </c:pt>
                <c:pt idx="568">
                  <c:v>0.64</c:v>
                </c:pt>
                <c:pt idx="569">
                  <c:v>0.77</c:v>
                </c:pt>
                <c:pt idx="570">
                  <c:v>0.64</c:v>
                </c:pt>
                <c:pt idx="571">
                  <c:v>0.4</c:v>
                </c:pt>
                <c:pt idx="572">
                  <c:v>0.54</c:v>
                </c:pt>
                <c:pt idx="573">
                  <c:v>0.59</c:v>
                </c:pt>
                <c:pt idx="574">
                  <c:v>0.56999999999999995</c:v>
                </c:pt>
                <c:pt idx="575">
                  <c:v>0.59</c:v>
                </c:pt>
                <c:pt idx="576">
                  <c:v>0.6</c:v>
                </c:pt>
                <c:pt idx="577">
                  <c:v>0.36</c:v>
                </c:pt>
                <c:pt idx="578">
                  <c:v>0.42</c:v>
                </c:pt>
                <c:pt idx="579">
                  <c:v>0.36</c:v>
                </c:pt>
                <c:pt idx="580">
                  <c:v>0.55000000000000004</c:v>
                </c:pt>
                <c:pt idx="581">
                  <c:v>0.6</c:v>
                </c:pt>
                <c:pt idx="582">
                  <c:v>0.37</c:v>
                </c:pt>
                <c:pt idx="583">
                  <c:v>0.6</c:v>
                </c:pt>
                <c:pt idx="584">
                  <c:v>0.6</c:v>
                </c:pt>
                <c:pt idx="585">
                  <c:v>0.37</c:v>
                </c:pt>
                <c:pt idx="586">
                  <c:v>0.6</c:v>
                </c:pt>
                <c:pt idx="587">
                  <c:v>0.44</c:v>
                </c:pt>
                <c:pt idx="588">
                  <c:v>0.39</c:v>
                </c:pt>
                <c:pt idx="589">
                  <c:v>0.55000000000000004</c:v>
                </c:pt>
                <c:pt idx="590">
                  <c:v>0.4</c:v>
                </c:pt>
                <c:pt idx="591">
                  <c:v>0.6</c:v>
                </c:pt>
                <c:pt idx="592">
                  <c:v>0.72</c:v>
                </c:pt>
                <c:pt idx="593">
                  <c:v>0.41</c:v>
                </c:pt>
                <c:pt idx="594">
                  <c:v>0.41</c:v>
                </c:pt>
                <c:pt idx="595">
                  <c:v>0.61</c:v>
                </c:pt>
                <c:pt idx="596">
                  <c:v>0.59</c:v>
                </c:pt>
                <c:pt idx="597">
                  <c:v>0.57999999999999996</c:v>
                </c:pt>
                <c:pt idx="598">
                  <c:v>0.36</c:v>
                </c:pt>
                <c:pt idx="599">
                  <c:v>0.55000000000000004</c:v>
                </c:pt>
                <c:pt idx="600">
                  <c:v>0.55000000000000004</c:v>
                </c:pt>
                <c:pt idx="601">
                  <c:v>0.77</c:v>
                </c:pt>
                <c:pt idx="602">
                  <c:v>0.59</c:v>
                </c:pt>
                <c:pt idx="603">
                  <c:v>0.37</c:v>
                </c:pt>
                <c:pt idx="604">
                  <c:v>0.37</c:v>
                </c:pt>
                <c:pt idx="605">
                  <c:v>0.56000000000000005</c:v>
                </c:pt>
                <c:pt idx="606">
                  <c:v>0.36</c:v>
                </c:pt>
                <c:pt idx="607">
                  <c:v>0.64</c:v>
                </c:pt>
                <c:pt idx="608">
                  <c:v>0.55000000000000004</c:v>
                </c:pt>
                <c:pt idx="609">
                  <c:v>0.37</c:v>
                </c:pt>
                <c:pt idx="610">
                  <c:v>0.7</c:v>
                </c:pt>
                <c:pt idx="611">
                  <c:v>0.53</c:v>
                </c:pt>
                <c:pt idx="612">
                  <c:v>0.39</c:v>
                </c:pt>
                <c:pt idx="613">
                  <c:v>0.43</c:v>
                </c:pt>
                <c:pt idx="614">
                  <c:v>0.61</c:v>
                </c:pt>
                <c:pt idx="615">
                  <c:v>0.78</c:v>
                </c:pt>
                <c:pt idx="616">
                  <c:v>0.79</c:v>
                </c:pt>
                <c:pt idx="617">
                  <c:v>0.38</c:v>
                </c:pt>
                <c:pt idx="618">
                  <c:v>0.71</c:v>
                </c:pt>
                <c:pt idx="619">
                  <c:v>0.55000000000000004</c:v>
                </c:pt>
                <c:pt idx="620">
                  <c:v>0.56000000000000005</c:v>
                </c:pt>
                <c:pt idx="621">
                  <c:v>0.56000000000000005</c:v>
                </c:pt>
                <c:pt idx="622">
                  <c:v>0.57999999999999996</c:v>
                </c:pt>
                <c:pt idx="623">
                  <c:v>0.6</c:v>
                </c:pt>
                <c:pt idx="624">
                  <c:v>0.6</c:v>
                </c:pt>
                <c:pt idx="625">
                  <c:v>0.63</c:v>
                </c:pt>
                <c:pt idx="626">
                  <c:v>0.36</c:v>
                </c:pt>
                <c:pt idx="627">
                  <c:v>0.39</c:v>
                </c:pt>
                <c:pt idx="628">
                  <c:v>0.41</c:v>
                </c:pt>
                <c:pt idx="629">
                  <c:v>0.81</c:v>
                </c:pt>
                <c:pt idx="630">
                  <c:v>0.39</c:v>
                </c:pt>
                <c:pt idx="631">
                  <c:v>0.41</c:v>
                </c:pt>
                <c:pt idx="632">
                  <c:v>0.52</c:v>
                </c:pt>
                <c:pt idx="633">
                  <c:v>0.55000000000000004</c:v>
                </c:pt>
                <c:pt idx="634">
                  <c:v>0.39</c:v>
                </c:pt>
                <c:pt idx="635">
                  <c:v>0.42</c:v>
                </c:pt>
                <c:pt idx="636">
                  <c:v>0.83</c:v>
                </c:pt>
                <c:pt idx="637">
                  <c:v>0.38</c:v>
                </c:pt>
                <c:pt idx="638">
                  <c:v>0.37</c:v>
                </c:pt>
                <c:pt idx="639">
                  <c:v>0.59</c:v>
                </c:pt>
                <c:pt idx="640">
                  <c:v>0.78</c:v>
                </c:pt>
                <c:pt idx="641">
                  <c:v>0.38</c:v>
                </c:pt>
                <c:pt idx="642">
                  <c:v>0.37</c:v>
                </c:pt>
                <c:pt idx="643">
                  <c:v>0.56999999999999995</c:v>
                </c:pt>
                <c:pt idx="644">
                  <c:v>0.39</c:v>
                </c:pt>
                <c:pt idx="645">
                  <c:v>0.37</c:v>
                </c:pt>
                <c:pt idx="646">
                  <c:v>0.39</c:v>
                </c:pt>
                <c:pt idx="647">
                  <c:v>0.6</c:v>
                </c:pt>
                <c:pt idx="648">
                  <c:v>0.52</c:v>
                </c:pt>
                <c:pt idx="649">
                  <c:v>0.36</c:v>
                </c:pt>
                <c:pt idx="650">
                  <c:v>0.36</c:v>
                </c:pt>
                <c:pt idx="651">
                  <c:v>0.36</c:v>
                </c:pt>
                <c:pt idx="652">
                  <c:v>0.37</c:v>
                </c:pt>
                <c:pt idx="653">
                  <c:v>0.37</c:v>
                </c:pt>
                <c:pt idx="654">
                  <c:v>0.69</c:v>
                </c:pt>
                <c:pt idx="655">
                  <c:v>0.49</c:v>
                </c:pt>
                <c:pt idx="656">
                  <c:v>0.49</c:v>
                </c:pt>
                <c:pt idx="657">
                  <c:v>0.56999999999999995</c:v>
                </c:pt>
                <c:pt idx="658">
                  <c:v>0.36</c:v>
                </c:pt>
                <c:pt idx="659">
                  <c:v>0.62</c:v>
                </c:pt>
                <c:pt idx="660">
                  <c:v>0.38</c:v>
                </c:pt>
                <c:pt idx="661">
                  <c:v>0.6</c:v>
                </c:pt>
                <c:pt idx="662">
                  <c:v>0.73</c:v>
                </c:pt>
                <c:pt idx="663">
                  <c:v>0.46</c:v>
                </c:pt>
                <c:pt idx="664">
                  <c:v>0.44</c:v>
                </c:pt>
                <c:pt idx="665">
                  <c:v>0.38</c:v>
                </c:pt>
                <c:pt idx="666">
                  <c:v>0.35</c:v>
                </c:pt>
                <c:pt idx="667">
                  <c:v>0.74</c:v>
                </c:pt>
                <c:pt idx="668">
                  <c:v>0.59</c:v>
                </c:pt>
                <c:pt idx="669">
                  <c:v>0.37</c:v>
                </c:pt>
                <c:pt idx="670">
                  <c:v>0.57999999999999996</c:v>
                </c:pt>
                <c:pt idx="671">
                  <c:v>0.38</c:v>
                </c:pt>
                <c:pt idx="672">
                  <c:v>0.56000000000000005</c:v>
                </c:pt>
                <c:pt idx="673">
                  <c:v>0.49</c:v>
                </c:pt>
                <c:pt idx="674">
                  <c:v>0.79</c:v>
                </c:pt>
                <c:pt idx="675">
                  <c:v>0.55000000000000004</c:v>
                </c:pt>
                <c:pt idx="676">
                  <c:v>0.76</c:v>
                </c:pt>
                <c:pt idx="677">
                  <c:v>0.84</c:v>
                </c:pt>
                <c:pt idx="678">
                  <c:v>0.55000000000000004</c:v>
                </c:pt>
                <c:pt idx="679">
                  <c:v>0.74</c:v>
                </c:pt>
                <c:pt idx="680">
                  <c:v>0.4</c:v>
                </c:pt>
                <c:pt idx="681">
                  <c:v>0.43</c:v>
                </c:pt>
                <c:pt idx="682">
                  <c:v>0.56000000000000005</c:v>
                </c:pt>
                <c:pt idx="683">
                  <c:v>0.37</c:v>
                </c:pt>
                <c:pt idx="684">
                  <c:v>0.37</c:v>
                </c:pt>
                <c:pt idx="685">
                  <c:v>0.35</c:v>
                </c:pt>
                <c:pt idx="686">
                  <c:v>0.36</c:v>
                </c:pt>
                <c:pt idx="687">
                  <c:v>0.49</c:v>
                </c:pt>
                <c:pt idx="688">
                  <c:v>0.41</c:v>
                </c:pt>
                <c:pt idx="689">
                  <c:v>0.52</c:v>
                </c:pt>
                <c:pt idx="690">
                  <c:v>0.36</c:v>
                </c:pt>
                <c:pt idx="691">
                  <c:v>0.37</c:v>
                </c:pt>
                <c:pt idx="692">
                  <c:v>0.36</c:v>
                </c:pt>
                <c:pt idx="693">
                  <c:v>0.59</c:v>
                </c:pt>
                <c:pt idx="694">
                  <c:v>0.66</c:v>
                </c:pt>
                <c:pt idx="695">
                  <c:v>0.38</c:v>
                </c:pt>
                <c:pt idx="696">
                  <c:v>0.59</c:v>
                </c:pt>
                <c:pt idx="697">
                  <c:v>0.52</c:v>
                </c:pt>
                <c:pt idx="698">
                  <c:v>0.52</c:v>
                </c:pt>
                <c:pt idx="699">
                  <c:v>0.64</c:v>
                </c:pt>
                <c:pt idx="700">
                  <c:v>0.43</c:v>
                </c:pt>
                <c:pt idx="701">
                  <c:v>0.36</c:v>
                </c:pt>
                <c:pt idx="702">
                  <c:v>0.78</c:v>
                </c:pt>
                <c:pt idx="703">
                  <c:v>0.37</c:v>
                </c:pt>
                <c:pt idx="704">
                  <c:v>0.79</c:v>
                </c:pt>
                <c:pt idx="705">
                  <c:v>0.39</c:v>
                </c:pt>
                <c:pt idx="706">
                  <c:v>0.6</c:v>
                </c:pt>
                <c:pt idx="707">
                  <c:v>0.36</c:v>
                </c:pt>
                <c:pt idx="708">
                  <c:v>0.56000000000000005</c:v>
                </c:pt>
                <c:pt idx="709">
                  <c:v>0.56999999999999995</c:v>
                </c:pt>
                <c:pt idx="710">
                  <c:v>0.59</c:v>
                </c:pt>
                <c:pt idx="711">
                  <c:v>0.4</c:v>
                </c:pt>
                <c:pt idx="712">
                  <c:v>0.56000000000000005</c:v>
                </c:pt>
                <c:pt idx="713">
                  <c:v>0.65</c:v>
                </c:pt>
                <c:pt idx="714">
                  <c:v>0.56000000000000005</c:v>
                </c:pt>
                <c:pt idx="715">
                  <c:v>0.83</c:v>
                </c:pt>
                <c:pt idx="716">
                  <c:v>0.76</c:v>
                </c:pt>
                <c:pt idx="717">
                  <c:v>0.35</c:v>
                </c:pt>
                <c:pt idx="718">
                  <c:v>0.76</c:v>
                </c:pt>
                <c:pt idx="719">
                  <c:v>0.6</c:v>
                </c:pt>
                <c:pt idx="720">
                  <c:v>0.55000000000000004</c:v>
                </c:pt>
                <c:pt idx="721">
                  <c:v>0.38</c:v>
                </c:pt>
                <c:pt idx="722">
                  <c:v>0.56000000000000005</c:v>
                </c:pt>
                <c:pt idx="723">
                  <c:v>0.39</c:v>
                </c:pt>
                <c:pt idx="724">
                  <c:v>0.56000000000000005</c:v>
                </c:pt>
                <c:pt idx="725">
                  <c:v>0.36</c:v>
                </c:pt>
                <c:pt idx="726">
                  <c:v>0.37</c:v>
                </c:pt>
                <c:pt idx="727">
                  <c:v>0.4</c:v>
                </c:pt>
                <c:pt idx="728">
                  <c:v>0.37</c:v>
                </c:pt>
                <c:pt idx="729">
                  <c:v>0.37</c:v>
                </c:pt>
                <c:pt idx="730">
                  <c:v>0.6</c:v>
                </c:pt>
                <c:pt idx="731">
                  <c:v>0.59</c:v>
                </c:pt>
                <c:pt idx="732">
                  <c:v>0.37</c:v>
                </c:pt>
                <c:pt idx="733">
                  <c:v>0.69</c:v>
                </c:pt>
                <c:pt idx="734">
                  <c:v>0.37</c:v>
                </c:pt>
                <c:pt idx="735">
                  <c:v>0.59</c:v>
                </c:pt>
                <c:pt idx="736">
                  <c:v>0.51</c:v>
                </c:pt>
                <c:pt idx="737">
                  <c:v>0.4</c:v>
                </c:pt>
                <c:pt idx="738">
                  <c:v>0.4</c:v>
                </c:pt>
                <c:pt idx="739">
                  <c:v>0.66</c:v>
                </c:pt>
                <c:pt idx="740">
                  <c:v>0.55000000000000004</c:v>
                </c:pt>
                <c:pt idx="741">
                  <c:v>0.37</c:v>
                </c:pt>
                <c:pt idx="742">
                  <c:v>0.37</c:v>
                </c:pt>
                <c:pt idx="743">
                  <c:v>0.38</c:v>
                </c:pt>
                <c:pt idx="744">
                  <c:v>0.65</c:v>
                </c:pt>
                <c:pt idx="745">
                  <c:v>0.56000000000000005</c:v>
                </c:pt>
                <c:pt idx="746">
                  <c:v>0.56000000000000005</c:v>
                </c:pt>
                <c:pt idx="747">
                  <c:v>0.44</c:v>
                </c:pt>
                <c:pt idx="748">
                  <c:v>0.36</c:v>
                </c:pt>
                <c:pt idx="749">
                  <c:v>0.36</c:v>
                </c:pt>
                <c:pt idx="750">
                  <c:v>0.39</c:v>
                </c:pt>
                <c:pt idx="751">
                  <c:v>0.52</c:v>
                </c:pt>
                <c:pt idx="752">
                  <c:v>0.38</c:v>
                </c:pt>
                <c:pt idx="753">
                  <c:v>0.39</c:v>
                </c:pt>
                <c:pt idx="754">
                  <c:v>0.56999999999999995</c:v>
                </c:pt>
                <c:pt idx="755">
                  <c:v>0.36</c:v>
                </c:pt>
                <c:pt idx="756">
                  <c:v>0.39</c:v>
                </c:pt>
                <c:pt idx="757">
                  <c:v>0.39</c:v>
                </c:pt>
                <c:pt idx="758">
                  <c:v>0.59</c:v>
                </c:pt>
                <c:pt idx="759">
                  <c:v>0.37</c:v>
                </c:pt>
                <c:pt idx="760">
                  <c:v>0.43</c:v>
                </c:pt>
                <c:pt idx="761">
                  <c:v>0.81</c:v>
                </c:pt>
                <c:pt idx="762">
                  <c:v>0.57999999999999996</c:v>
                </c:pt>
                <c:pt idx="763">
                  <c:v>0.52</c:v>
                </c:pt>
                <c:pt idx="764">
                  <c:v>0.71</c:v>
                </c:pt>
                <c:pt idx="765">
                  <c:v>0.81</c:v>
                </c:pt>
                <c:pt idx="766">
                  <c:v>0.59</c:v>
                </c:pt>
                <c:pt idx="767">
                  <c:v>0.6</c:v>
                </c:pt>
                <c:pt idx="768">
                  <c:v>0.39</c:v>
                </c:pt>
                <c:pt idx="769">
                  <c:v>0.38</c:v>
                </c:pt>
                <c:pt idx="770">
                  <c:v>0.81</c:v>
                </c:pt>
                <c:pt idx="771">
                  <c:v>0.39</c:v>
                </c:pt>
                <c:pt idx="772">
                  <c:v>0.79</c:v>
                </c:pt>
                <c:pt idx="773">
                  <c:v>0.37</c:v>
                </c:pt>
                <c:pt idx="774">
                  <c:v>0.56000000000000005</c:v>
                </c:pt>
                <c:pt idx="775">
                  <c:v>0.85</c:v>
                </c:pt>
                <c:pt idx="776">
                  <c:v>0.38</c:v>
                </c:pt>
                <c:pt idx="777">
                  <c:v>0.68</c:v>
                </c:pt>
                <c:pt idx="778">
                  <c:v>0.39</c:v>
                </c:pt>
                <c:pt idx="779">
                  <c:v>0.65</c:v>
                </c:pt>
                <c:pt idx="780">
                  <c:v>0.71</c:v>
                </c:pt>
                <c:pt idx="781">
                  <c:v>0.38</c:v>
                </c:pt>
                <c:pt idx="782">
                  <c:v>0.6</c:v>
                </c:pt>
                <c:pt idx="783">
                  <c:v>0.52</c:v>
                </c:pt>
                <c:pt idx="784">
                  <c:v>0.55000000000000004</c:v>
                </c:pt>
                <c:pt idx="785">
                  <c:v>0.55000000000000004</c:v>
                </c:pt>
                <c:pt idx="786">
                  <c:v>0.37</c:v>
                </c:pt>
                <c:pt idx="787">
                  <c:v>0.59</c:v>
                </c:pt>
                <c:pt idx="788">
                  <c:v>0.37</c:v>
                </c:pt>
                <c:pt idx="789">
                  <c:v>0.78</c:v>
                </c:pt>
                <c:pt idx="790">
                  <c:v>0.68</c:v>
                </c:pt>
                <c:pt idx="791">
                  <c:v>0.68</c:v>
                </c:pt>
                <c:pt idx="792">
                  <c:v>0.6</c:v>
                </c:pt>
                <c:pt idx="793">
                  <c:v>0.55000000000000004</c:v>
                </c:pt>
                <c:pt idx="794">
                  <c:v>0.55000000000000004</c:v>
                </c:pt>
                <c:pt idx="795">
                  <c:v>0.57999999999999996</c:v>
                </c:pt>
                <c:pt idx="796">
                  <c:v>0.76</c:v>
                </c:pt>
                <c:pt idx="797">
                  <c:v>0.59</c:v>
                </c:pt>
                <c:pt idx="798">
                  <c:v>0.56000000000000005</c:v>
                </c:pt>
                <c:pt idx="799">
                  <c:v>0.75</c:v>
                </c:pt>
                <c:pt idx="800">
                  <c:v>0.4</c:v>
                </c:pt>
                <c:pt idx="801">
                  <c:v>0.85</c:v>
                </c:pt>
                <c:pt idx="802">
                  <c:v>0.75</c:v>
                </c:pt>
                <c:pt idx="803">
                  <c:v>0.4</c:v>
                </c:pt>
                <c:pt idx="804">
                  <c:v>0.38</c:v>
                </c:pt>
                <c:pt idx="805">
                  <c:v>0.38</c:v>
                </c:pt>
                <c:pt idx="806">
                  <c:v>0.63</c:v>
                </c:pt>
                <c:pt idx="807">
                  <c:v>0.43</c:v>
                </c:pt>
                <c:pt idx="808">
                  <c:v>0.76</c:v>
                </c:pt>
                <c:pt idx="809">
                  <c:v>0.38</c:v>
                </c:pt>
                <c:pt idx="810">
                  <c:v>0.44</c:v>
                </c:pt>
                <c:pt idx="811">
                  <c:v>0.55000000000000004</c:v>
                </c:pt>
                <c:pt idx="812">
                  <c:v>0.79</c:v>
                </c:pt>
                <c:pt idx="813">
                  <c:v>0.54</c:v>
                </c:pt>
                <c:pt idx="814">
                  <c:v>0.56000000000000005</c:v>
                </c:pt>
                <c:pt idx="815">
                  <c:v>0.46</c:v>
                </c:pt>
                <c:pt idx="816">
                  <c:v>0.4</c:v>
                </c:pt>
                <c:pt idx="817">
                  <c:v>0.35</c:v>
                </c:pt>
                <c:pt idx="818">
                  <c:v>0.56000000000000005</c:v>
                </c:pt>
                <c:pt idx="819">
                  <c:v>0.41</c:v>
                </c:pt>
                <c:pt idx="820">
                  <c:v>0.59</c:v>
                </c:pt>
                <c:pt idx="821">
                  <c:v>0.68</c:v>
                </c:pt>
                <c:pt idx="822">
                  <c:v>0.39</c:v>
                </c:pt>
                <c:pt idx="823">
                  <c:v>0.72</c:v>
                </c:pt>
                <c:pt idx="824">
                  <c:v>0.56000000000000005</c:v>
                </c:pt>
                <c:pt idx="825">
                  <c:v>0.38</c:v>
                </c:pt>
                <c:pt idx="826">
                  <c:v>0.42</c:v>
                </c:pt>
                <c:pt idx="827">
                  <c:v>0.36</c:v>
                </c:pt>
                <c:pt idx="828">
                  <c:v>0.6</c:v>
                </c:pt>
                <c:pt idx="829">
                  <c:v>0.57999999999999996</c:v>
                </c:pt>
                <c:pt idx="830">
                  <c:v>0.65</c:v>
                </c:pt>
                <c:pt idx="831">
                  <c:v>0.57999999999999996</c:v>
                </c:pt>
                <c:pt idx="832">
                  <c:v>0.42</c:v>
                </c:pt>
                <c:pt idx="833">
                  <c:v>0.77</c:v>
                </c:pt>
                <c:pt idx="834">
                  <c:v>0.4</c:v>
                </c:pt>
                <c:pt idx="835">
                  <c:v>0.37</c:v>
                </c:pt>
                <c:pt idx="836">
                  <c:v>0.36</c:v>
                </c:pt>
                <c:pt idx="837">
                  <c:v>0.57999999999999996</c:v>
                </c:pt>
                <c:pt idx="838">
                  <c:v>0.64</c:v>
                </c:pt>
                <c:pt idx="839">
                  <c:v>0.38</c:v>
                </c:pt>
                <c:pt idx="840">
                  <c:v>0.57999999999999996</c:v>
                </c:pt>
                <c:pt idx="841">
                  <c:v>0.52</c:v>
                </c:pt>
                <c:pt idx="842">
                  <c:v>0.36</c:v>
                </c:pt>
                <c:pt idx="843">
                  <c:v>0.62</c:v>
                </c:pt>
                <c:pt idx="844">
                  <c:v>0.62</c:v>
                </c:pt>
                <c:pt idx="845">
                  <c:v>0.36</c:v>
                </c:pt>
                <c:pt idx="846">
                  <c:v>0.39</c:v>
                </c:pt>
                <c:pt idx="847">
                  <c:v>0.56000000000000005</c:v>
                </c:pt>
                <c:pt idx="848">
                  <c:v>0.75</c:v>
                </c:pt>
                <c:pt idx="849">
                  <c:v>0.57999999999999996</c:v>
                </c:pt>
                <c:pt idx="850">
                  <c:v>0.5</c:v>
                </c:pt>
                <c:pt idx="851">
                  <c:v>0.39</c:v>
                </c:pt>
                <c:pt idx="852">
                  <c:v>0.38</c:v>
                </c:pt>
                <c:pt idx="853">
                  <c:v>0.59</c:v>
                </c:pt>
                <c:pt idx="854">
                  <c:v>0.55000000000000004</c:v>
                </c:pt>
                <c:pt idx="855">
                  <c:v>0.56000000000000005</c:v>
                </c:pt>
                <c:pt idx="856">
                  <c:v>0.56000000000000005</c:v>
                </c:pt>
                <c:pt idx="857">
                  <c:v>0.54</c:v>
                </c:pt>
                <c:pt idx="858">
                  <c:v>0.77</c:v>
                </c:pt>
                <c:pt idx="859">
                  <c:v>0.37</c:v>
                </c:pt>
                <c:pt idx="860">
                  <c:v>0.75</c:v>
                </c:pt>
                <c:pt idx="861">
                  <c:v>0.39</c:v>
                </c:pt>
                <c:pt idx="862">
                  <c:v>0.37</c:v>
                </c:pt>
                <c:pt idx="863">
                  <c:v>0.37</c:v>
                </c:pt>
                <c:pt idx="864">
                  <c:v>0.59</c:v>
                </c:pt>
                <c:pt idx="865">
                  <c:v>0.37</c:v>
                </c:pt>
                <c:pt idx="866">
                  <c:v>0.37</c:v>
                </c:pt>
                <c:pt idx="867">
                  <c:v>0.59</c:v>
                </c:pt>
                <c:pt idx="868">
                  <c:v>0.72</c:v>
                </c:pt>
                <c:pt idx="869">
                  <c:v>0.72</c:v>
                </c:pt>
                <c:pt idx="870">
                  <c:v>0.81</c:v>
                </c:pt>
                <c:pt idx="871">
                  <c:v>0.68</c:v>
                </c:pt>
                <c:pt idx="872">
                  <c:v>0.38</c:v>
                </c:pt>
                <c:pt idx="873">
                  <c:v>0.38</c:v>
                </c:pt>
                <c:pt idx="874">
                  <c:v>0.54</c:v>
                </c:pt>
                <c:pt idx="875">
                  <c:v>0.39</c:v>
                </c:pt>
                <c:pt idx="876">
                  <c:v>0.4</c:v>
                </c:pt>
                <c:pt idx="877">
                  <c:v>0.48</c:v>
                </c:pt>
                <c:pt idx="878">
                  <c:v>0.37</c:v>
                </c:pt>
                <c:pt idx="879">
                  <c:v>0.35</c:v>
                </c:pt>
                <c:pt idx="880">
                  <c:v>0.55000000000000004</c:v>
                </c:pt>
                <c:pt idx="881">
                  <c:v>0.59</c:v>
                </c:pt>
                <c:pt idx="882">
                  <c:v>0.36</c:v>
                </c:pt>
                <c:pt idx="883">
                  <c:v>0.39</c:v>
                </c:pt>
                <c:pt idx="884">
                  <c:v>0.68</c:v>
                </c:pt>
                <c:pt idx="885">
                  <c:v>0.36</c:v>
                </c:pt>
                <c:pt idx="886">
                  <c:v>0.76</c:v>
                </c:pt>
                <c:pt idx="887">
                  <c:v>0.54</c:v>
                </c:pt>
                <c:pt idx="888">
                  <c:v>0.36</c:v>
                </c:pt>
                <c:pt idx="889">
                  <c:v>0.37</c:v>
                </c:pt>
                <c:pt idx="890">
                  <c:v>0.56999999999999995</c:v>
                </c:pt>
                <c:pt idx="891">
                  <c:v>0.37</c:v>
                </c:pt>
                <c:pt idx="892">
                  <c:v>0.57999999999999996</c:v>
                </c:pt>
                <c:pt idx="893">
                  <c:v>0.79</c:v>
                </c:pt>
                <c:pt idx="894">
                  <c:v>0.57999999999999996</c:v>
                </c:pt>
                <c:pt idx="895">
                  <c:v>0.56000000000000005</c:v>
                </c:pt>
                <c:pt idx="896">
                  <c:v>0.38</c:v>
                </c:pt>
                <c:pt idx="897">
                  <c:v>0.62</c:v>
                </c:pt>
                <c:pt idx="898">
                  <c:v>0.36</c:v>
                </c:pt>
                <c:pt idx="899">
                  <c:v>0.56999999999999995</c:v>
                </c:pt>
                <c:pt idx="900">
                  <c:v>0.56999999999999995</c:v>
                </c:pt>
                <c:pt idx="901">
                  <c:v>0.52</c:v>
                </c:pt>
                <c:pt idx="902">
                  <c:v>0.56999999999999995</c:v>
                </c:pt>
                <c:pt idx="903">
                  <c:v>0.52</c:v>
                </c:pt>
                <c:pt idx="904">
                  <c:v>0.37</c:v>
                </c:pt>
                <c:pt idx="905">
                  <c:v>0.35</c:v>
                </c:pt>
                <c:pt idx="906">
                  <c:v>0.35</c:v>
                </c:pt>
                <c:pt idx="907">
                  <c:v>0.56000000000000005</c:v>
                </c:pt>
                <c:pt idx="908">
                  <c:v>0.6</c:v>
                </c:pt>
                <c:pt idx="909">
                  <c:v>0.79</c:v>
                </c:pt>
                <c:pt idx="910">
                  <c:v>0.37</c:v>
                </c:pt>
                <c:pt idx="911">
                  <c:v>0.4</c:v>
                </c:pt>
                <c:pt idx="912">
                  <c:v>0.83</c:v>
                </c:pt>
                <c:pt idx="913">
                  <c:v>0.45</c:v>
                </c:pt>
                <c:pt idx="914">
                  <c:v>0.71</c:v>
                </c:pt>
                <c:pt idx="915">
                  <c:v>0.74</c:v>
                </c:pt>
                <c:pt idx="916">
                  <c:v>0.74</c:v>
                </c:pt>
                <c:pt idx="917">
                  <c:v>0.53</c:v>
                </c:pt>
                <c:pt idx="918">
                  <c:v>0.73</c:v>
                </c:pt>
                <c:pt idx="919">
                  <c:v>0.38</c:v>
                </c:pt>
                <c:pt idx="920">
                  <c:v>0.59</c:v>
                </c:pt>
                <c:pt idx="921">
                  <c:v>0.39</c:v>
                </c:pt>
                <c:pt idx="922">
                  <c:v>0.38</c:v>
                </c:pt>
                <c:pt idx="923">
                  <c:v>0.39</c:v>
                </c:pt>
                <c:pt idx="924">
                  <c:v>0.36</c:v>
                </c:pt>
                <c:pt idx="925">
                  <c:v>0.46</c:v>
                </c:pt>
                <c:pt idx="926">
                  <c:v>0.6</c:v>
                </c:pt>
                <c:pt idx="927">
                  <c:v>0.56999999999999995</c:v>
                </c:pt>
                <c:pt idx="928">
                  <c:v>0.57999999999999996</c:v>
                </c:pt>
                <c:pt idx="929">
                  <c:v>0.82</c:v>
                </c:pt>
                <c:pt idx="930">
                  <c:v>0.66</c:v>
                </c:pt>
                <c:pt idx="931">
                  <c:v>0.59</c:v>
                </c:pt>
                <c:pt idx="932">
                  <c:v>0.5</c:v>
                </c:pt>
                <c:pt idx="933">
                  <c:v>0.38</c:v>
                </c:pt>
                <c:pt idx="934">
                  <c:v>0.37</c:v>
                </c:pt>
                <c:pt idx="935">
                  <c:v>0.64</c:v>
                </c:pt>
                <c:pt idx="936">
                  <c:v>0.37</c:v>
                </c:pt>
                <c:pt idx="937">
                  <c:v>0.38</c:v>
                </c:pt>
                <c:pt idx="938">
                  <c:v>0.59</c:v>
                </c:pt>
                <c:pt idx="939">
                  <c:v>0.77</c:v>
                </c:pt>
                <c:pt idx="940">
                  <c:v>0.56000000000000005</c:v>
                </c:pt>
                <c:pt idx="941">
                  <c:v>0.73</c:v>
                </c:pt>
                <c:pt idx="942">
                  <c:v>0.48</c:v>
                </c:pt>
                <c:pt idx="943">
                  <c:v>0.38</c:v>
                </c:pt>
                <c:pt idx="944">
                  <c:v>0.63</c:v>
                </c:pt>
                <c:pt idx="945">
                  <c:v>0.83</c:v>
                </c:pt>
                <c:pt idx="946">
                  <c:v>0.42</c:v>
                </c:pt>
                <c:pt idx="947">
                  <c:v>0.35</c:v>
                </c:pt>
                <c:pt idx="948">
                  <c:v>0.36</c:v>
                </c:pt>
                <c:pt idx="949">
                  <c:v>0.47</c:v>
                </c:pt>
                <c:pt idx="950">
                  <c:v>0.57999999999999996</c:v>
                </c:pt>
                <c:pt idx="951">
                  <c:v>0.4</c:v>
                </c:pt>
                <c:pt idx="952">
                  <c:v>0.38</c:v>
                </c:pt>
                <c:pt idx="953">
                  <c:v>0.42</c:v>
                </c:pt>
                <c:pt idx="954">
                  <c:v>0.37</c:v>
                </c:pt>
                <c:pt idx="955">
                  <c:v>0.77</c:v>
                </c:pt>
                <c:pt idx="956">
                  <c:v>0.65</c:v>
                </c:pt>
                <c:pt idx="957">
                  <c:v>0.56999999999999995</c:v>
                </c:pt>
                <c:pt idx="958">
                  <c:v>0.77</c:v>
                </c:pt>
                <c:pt idx="959">
                  <c:v>0.65</c:v>
                </c:pt>
                <c:pt idx="960">
                  <c:v>0.56999999999999995</c:v>
                </c:pt>
                <c:pt idx="961">
                  <c:v>0.59</c:v>
                </c:pt>
                <c:pt idx="962">
                  <c:v>0.36</c:v>
                </c:pt>
                <c:pt idx="963">
                  <c:v>0.59</c:v>
                </c:pt>
                <c:pt idx="964">
                  <c:v>0.47</c:v>
                </c:pt>
                <c:pt idx="965">
                  <c:v>0.77</c:v>
                </c:pt>
                <c:pt idx="966">
                  <c:v>0.39</c:v>
                </c:pt>
                <c:pt idx="967">
                  <c:v>0.39</c:v>
                </c:pt>
                <c:pt idx="968">
                  <c:v>0.38</c:v>
                </c:pt>
                <c:pt idx="969">
                  <c:v>0.51</c:v>
                </c:pt>
                <c:pt idx="970">
                  <c:v>0.4</c:v>
                </c:pt>
                <c:pt idx="971">
                  <c:v>0.56999999999999995</c:v>
                </c:pt>
                <c:pt idx="972">
                  <c:v>0.73</c:v>
                </c:pt>
                <c:pt idx="973">
                  <c:v>0.37</c:v>
                </c:pt>
                <c:pt idx="974">
                  <c:v>0.59</c:v>
                </c:pt>
                <c:pt idx="975">
                  <c:v>0.37</c:v>
                </c:pt>
                <c:pt idx="976">
                  <c:v>0.6</c:v>
                </c:pt>
                <c:pt idx="977">
                  <c:v>0.35</c:v>
                </c:pt>
                <c:pt idx="978">
                  <c:v>0.74</c:v>
                </c:pt>
                <c:pt idx="979">
                  <c:v>0.39</c:v>
                </c:pt>
                <c:pt idx="980">
                  <c:v>0.35</c:v>
                </c:pt>
                <c:pt idx="981">
                  <c:v>0.59</c:v>
                </c:pt>
                <c:pt idx="982">
                  <c:v>0.47</c:v>
                </c:pt>
                <c:pt idx="983">
                  <c:v>0.36</c:v>
                </c:pt>
                <c:pt idx="984">
                  <c:v>0.56000000000000005</c:v>
                </c:pt>
                <c:pt idx="985">
                  <c:v>0.6</c:v>
                </c:pt>
                <c:pt idx="986">
                  <c:v>0.37</c:v>
                </c:pt>
                <c:pt idx="987">
                  <c:v>0.59</c:v>
                </c:pt>
                <c:pt idx="988">
                  <c:v>0.36</c:v>
                </c:pt>
                <c:pt idx="989">
                  <c:v>0.38</c:v>
                </c:pt>
                <c:pt idx="990">
                  <c:v>0.56000000000000005</c:v>
                </c:pt>
                <c:pt idx="991">
                  <c:v>0.6</c:v>
                </c:pt>
                <c:pt idx="992">
                  <c:v>0.7</c:v>
                </c:pt>
                <c:pt idx="993">
                  <c:v>0.36</c:v>
                </c:pt>
                <c:pt idx="994">
                  <c:v>0.4</c:v>
                </c:pt>
                <c:pt idx="995">
                  <c:v>0.4</c:v>
                </c:pt>
                <c:pt idx="996">
                  <c:v>0.38</c:v>
                </c:pt>
                <c:pt idx="997">
                  <c:v>0.8</c:v>
                </c:pt>
                <c:pt idx="998">
                  <c:v>0.36</c:v>
                </c:pt>
                <c:pt idx="999">
                  <c:v>0.38</c:v>
                </c:pt>
                <c:pt idx="1000">
                  <c:v>0.8</c:v>
                </c:pt>
                <c:pt idx="1001">
                  <c:v>0.36</c:v>
                </c:pt>
                <c:pt idx="1002">
                  <c:v>0.57999999999999996</c:v>
                </c:pt>
                <c:pt idx="1003">
                  <c:v>0.35</c:v>
                </c:pt>
                <c:pt idx="1004">
                  <c:v>0.83</c:v>
                </c:pt>
                <c:pt idx="1005">
                  <c:v>0.7</c:v>
                </c:pt>
                <c:pt idx="1006">
                  <c:v>0.37</c:v>
                </c:pt>
                <c:pt idx="1007">
                  <c:v>0.8</c:v>
                </c:pt>
                <c:pt idx="1008">
                  <c:v>0.55000000000000004</c:v>
                </c:pt>
                <c:pt idx="1009">
                  <c:v>0.6</c:v>
                </c:pt>
                <c:pt idx="1010">
                  <c:v>0.36</c:v>
                </c:pt>
                <c:pt idx="1011">
                  <c:v>0.4</c:v>
                </c:pt>
                <c:pt idx="1012">
                  <c:v>0.42</c:v>
                </c:pt>
                <c:pt idx="1013">
                  <c:v>0.56000000000000005</c:v>
                </c:pt>
                <c:pt idx="1014">
                  <c:v>0.66</c:v>
                </c:pt>
                <c:pt idx="1015">
                  <c:v>0.66</c:v>
                </c:pt>
                <c:pt idx="1016">
                  <c:v>0.56000000000000005</c:v>
                </c:pt>
                <c:pt idx="1017">
                  <c:v>0.37</c:v>
                </c:pt>
                <c:pt idx="1018">
                  <c:v>0.56000000000000005</c:v>
                </c:pt>
                <c:pt idx="1019">
                  <c:v>0.38</c:v>
                </c:pt>
                <c:pt idx="1020">
                  <c:v>0.55000000000000004</c:v>
                </c:pt>
                <c:pt idx="1021">
                  <c:v>0.56999999999999995</c:v>
                </c:pt>
                <c:pt idx="1022">
                  <c:v>0.6</c:v>
                </c:pt>
                <c:pt idx="1023">
                  <c:v>0.37</c:v>
                </c:pt>
                <c:pt idx="1024">
                  <c:v>0.56999999999999995</c:v>
                </c:pt>
                <c:pt idx="1025">
                  <c:v>0.36</c:v>
                </c:pt>
                <c:pt idx="1026">
                  <c:v>0.52</c:v>
                </c:pt>
                <c:pt idx="1027">
                  <c:v>0.55000000000000004</c:v>
                </c:pt>
                <c:pt idx="1028">
                  <c:v>0.39</c:v>
                </c:pt>
                <c:pt idx="1029">
                  <c:v>0.35</c:v>
                </c:pt>
                <c:pt idx="1030">
                  <c:v>0.35</c:v>
                </c:pt>
                <c:pt idx="1031">
                  <c:v>0.36</c:v>
                </c:pt>
                <c:pt idx="1032">
                  <c:v>0.37</c:v>
                </c:pt>
                <c:pt idx="1033">
                  <c:v>0.36</c:v>
                </c:pt>
                <c:pt idx="1034">
                  <c:v>0.37</c:v>
                </c:pt>
                <c:pt idx="1035">
                  <c:v>0.56000000000000005</c:v>
                </c:pt>
                <c:pt idx="1036">
                  <c:v>0.39</c:v>
                </c:pt>
                <c:pt idx="1037">
                  <c:v>0.46</c:v>
                </c:pt>
                <c:pt idx="1038">
                  <c:v>0.79</c:v>
                </c:pt>
                <c:pt idx="1039">
                  <c:v>0.56999999999999995</c:v>
                </c:pt>
                <c:pt idx="1040">
                  <c:v>0.59</c:v>
                </c:pt>
                <c:pt idx="1041">
                  <c:v>0.35</c:v>
                </c:pt>
                <c:pt idx="1042">
                  <c:v>0.59</c:v>
                </c:pt>
                <c:pt idx="1043">
                  <c:v>0.35</c:v>
                </c:pt>
                <c:pt idx="1044">
                  <c:v>0.6</c:v>
                </c:pt>
                <c:pt idx="1045">
                  <c:v>0.59</c:v>
                </c:pt>
                <c:pt idx="1046">
                  <c:v>0.6</c:v>
                </c:pt>
                <c:pt idx="1047">
                  <c:v>0.43</c:v>
                </c:pt>
                <c:pt idx="1048">
                  <c:v>0.65</c:v>
                </c:pt>
                <c:pt idx="1049">
                  <c:v>0.38</c:v>
                </c:pt>
                <c:pt idx="1050">
                  <c:v>0.37</c:v>
                </c:pt>
                <c:pt idx="1051">
                  <c:v>0.38</c:v>
                </c:pt>
                <c:pt idx="1052">
                  <c:v>0.37</c:v>
                </c:pt>
                <c:pt idx="1053">
                  <c:v>0.55000000000000004</c:v>
                </c:pt>
                <c:pt idx="1054">
                  <c:v>0.66</c:v>
                </c:pt>
                <c:pt idx="1055">
                  <c:v>0.41</c:v>
                </c:pt>
                <c:pt idx="1056">
                  <c:v>0.44</c:v>
                </c:pt>
                <c:pt idx="1057">
                  <c:v>0.66</c:v>
                </c:pt>
                <c:pt idx="1058">
                  <c:v>0.38</c:v>
                </c:pt>
                <c:pt idx="1059">
                  <c:v>0.8</c:v>
                </c:pt>
                <c:pt idx="1060">
                  <c:v>0.36</c:v>
                </c:pt>
                <c:pt idx="1061">
                  <c:v>0.82</c:v>
                </c:pt>
                <c:pt idx="1062">
                  <c:v>0.56999999999999995</c:v>
                </c:pt>
                <c:pt idx="1063">
                  <c:v>0.83</c:v>
                </c:pt>
                <c:pt idx="1064">
                  <c:v>0.56999999999999995</c:v>
                </c:pt>
                <c:pt idx="1065">
                  <c:v>0.57999999999999996</c:v>
                </c:pt>
                <c:pt idx="1066">
                  <c:v>0.56999999999999995</c:v>
                </c:pt>
                <c:pt idx="1067">
                  <c:v>0.64</c:v>
                </c:pt>
                <c:pt idx="1068">
                  <c:v>0.52</c:v>
                </c:pt>
                <c:pt idx="1069">
                  <c:v>0.55000000000000004</c:v>
                </c:pt>
                <c:pt idx="1070">
                  <c:v>0.55000000000000004</c:v>
                </c:pt>
                <c:pt idx="1071">
                  <c:v>0.4</c:v>
                </c:pt>
                <c:pt idx="1072">
                  <c:v>0.59</c:v>
                </c:pt>
                <c:pt idx="1073">
                  <c:v>0.76</c:v>
                </c:pt>
                <c:pt idx="1074">
                  <c:v>0.35</c:v>
                </c:pt>
                <c:pt idx="1075">
                  <c:v>0.56999999999999995</c:v>
                </c:pt>
                <c:pt idx="1076">
                  <c:v>0.35</c:v>
                </c:pt>
                <c:pt idx="1077">
                  <c:v>0.56999999999999995</c:v>
                </c:pt>
                <c:pt idx="1078">
                  <c:v>0.77</c:v>
                </c:pt>
                <c:pt idx="1079">
                  <c:v>0.77</c:v>
                </c:pt>
                <c:pt idx="1080">
                  <c:v>0.47</c:v>
                </c:pt>
                <c:pt idx="1081">
                  <c:v>0.59</c:v>
                </c:pt>
                <c:pt idx="1082">
                  <c:v>0.59</c:v>
                </c:pt>
                <c:pt idx="1083">
                  <c:v>0.75</c:v>
                </c:pt>
                <c:pt idx="1084">
                  <c:v>0.48</c:v>
                </c:pt>
                <c:pt idx="1085">
                  <c:v>0.73</c:v>
                </c:pt>
                <c:pt idx="1086">
                  <c:v>0.56000000000000005</c:v>
                </c:pt>
                <c:pt idx="1087">
                  <c:v>0.38</c:v>
                </c:pt>
                <c:pt idx="1088">
                  <c:v>0.55000000000000004</c:v>
                </c:pt>
                <c:pt idx="1089">
                  <c:v>0.38</c:v>
                </c:pt>
                <c:pt idx="1090">
                  <c:v>0.56000000000000005</c:v>
                </c:pt>
                <c:pt idx="1091">
                  <c:v>0.4</c:v>
                </c:pt>
                <c:pt idx="1092">
                  <c:v>0.38</c:v>
                </c:pt>
                <c:pt idx="1093">
                  <c:v>0.42</c:v>
                </c:pt>
                <c:pt idx="1094">
                  <c:v>0.4</c:v>
                </c:pt>
                <c:pt idx="1095">
                  <c:v>0.36</c:v>
                </c:pt>
                <c:pt idx="1096">
                  <c:v>0.38</c:v>
                </c:pt>
                <c:pt idx="1097">
                  <c:v>0.55000000000000004</c:v>
                </c:pt>
                <c:pt idx="1098">
                  <c:v>0.35</c:v>
                </c:pt>
                <c:pt idx="1099">
                  <c:v>0.6</c:v>
                </c:pt>
                <c:pt idx="1100">
                  <c:v>0.59</c:v>
                </c:pt>
                <c:pt idx="1101">
                  <c:v>0.36</c:v>
                </c:pt>
                <c:pt idx="1102">
                  <c:v>0.35</c:v>
                </c:pt>
                <c:pt idx="1103">
                  <c:v>0.74</c:v>
                </c:pt>
                <c:pt idx="1104">
                  <c:v>0.6</c:v>
                </c:pt>
                <c:pt idx="1105">
                  <c:v>0.55000000000000004</c:v>
                </c:pt>
                <c:pt idx="1106">
                  <c:v>0.74</c:v>
                </c:pt>
                <c:pt idx="1107">
                  <c:v>0.37</c:v>
                </c:pt>
                <c:pt idx="1108">
                  <c:v>0.64</c:v>
                </c:pt>
                <c:pt idx="1109">
                  <c:v>0.4</c:v>
                </c:pt>
                <c:pt idx="1110">
                  <c:v>0.36</c:v>
                </c:pt>
                <c:pt idx="1111">
                  <c:v>0.55000000000000004</c:v>
                </c:pt>
                <c:pt idx="1112">
                  <c:v>0.36</c:v>
                </c:pt>
                <c:pt idx="1113">
                  <c:v>0.55000000000000004</c:v>
                </c:pt>
                <c:pt idx="1114">
                  <c:v>0.55000000000000004</c:v>
                </c:pt>
                <c:pt idx="1115">
                  <c:v>0.55000000000000004</c:v>
                </c:pt>
                <c:pt idx="1116">
                  <c:v>0.57999999999999996</c:v>
                </c:pt>
                <c:pt idx="1117">
                  <c:v>0.59</c:v>
                </c:pt>
                <c:pt idx="1118">
                  <c:v>0.38</c:v>
                </c:pt>
                <c:pt idx="1119">
                  <c:v>0.75</c:v>
                </c:pt>
                <c:pt idx="1120">
                  <c:v>0.56999999999999995</c:v>
                </c:pt>
                <c:pt idx="1121">
                  <c:v>0.37</c:v>
                </c:pt>
                <c:pt idx="1122">
                  <c:v>0.43</c:v>
                </c:pt>
                <c:pt idx="1123">
                  <c:v>0.59</c:v>
                </c:pt>
                <c:pt idx="1124">
                  <c:v>0.4</c:v>
                </c:pt>
                <c:pt idx="1125">
                  <c:v>0.48</c:v>
                </c:pt>
                <c:pt idx="1126">
                  <c:v>0.59</c:v>
                </c:pt>
                <c:pt idx="1127">
                  <c:v>0.4</c:v>
                </c:pt>
                <c:pt idx="1128">
                  <c:v>0.38</c:v>
                </c:pt>
                <c:pt idx="1129">
                  <c:v>0.4</c:v>
                </c:pt>
                <c:pt idx="1130">
                  <c:v>0.54</c:v>
                </c:pt>
                <c:pt idx="1131">
                  <c:v>0.39</c:v>
                </c:pt>
                <c:pt idx="1132">
                  <c:v>0.57999999999999996</c:v>
                </c:pt>
                <c:pt idx="1133">
                  <c:v>0.56999999999999995</c:v>
                </c:pt>
                <c:pt idx="1134">
                  <c:v>0.56999999999999995</c:v>
                </c:pt>
                <c:pt idx="1135">
                  <c:v>0.5</c:v>
                </c:pt>
                <c:pt idx="1136">
                  <c:v>0.47</c:v>
                </c:pt>
                <c:pt idx="1137">
                  <c:v>0.56999999999999995</c:v>
                </c:pt>
                <c:pt idx="1138">
                  <c:v>0.55000000000000004</c:v>
                </c:pt>
                <c:pt idx="1139">
                  <c:v>0.55000000000000004</c:v>
                </c:pt>
                <c:pt idx="1140">
                  <c:v>0.44</c:v>
                </c:pt>
                <c:pt idx="1141">
                  <c:v>0.57999999999999996</c:v>
                </c:pt>
                <c:pt idx="1142">
                  <c:v>0.37</c:v>
                </c:pt>
                <c:pt idx="1143">
                  <c:v>0.37</c:v>
                </c:pt>
                <c:pt idx="1144">
                  <c:v>0.57999999999999996</c:v>
                </c:pt>
                <c:pt idx="1145">
                  <c:v>0.59</c:v>
                </c:pt>
                <c:pt idx="1146">
                  <c:v>0.4</c:v>
                </c:pt>
                <c:pt idx="1147">
                  <c:v>0.36</c:v>
                </c:pt>
                <c:pt idx="1148">
                  <c:v>0.48</c:v>
                </c:pt>
                <c:pt idx="1149">
                  <c:v>0.37</c:v>
                </c:pt>
                <c:pt idx="1150">
                  <c:v>0.43</c:v>
                </c:pt>
                <c:pt idx="1151">
                  <c:v>0.45</c:v>
                </c:pt>
                <c:pt idx="1152">
                  <c:v>0.37</c:v>
                </c:pt>
                <c:pt idx="1153">
                  <c:v>0.74</c:v>
                </c:pt>
                <c:pt idx="1154">
                  <c:v>0.57999999999999996</c:v>
                </c:pt>
                <c:pt idx="1155">
                  <c:v>0.43</c:v>
                </c:pt>
                <c:pt idx="1156">
                  <c:v>0.62</c:v>
                </c:pt>
                <c:pt idx="1157">
                  <c:v>0.76</c:v>
                </c:pt>
                <c:pt idx="1158">
                  <c:v>0.78</c:v>
                </c:pt>
                <c:pt idx="1159">
                  <c:v>0.59</c:v>
                </c:pt>
                <c:pt idx="1160">
                  <c:v>0.56000000000000005</c:v>
                </c:pt>
                <c:pt idx="1161">
                  <c:v>0.36</c:v>
                </c:pt>
                <c:pt idx="1162">
                  <c:v>0.36</c:v>
                </c:pt>
                <c:pt idx="1163">
                  <c:v>0.39</c:v>
                </c:pt>
                <c:pt idx="1164">
                  <c:v>0.59</c:v>
                </c:pt>
                <c:pt idx="1165">
                  <c:v>0.39</c:v>
                </c:pt>
                <c:pt idx="1166">
                  <c:v>0.4</c:v>
                </c:pt>
                <c:pt idx="1167">
                  <c:v>0.4</c:v>
                </c:pt>
                <c:pt idx="1168">
                  <c:v>0.39</c:v>
                </c:pt>
                <c:pt idx="1169">
                  <c:v>0.4</c:v>
                </c:pt>
                <c:pt idx="1170">
                  <c:v>0.4</c:v>
                </c:pt>
                <c:pt idx="1171">
                  <c:v>0.56999999999999995</c:v>
                </c:pt>
                <c:pt idx="1172">
                  <c:v>0.56999999999999995</c:v>
                </c:pt>
                <c:pt idx="1173">
                  <c:v>0.55000000000000004</c:v>
                </c:pt>
                <c:pt idx="1174">
                  <c:v>0.36</c:v>
                </c:pt>
                <c:pt idx="1175">
                  <c:v>0.74</c:v>
                </c:pt>
                <c:pt idx="1176">
                  <c:v>0.39</c:v>
                </c:pt>
                <c:pt idx="1177">
                  <c:v>0.43</c:v>
                </c:pt>
                <c:pt idx="1178">
                  <c:v>0.59</c:v>
                </c:pt>
                <c:pt idx="1179">
                  <c:v>0.59</c:v>
                </c:pt>
                <c:pt idx="1180">
                  <c:v>0.83</c:v>
                </c:pt>
                <c:pt idx="1181">
                  <c:v>0.57999999999999996</c:v>
                </c:pt>
                <c:pt idx="1182">
                  <c:v>0.5</c:v>
                </c:pt>
                <c:pt idx="1183">
                  <c:v>0.35</c:v>
                </c:pt>
                <c:pt idx="1184">
                  <c:v>0.39</c:v>
                </c:pt>
                <c:pt idx="1185">
                  <c:v>0.36</c:v>
                </c:pt>
                <c:pt idx="1186">
                  <c:v>0.56000000000000005</c:v>
                </c:pt>
                <c:pt idx="1187">
                  <c:v>0.78</c:v>
                </c:pt>
                <c:pt idx="1188">
                  <c:v>0.4</c:v>
                </c:pt>
                <c:pt idx="1189">
                  <c:v>0.37</c:v>
                </c:pt>
                <c:pt idx="1190">
                  <c:v>0.37</c:v>
                </c:pt>
                <c:pt idx="1191">
                  <c:v>0.37</c:v>
                </c:pt>
                <c:pt idx="1192">
                  <c:v>0.37</c:v>
                </c:pt>
                <c:pt idx="1193">
                  <c:v>0.81</c:v>
                </c:pt>
                <c:pt idx="1194">
                  <c:v>0.78</c:v>
                </c:pt>
                <c:pt idx="1195">
                  <c:v>0.55000000000000004</c:v>
                </c:pt>
                <c:pt idx="1196">
                  <c:v>0.48</c:v>
                </c:pt>
                <c:pt idx="1197">
                  <c:v>0.53</c:v>
                </c:pt>
                <c:pt idx="1198">
                  <c:v>0.66</c:v>
                </c:pt>
                <c:pt idx="1199">
                  <c:v>0.49</c:v>
                </c:pt>
                <c:pt idx="1200">
                  <c:v>0.57999999999999996</c:v>
                </c:pt>
                <c:pt idx="1201">
                  <c:v>0.36</c:v>
                </c:pt>
                <c:pt idx="1202">
                  <c:v>0.46</c:v>
                </c:pt>
                <c:pt idx="1203">
                  <c:v>0.74</c:v>
                </c:pt>
                <c:pt idx="1204">
                  <c:v>0.36</c:v>
                </c:pt>
                <c:pt idx="1205">
                  <c:v>0.52</c:v>
                </c:pt>
                <c:pt idx="1206">
                  <c:v>0.74</c:v>
                </c:pt>
                <c:pt idx="1207">
                  <c:v>0.35</c:v>
                </c:pt>
                <c:pt idx="1208">
                  <c:v>0.37</c:v>
                </c:pt>
                <c:pt idx="1209">
                  <c:v>0.38</c:v>
                </c:pt>
                <c:pt idx="1210">
                  <c:v>0.46</c:v>
                </c:pt>
                <c:pt idx="1211">
                  <c:v>0.36</c:v>
                </c:pt>
                <c:pt idx="1212">
                  <c:v>0.39</c:v>
                </c:pt>
                <c:pt idx="1213">
                  <c:v>0.55000000000000004</c:v>
                </c:pt>
                <c:pt idx="1214">
                  <c:v>0.59</c:v>
                </c:pt>
                <c:pt idx="1215">
                  <c:v>0.57999999999999996</c:v>
                </c:pt>
                <c:pt idx="1216">
                  <c:v>0.38</c:v>
                </c:pt>
                <c:pt idx="1217">
                  <c:v>0.56000000000000005</c:v>
                </c:pt>
                <c:pt idx="1218">
                  <c:v>0.38</c:v>
                </c:pt>
                <c:pt idx="1219">
                  <c:v>0.61</c:v>
                </c:pt>
                <c:pt idx="1220">
                  <c:v>0.66</c:v>
                </c:pt>
                <c:pt idx="1221">
                  <c:v>0.56999999999999995</c:v>
                </c:pt>
                <c:pt idx="1222">
                  <c:v>0.36</c:v>
                </c:pt>
                <c:pt idx="1223">
                  <c:v>0.39</c:v>
                </c:pt>
                <c:pt idx="1224">
                  <c:v>0.36</c:v>
                </c:pt>
                <c:pt idx="1225">
                  <c:v>0.56000000000000005</c:v>
                </c:pt>
                <c:pt idx="1226">
                  <c:v>0.37</c:v>
                </c:pt>
                <c:pt idx="1227">
                  <c:v>0.4</c:v>
                </c:pt>
                <c:pt idx="1228">
                  <c:v>0.56999999999999995</c:v>
                </c:pt>
                <c:pt idx="1229">
                  <c:v>0.73</c:v>
                </c:pt>
                <c:pt idx="1230">
                  <c:v>0.4</c:v>
                </c:pt>
                <c:pt idx="1231">
                  <c:v>0.56999999999999995</c:v>
                </c:pt>
                <c:pt idx="1232">
                  <c:v>0.73</c:v>
                </c:pt>
                <c:pt idx="1233">
                  <c:v>0.57999999999999996</c:v>
                </c:pt>
                <c:pt idx="1234">
                  <c:v>0.39</c:v>
                </c:pt>
                <c:pt idx="1235">
                  <c:v>0.38</c:v>
                </c:pt>
                <c:pt idx="1236">
                  <c:v>0.37</c:v>
                </c:pt>
                <c:pt idx="1237">
                  <c:v>0.37</c:v>
                </c:pt>
                <c:pt idx="1238">
                  <c:v>0.37</c:v>
                </c:pt>
                <c:pt idx="1239">
                  <c:v>0.36</c:v>
                </c:pt>
                <c:pt idx="1240">
                  <c:v>0.57999999999999996</c:v>
                </c:pt>
                <c:pt idx="1241">
                  <c:v>0.59</c:v>
                </c:pt>
                <c:pt idx="1242">
                  <c:v>0.7</c:v>
                </c:pt>
                <c:pt idx="1243">
                  <c:v>0.4</c:v>
                </c:pt>
                <c:pt idx="1244">
                  <c:v>0.38</c:v>
                </c:pt>
                <c:pt idx="1245">
                  <c:v>0.46</c:v>
                </c:pt>
                <c:pt idx="1246">
                  <c:v>0.77</c:v>
                </c:pt>
                <c:pt idx="1247">
                  <c:v>0.73</c:v>
                </c:pt>
                <c:pt idx="1248">
                  <c:v>0.59</c:v>
                </c:pt>
                <c:pt idx="1249">
                  <c:v>0.4</c:v>
                </c:pt>
                <c:pt idx="1250">
                  <c:v>0.4</c:v>
                </c:pt>
                <c:pt idx="1251">
                  <c:v>0.39</c:v>
                </c:pt>
                <c:pt idx="1252">
                  <c:v>0.4</c:v>
                </c:pt>
                <c:pt idx="1253">
                  <c:v>0.41</c:v>
                </c:pt>
                <c:pt idx="1254">
                  <c:v>0.82</c:v>
                </c:pt>
                <c:pt idx="1255">
                  <c:v>0.46</c:v>
                </c:pt>
                <c:pt idx="1256">
                  <c:v>0.4</c:v>
                </c:pt>
                <c:pt idx="1257">
                  <c:v>0.38</c:v>
                </c:pt>
                <c:pt idx="1258">
                  <c:v>0.43</c:v>
                </c:pt>
                <c:pt idx="1259">
                  <c:v>0.56000000000000005</c:v>
                </c:pt>
                <c:pt idx="1260">
                  <c:v>0.56000000000000005</c:v>
                </c:pt>
                <c:pt idx="1261">
                  <c:v>0.59</c:v>
                </c:pt>
                <c:pt idx="1262">
                  <c:v>0.6</c:v>
                </c:pt>
                <c:pt idx="1263">
                  <c:v>0.43</c:v>
                </c:pt>
                <c:pt idx="1264">
                  <c:v>0.52</c:v>
                </c:pt>
                <c:pt idx="1265">
                  <c:v>0.6</c:v>
                </c:pt>
                <c:pt idx="1266">
                  <c:v>0.52</c:v>
                </c:pt>
                <c:pt idx="1267">
                  <c:v>0.84</c:v>
                </c:pt>
                <c:pt idx="1268">
                  <c:v>0.82</c:v>
                </c:pt>
                <c:pt idx="1269">
                  <c:v>0.59</c:v>
                </c:pt>
                <c:pt idx="1270">
                  <c:v>0.56000000000000005</c:v>
                </c:pt>
                <c:pt idx="1271">
                  <c:v>0.56000000000000005</c:v>
                </c:pt>
                <c:pt idx="1272">
                  <c:v>0.57999999999999996</c:v>
                </c:pt>
                <c:pt idx="1273">
                  <c:v>0.57999999999999996</c:v>
                </c:pt>
                <c:pt idx="1274">
                  <c:v>0.48</c:v>
                </c:pt>
                <c:pt idx="1275">
                  <c:v>0.48</c:v>
                </c:pt>
                <c:pt idx="1276">
                  <c:v>0.38</c:v>
                </c:pt>
                <c:pt idx="1277">
                  <c:v>0.48</c:v>
                </c:pt>
                <c:pt idx="1278">
                  <c:v>0.38</c:v>
                </c:pt>
                <c:pt idx="1279">
                  <c:v>0.56999999999999995</c:v>
                </c:pt>
                <c:pt idx="1280">
                  <c:v>0.56000000000000005</c:v>
                </c:pt>
                <c:pt idx="1281">
                  <c:v>0.59</c:v>
                </c:pt>
                <c:pt idx="1282">
                  <c:v>0.37</c:v>
                </c:pt>
                <c:pt idx="1283">
                  <c:v>0.52</c:v>
                </c:pt>
                <c:pt idx="1284">
                  <c:v>0.45</c:v>
                </c:pt>
                <c:pt idx="1285">
                  <c:v>0.37</c:v>
                </c:pt>
                <c:pt idx="1286">
                  <c:v>0.52</c:v>
                </c:pt>
                <c:pt idx="1287">
                  <c:v>0.45</c:v>
                </c:pt>
                <c:pt idx="1288">
                  <c:v>0.37</c:v>
                </c:pt>
                <c:pt idx="1289">
                  <c:v>0.38</c:v>
                </c:pt>
                <c:pt idx="1290">
                  <c:v>0.36</c:v>
                </c:pt>
                <c:pt idx="1291">
                  <c:v>0.39</c:v>
                </c:pt>
                <c:pt idx="1292">
                  <c:v>0.37</c:v>
                </c:pt>
                <c:pt idx="1293">
                  <c:v>0.38</c:v>
                </c:pt>
                <c:pt idx="1294">
                  <c:v>0.54</c:v>
                </c:pt>
                <c:pt idx="1295">
                  <c:v>0.78</c:v>
                </c:pt>
                <c:pt idx="1296">
                  <c:v>0.59</c:v>
                </c:pt>
                <c:pt idx="1297">
                  <c:v>0.78</c:v>
                </c:pt>
                <c:pt idx="1298">
                  <c:v>0.6</c:v>
                </c:pt>
                <c:pt idx="1299">
                  <c:v>0.56999999999999995</c:v>
                </c:pt>
                <c:pt idx="1300">
                  <c:v>0.6</c:v>
                </c:pt>
                <c:pt idx="1301">
                  <c:v>0.85</c:v>
                </c:pt>
                <c:pt idx="1302">
                  <c:v>0.56999999999999995</c:v>
                </c:pt>
                <c:pt idx="1303">
                  <c:v>0.38</c:v>
                </c:pt>
                <c:pt idx="1304">
                  <c:v>0.59</c:v>
                </c:pt>
                <c:pt idx="1305">
                  <c:v>0.38</c:v>
                </c:pt>
                <c:pt idx="1306">
                  <c:v>0.83</c:v>
                </c:pt>
                <c:pt idx="1307">
                  <c:v>0.36</c:v>
                </c:pt>
                <c:pt idx="1308">
                  <c:v>0.38</c:v>
                </c:pt>
                <c:pt idx="1309">
                  <c:v>0.57999999999999996</c:v>
                </c:pt>
                <c:pt idx="1310">
                  <c:v>0.56999999999999995</c:v>
                </c:pt>
                <c:pt idx="1311">
                  <c:v>0.57999999999999996</c:v>
                </c:pt>
                <c:pt idx="1312">
                  <c:v>0.56999999999999995</c:v>
                </c:pt>
                <c:pt idx="1313">
                  <c:v>0.81</c:v>
                </c:pt>
                <c:pt idx="1314">
                  <c:v>0.56000000000000005</c:v>
                </c:pt>
                <c:pt idx="1315">
                  <c:v>0.66</c:v>
                </c:pt>
                <c:pt idx="1316">
                  <c:v>0.38</c:v>
                </c:pt>
                <c:pt idx="1317">
                  <c:v>0.39</c:v>
                </c:pt>
                <c:pt idx="1318">
                  <c:v>0.47</c:v>
                </c:pt>
                <c:pt idx="1319">
                  <c:v>0.39</c:v>
                </c:pt>
                <c:pt idx="1320">
                  <c:v>0.59</c:v>
                </c:pt>
                <c:pt idx="1321">
                  <c:v>0.55000000000000004</c:v>
                </c:pt>
                <c:pt idx="1322">
                  <c:v>0.42</c:v>
                </c:pt>
                <c:pt idx="1323">
                  <c:v>0.4</c:v>
                </c:pt>
                <c:pt idx="1324">
                  <c:v>0.35</c:v>
                </c:pt>
                <c:pt idx="1325">
                  <c:v>0.36</c:v>
                </c:pt>
                <c:pt idx="1326">
                  <c:v>0.37</c:v>
                </c:pt>
                <c:pt idx="1327">
                  <c:v>0.55000000000000004</c:v>
                </c:pt>
                <c:pt idx="1328">
                  <c:v>0.41</c:v>
                </c:pt>
                <c:pt idx="1329">
                  <c:v>0.56999999999999995</c:v>
                </c:pt>
                <c:pt idx="1330">
                  <c:v>0.39</c:v>
                </c:pt>
                <c:pt idx="1331">
                  <c:v>0.39</c:v>
                </c:pt>
                <c:pt idx="1332">
                  <c:v>0.78</c:v>
                </c:pt>
                <c:pt idx="1333">
                  <c:v>0.74</c:v>
                </c:pt>
                <c:pt idx="1334">
                  <c:v>0.39</c:v>
                </c:pt>
                <c:pt idx="1335">
                  <c:v>0.37</c:v>
                </c:pt>
                <c:pt idx="1336">
                  <c:v>0.6</c:v>
                </c:pt>
                <c:pt idx="1337">
                  <c:v>0.47</c:v>
                </c:pt>
                <c:pt idx="1338">
                  <c:v>0.38</c:v>
                </c:pt>
                <c:pt idx="1339">
                  <c:v>0.36</c:v>
                </c:pt>
                <c:pt idx="1340">
                  <c:v>0.75</c:v>
                </c:pt>
                <c:pt idx="1341">
                  <c:v>0.37</c:v>
                </c:pt>
                <c:pt idx="1342">
                  <c:v>0.49</c:v>
                </c:pt>
                <c:pt idx="1343">
                  <c:v>0.39</c:v>
                </c:pt>
                <c:pt idx="1344">
                  <c:v>0.5</c:v>
                </c:pt>
                <c:pt idx="1345">
                  <c:v>0.44</c:v>
                </c:pt>
                <c:pt idx="1346">
                  <c:v>0.6</c:v>
                </c:pt>
                <c:pt idx="1347">
                  <c:v>0.76</c:v>
                </c:pt>
                <c:pt idx="1348">
                  <c:v>0.56999999999999995</c:v>
                </c:pt>
                <c:pt idx="1349">
                  <c:v>0.36</c:v>
                </c:pt>
                <c:pt idx="1350">
                  <c:v>0.56999999999999995</c:v>
                </c:pt>
                <c:pt idx="1351">
                  <c:v>0.62</c:v>
                </c:pt>
                <c:pt idx="1352">
                  <c:v>0.79</c:v>
                </c:pt>
                <c:pt idx="1353">
                  <c:v>0.62</c:v>
                </c:pt>
                <c:pt idx="1354">
                  <c:v>0.57999999999999996</c:v>
                </c:pt>
                <c:pt idx="1355">
                  <c:v>0.49</c:v>
                </c:pt>
                <c:pt idx="1356">
                  <c:v>0.43</c:v>
                </c:pt>
                <c:pt idx="1357">
                  <c:v>0.41</c:v>
                </c:pt>
                <c:pt idx="1358">
                  <c:v>0.41</c:v>
                </c:pt>
                <c:pt idx="1359">
                  <c:v>0.42</c:v>
                </c:pt>
                <c:pt idx="1360">
                  <c:v>0.38</c:v>
                </c:pt>
                <c:pt idx="1361">
                  <c:v>0.37</c:v>
                </c:pt>
                <c:pt idx="1362">
                  <c:v>0.4</c:v>
                </c:pt>
                <c:pt idx="1363">
                  <c:v>0.55000000000000004</c:v>
                </c:pt>
                <c:pt idx="1364">
                  <c:v>0.64</c:v>
                </c:pt>
                <c:pt idx="1365">
                  <c:v>0.39</c:v>
                </c:pt>
                <c:pt idx="1366">
                  <c:v>0.62</c:v>
                </c:pt>
                <c:pt idx="1367">
                  <c:v>0.56000000000000005</c:v>
                </c:pt>
                <c:pt idx="1368">
                  <c:v>0.35</c:v>
                </c:pt>
                <c:pt idx="1369">
                  <c:v>0.6</c:v>
                </c:pt>
                <c:pt idx="1370">
                  <c:v>0.6</c:v>
                </c:pt>
                <c:pt idx="1371">
                  <c:v>0.83</c:v>
                </c:pt>
                <c:pt idx="1372">
                  <c:v>0.62</c:v>
                </c:pt>
                <c:pt idx="1373">
                  <c:v>0.37</c:v>
                </c:pt>
                <c:pt idx="1374">
                  <c:v>0.41</c:v>
                </c:pt>
                <c:pt idx="1375">
                  <c:v>0.37</c:v>
                </c:pt>
                <c:pt idx="1376">
                  <c:v>0.41</c:v>
                </c:pt>
                <c:pt idx="1377">
                  <c:v>0.81</c:v>
                </c:pt>
                <c:pt idx="1378">
                  <c:v>0.4</c:v>
                </c:pt>
                <c:pt idx="1379">
                  <c:v>0.81</c:v>
                </c:pt>
                <c:pt idx="1380">
                  <c:v>0.79</c:v>
                </c:pt>
                <c:pt idx="1381">
                  <c:v>0.4</c:v>
                </c:pt>
                <c:pt idx="1382">
                  <c:v>0.56999999999999995</c:v>
                </c:pt>
                <c:pt idx="1383">
                  <c:v>0.6</c:v>
                </c:pt>
                <c:pt idx="1384">
                  <c:v>0.65</c:v>
                </c:pt>
                <c:pt idx="1385">
                  <c:v>0.38</c:v>
                </c:pt>
                <c:pt idx="1386">
                  <c:v>0.55000000000000004</c:v>
                </c:pt>
                <c:pt idx="1387">
                  <c:v>0.39</c:v>
                </c:pt>
                <c:pt idx="1388">
                  <c:v>0.36</c:v>
                </c:pt>
                <c:pt idx="1389">
                  <c:v>0.37</c:v>
                </c:pt>
                <c:pt idx="1390">
                  <c:v>0.42</c:v>
                </c:pt>
                <c:pt idx="1391">
                  <c:v>0.48</c:v>
                </c:pt>
                <c:pt idx="1392">
                  <c:v>0.48</c:v>
                </c:pt>
                <c:pt idx="1393">
                  <c:v>0.35</c:v>
                </c:pt>
                <c:pt idx="1394">
                  <c:v>0.35</c:v>
                </c:pt>
                <c:pt idx="1395">
                  <c:v>0.48</c:v>
                </c:pt>
                <c:pt idx="1396">
                  <c:v>0.55000000000000004</c:v>
                </c:pt>
                <c:pt idx="1397">
                  <c:v>0.59</c:v>
                </c:pt>
                <c:pt idx="1398">
                  <c:v>0.4</c:v>
                </c:pt>
                <c:pt idx="1399">
                  <c:v>0.54</c:v>
                </c:pt>
                <c:pt idx="1400">
                  <c:v>0.45</c:v>
                </c:pt>
                <c:pt idx="1401">
                  <c:v>0.56000000000000005</c:v>
                </c:pt>
                <c:pt idx="1402">
                  <c:v>0.37</c:v>
                </c:pt>
                <c:pt idx="1403">
                  <c:v>0.37</c:v>
                </c:pt>
                <c:pt idx="1404">
                  <c:v>0.36</c:v>
                </c:pt>
                <c:pt idx="1405">
                  <c:v>0.71</c:v>
                </c:pt>
                <c:pt idx="1406">
                  <c:v>0.38</c:v>
                </c:pt>
                <c:pt idx="1407">
                  <c:v>0.55000000000000004</c:v>
                </c:pt>
                <c:pt idx="1408">
                  <c:v>0.52</c:v>
                </c:pt>
                <c:pt idx="1409">
                  <c:v>0.39</c:v>
                </c:pt>
                <c:pt idx="1410">
                  <c:v>0.39</c:v>
                </c:pt>
                <c:pt idx="1411">
                  <c:v>0.45</c:v>
                </c:pt>
                <c:pt idx="1412">
                  <c:v>0.36</c:v>
                </c:pt>
                <c:pt idx="1413">
                  <c:v>0.71</c:v>
                </c:pt>
                <c:pt idx="1414">
                  <c:v>0.79</c:v>
                </c:pt>
                <c:pt idx="1415">
                  <c:v>0.6</c:v>
                </c:pt>
                <c:pt idx="1416">
                  <c:v>0.48</c:v>
                </c:pt>
                <c:pt idx="1417">
                  <c:v>0.59</c:v>
                </c:pt>
                <c:pt idx="1418">
                  <c:v>0.37</c:v>
                </c:pt>
                <c:pt idx="1419">
                  <c:v>0.6</c:v>
                </c:pt>
                <c:pt idx="1420">
                  <c:v>0.53</c:v>
                </c:pt>
                <c:pt idx="1421">
                  <c:v>0.68</c:v>
                </c:pt>
                <c:pt idx="1422">
                  <c:v>0.38</c:v>
                </c:pt>
                <c:pt idx="1423">
                  <c:v>0.38</c:v>
                </c:pt>
                <c:pt idx="1424">
                  <c:v>0.38</c:v>
                </c:pt>
                <c:pt idx="1425">
                  <c:v>0.43</c:v>
                </c:pt>
                <c:pt idx="1426">
                  <c:v>0.56000000000000005</c:v>
                </c:pt>
                <c:pt idx="1427">
                  <c:v>0.56000000000000005</c:v>
                </c:pt>
                <c:pt idx="1428">
                  <c:v>0.36</c:v>
                </c:pt>
                <c:pt idx="1429">
                  <c:v>0.38</c:v>
                </c:pt>
                <c:pt idx="1430">
                  <c:v>0.75</c:v>
                </c:pt>
                <c:pt idx="1431">
                  <c:v>0.39</c:v>
                </c:pt>
                <c:pt idx="1432">
                  <c:v>0.39</c:v>
                </c:pt>
                <c:pt idx="1433">
                  <c:v>0.35</c:v>
                </c:pt>
                <c:pt idx="1434">
                  <c:v>0.8</c:v>
                </c:pt>
                <c:pt idx="1435">
                  <c:v>0.56000000000000005</c:v>
                </c:pt>
                <c:pt idx="1436">
                  <c:v>0.5</c:v>
                </c:pt>
                <c:pt idx="1437">
                  <c:v>0.74</c:v>
                </c:pt>
                <c:pt idx="1438">
                  <c:v>0.38</c:v>
                </c:pt>
                <c:pt idx="1439">
                  <c:v>0.56000000000000005</c:v>
                </c:pt>
                <c:pt idx="1440">
                  <c:v>0.74</c:v>
                </c:pt>
                <c:pt idx="1441">
                  <c:v>0.4</c:v>
                </c:pt>
                <c:pt idx="1442">
                  <c:v>0.66</c:v>
                </c:pt>
                <c:pt idx="1443">
                  <c:v>0.37</c:v>
                </c:pt>
                <c:pt idx="1444">
                  <c:v>0.39</c:v>
                </c:pt>
                <c:pt idx="1445">
                  <c:v>0.83</c:v>
                </c:pt>
                <c:pt idx="1446">
                  <c:v>0.55000000000000004</c:v>
                </c:pt>
                <c:pt idx="1447">
                  <c:v>0.37</c:v>
                </c:pt>
                <c:pt idx="1448">
                  <c:v>0.35</c:v>
                </c:pt>
                <c:pt idx="1449">
                  <c:v>0.49</c:v>
                </c:pt>
                <c:pt idx="1450">
                  <c:v>0.49</c:v>
                </c:pt>
                <c:pt idx="1451">
                  <c:v>0.64</c:v>
                </c:pt>
                <c:pt idx="1452">
                  <c:v>0.36</c:v>
                </c:pt>
                <c:pt idx="1453">
                  <c:v>0.37</c:v>
                </c:pt>
                <c:pt idx="1454">
                  <c:v>0.84</c:v>
                </c:pt>
                <c:pt idx="1455">
                  <c:v>0.57999999999999996</c:v>
                </c:pt>
                <c:pt idx="1456">
                  <c:v>0.74</c:v>
                </c:pt>
                <c:pt idx="1457">
                  <c:v>0.57999999999999996</c:v>
                </c:pt>
                <c:pt idx="1458">
                  <c:v>0.77</c:v>
                </c:pt>
                <c:pt idx="1459">
                  <c:v>0.83</c:v>
                </c:pt>
                <c:pt idx="1460">
                  <c:v>0.37</c:v>
                </c:pt>
                <c:pt idx="1461">
                  <c:v>0.56999999999999995</c:v>
                </c:pt>
                <c:pt idx="1462">
                  <c:v>0.8</c:v>
                </c:pt>
                <c:pt idx="1463">
                  <c:v>0.52</c:v>
                </c:pt>
                <c:pt idx="1464">
                  <c:v>0.38</c:v>
                </c:pt>
                <c:pt idx="1465">
                  <c:v>0.56999999999999995</c:v>
                </c:pt>
                <c:pt idx="1466">
                  <c:v>0.56999999999999995</c:v>
                </c:pt>
                <c:pt idx="1467">
                  <c:v>0.56999999999999995</c:v>
                </c:pt>
                <c:pt idx="1468">
                  <c:v>0.37</c:v>
                </c:pt>
                <c:pt idx="1469">
                  <c:v>0.38</c:v>
                </c:pt>
                <c:pt idx="1470">
                  <c:v>0.36</c:v>
                </c:pt>
                <c:pt idx="1471">
                  <c:v>0.38</c:v>
                </c:pt>
                <c:pt idx="1472">
                  <c:v>0.57999999999999996</c:v>
                </c:pt>
                <c:pt idx="1473">
                  <c:v>0.69</c:v>
                </c:pt>
                <c:pt idx="1474">
                  <c:v>0.44</c:v>
                </c:pt>
                <c:pt idx="1475">
                  <c:v>0.35</c:v>
                </c:pt>
                <c:pt idx="1476">
                  <c:v>0.36</c:v>
                </c:pt>
                <c:pt idx="1477">
                  <c:v>0.6</c:v>
                </c:pt>
                <c:pt idx="1478">
                  <c:v>0.39</c:v>
                </c:pt>
                <c:pt idx="1479">
                  <c:v>0.39</c:v>
                </c:pt>
                <c:pt idx="1480">
                  <c:v>0.36</c:v>
                </c:pt>
                <c:pt idx="1481">
                  <c:v>0.57999999999999996</c:v>
                </c:pt>
                <c:pt idx="1482">
                  <c:v>0.55000000000000004</c:v>
                </c:pt>
                <c:pt idx="1483">
                  <c:v>0.37</c:v>
                </c:pt>
                <c:pt idx="1484">
                  <c:v>0.38</c:v>
                </c:pt>
                <c:pt idx="1485">
                  <c:v>0.56000000000000005</c:v>
                </c:pt>
                <c:pt idx="1486">
                  <c:v>0.83</c:v>
                </c:pt>
                <c:pt idx="1487">
                  <c:v>0.57999999999999996</c:v>
                </c:pt>
                <c:pt idx="1488">
                  <c:v>0.55000000000000004</c:v>
                </c:pt>
                <c:pt idx="1489">
                  <c:v>0.4</c:v>
                </c:pt>
                <c:pt idx="1490">
                  <c:v>0.38</c:v>
                </c:pt>
                <c:pt idx="1491">
                  <c:v>0.56999999999999995</c:v>
                </c:pt>
                <c:pt idx="1492">
                  <c:v>0.67</c:v>
                </c:pt>
                <c:pt idx="1493">
                  <c:v>0.56000000000000005</c:v>
                </c:pt>
                <c:pt idx="1494">
                  <c:v>0.61</c:v>
                </c:pt>
                <c:pt idx="1495">
                  <c:v>0.59</c:v>
                </c:pt>
                <c:pt idx="1496">
                  <c:v>0.59</c:v>
                </c:pt>
                <c:pt idx="1497">
                  <c:v>0.4</c:v>
                </c:pt>
                <c:pt idx="1498">
                  <c:v>0.61</c:v>
                </c:pt>
                <c:pt idx="1499">
                  <c:v>0.56000000000000005</c:v>
                </c:pt>
                <c:pt idx="1500">
                  <c:v>0.62</c:v>
                </c:pt>
                <c:pt idx="1501">
                  <c:v>0.77</c:v>
                </c:pt>
                <c:pt idx="1502">
                  <c:v>0.75</c:v>
                </c:pt>
                <c:pt idx="1503">
                  <c:v>0.39</c:v>
                </c:pt>
                <c:pt idx="1504">
                  <c:v>0.44</c:v>
                </c:pt>
                <c:pt idx="1505">
                  <c:v>0.44</c:v>
                </c:pt>
                <c:pt idx="1506">
                  <c:v>0.39</c:v>
                </c:pt>
                <c:pt idx="1507">
                  <c:v>0.37</c:v>
                </c:pt>
                <c:pt idx="1508">
                  <c:v>0.39</c:v>
                </c:pt>
                <c:pt idx="1509">
                  <c:v>0.56000000000000005</c:v>
                </c:pt>
                <c:pt idx="1510">
                  <c:v>0.57999999999999996</c:v>
                </c:pt>
                <c:pt idx="1511">
                  <c:v>0.38</c:v>
                </c:pt>
                <c:pt idx="1512">
                  <c:v>0.4</c:v>
                </c:pt>
                <c:pt idx="1513">
                  <c:v>0.55000000000000004</c:v>
                </c:pt>
                <c:pt idx="1514">
                  <c:v>0.83</c:v>
                </c:pt>
                <c:pt idx="1515">
                  <c:v>0.38</c:v>
                </c:pt>
                <c:pt idx="1516">
                  <c:v>0.37</c:v>
                </c:pt>
                <c:pt idx="1517">
                  <c:v>0.56000000000000005</c:v>
                </c:pt>
                <c:pt idx="1518">
                  <c:v>0.57999999999999996</c:v>
                </c:pt>
                <c:pt idx="1519">
                  <c:v>0.83</c:v>
                </c:pt>
                <c:pt idx="1520">
                  <c:v>0.83</c:v>
                </c:pt>
                <c:pt idx="1521">
                  <c:v>0.57999999999999996</c:v>
                </c:pt>
                <c:pt idx="1522">
                  <c:v>0.36</c:v>
                </c:pt>
                <c:pt idx="1523">
                  <c:v>0.56000000000000005</c:v>
                </c:pt>
                <c:pt idx="1524">
                  <c:v>0.56000000000000005</c:v>
                </c:pt>
                <c:pt idx="1525">
                  <c:v>0.49</c:v>
                </c:pt>
                <c:pt idx="1526">
                  <c:v>0.73</c:v>
                </c:pt>
                <c:pt idx="1527">
                  <c:v>0.35</c:v>
                </c:pt>
                <c:pt idx="1528">
                  <c:v>0.36</c:v>
                </c:pt>
                <c:pt idx="1529">
                  <c:v>0.36</c:v>
                </c:pt>
                <c:pt idx="1530">
                  <c:v>0.36</c:v>
                </c:pt>
                <c:pt idx="1531">
                  <c:v>0.39</c:v>
                </c:pt>
                <c:pt idx="1532">
                  <c:v>0.37</c:v>
                </c:pt>
                <c:pt idx="1533">
                  <c:v>0.39</c:v>
                </c:pt>
                <c:pt idx="1534">
                  <c:v>0.56999999999999995</c:v>
                </c:pt>
                <c:pt idx="1535">
                  <c:v>0.78</c:v>
                </c:pt>
                <c:pt idx="1536">
                  <c:v>0.37</c:v>
                </c:pt>
                <c:pt idx="1537">
                  <c:v>0.59</c:v>
                </c:pt>
                <c:pt idx="1538">
                  <c:v>0.39</c:v>
                </c:pt>
                <c:pt idx="1539">
                  <c:v>0.59</c:v>
                </c:pt>
                <c:pt idx="1540">
                  <c:v>0.51</c:v>
                </c:pt>
                <c:pt idx="1541">
                  <c:v>0.4</c:v>
                </c:pt>
                <c:pt idx="1542">
                  <c:v>0.35</c:v>
                </c:pt>
                <c:pt idx="1543">
                  <c:v>0.56999999999999995</c:v>
                </c:pt>
                <c:pt idx="1544">
                  <c:v>0.78</c:v>
                </c:pt>
                <c:pt idx="1545">
                  <c:v>0.37</c:v>
                </c:pt>
                <c:pt idx="1546">
                  <c:v>0.59</c:v>
                </c:pt>
                <c:pt idx="1547">
                  <c:v>0.39</c:v>
                </c:pt>
                <c:pt idx="1548">
                  <c:v>0.36</c:v>
                </c:pt>
                <c:pt idx="1549">
                  <c:v>0.57999999999999996</c:v>
                </c:pt>
                <c:pt idx="1550">
                  <c:v>0.4</c:v>
                </c:pt>
                <c:pt idx="1551">
                  <c:v>0.69</c:v>
                </c:pt>
                <c:pt idx="1552">
                  <c:v>0.59</c:v>
                </c:pt>
                <c:pt idx="1553">
                  <c:v>0.46</c:v>
                </c:pt>
                <c:pt idx="1554">
                  <c:v>0.37</c:v>
                </c:pt>
                <c:pt idx="1555">
                  <c:v>0.82</c:v>
                </c:pt>
                <c:pt idx="1556">
                  <c:v>0.76</c:v>
                </c:pt>
                <c:pt idx="1557">
                  <c:v>0.56000000000000005</c:v>
                </c:pt>
                <c:pt idx="1558">
                  <c:v>0.56999999999999995</c:v>
                </c:pt>
                <c:pt idx="1559">
                  <c:v>0.63</c:v>
                </c:pt>
                <c:pt idx="1560">
                  <c:v>0.6</c:v>
                </c:pt>
                <c:pt idx="1561">
                  <c:v>0.39</c:v>
                </c:pt>
                <c:pt idx="1562">
                  <c:v>0.77</c:v>
                </c:pt>
                <c:pt idx="1563">
                  <c:v>0.56999999999999995</c:v>
                </c:pt>
                <c:pt idx="1564">
                  <c:v>0.6</c:v>
                </c:pt>
                <c:pt idx="1565">
                  <c:v>0.77</c:v>
                </c:pt>
                <c:pt idx="1566">
                  <c:v>0.75</c:v>
                </c:pt>
                <c:pt idx="1567">
                  <c:v>0.37</c:v>
                </c:pt>
                <c:pt idx="1568">
                  <c:v>0.37</c:v>
                </c:pt>
                <c:pt idx="1569">
                  <c:v>0.56999999999999995</c:v>
                </c:pt>
                <c:pt idx="1570">
                  <c:v>0.55000000000000004</c:v>
                </c:pt>
                <c:pt idx="1571">
                  <c:v>0.56999999999999995</c:v>
                </c:pt>
                <c:pt idx="1572">
                  <c:v>0.42</c:v>
                </c:pt>
                <c:pt idx="1573">
                  <c:v>0.4</c:v>
                </c:pt>
                <c:pt idx="1574">
                  <c:v>0.37</c:v>
                </c:pt>
                <c:pt idx="1575">
                  <c:v>0.55000000000000004</c:v>
                </c:pt>
                <c:pt idx="1576">
                  <c:v>0.35</c:v>
                </c:pt>
                <c:pt idx="1577">
                  <c:v>0.38</c:v>
                </c:pt>
                <c:pt idx="1578">
                  <c:v>0.39</c:v>
                </c:pt>
                <c:pt idx="1579">
                  <c:v>0.59</c:v>
                </c:pt>
                <c:pt idx="1580">
                  <c:v>0.56999999999999995</c:v>
                </c:pt>
                <c:pt idx="1581">
                  <c:v>0.35</c:v>
                </c:pt>
                <c:pt idx="1582">
                  <c:v>0.37</c:v>
                </c:pt>
                <c:pt idx="1583">
                  <c:v>0.4</c:v>
                </c:pt>
                <c:pt idx="1584">
                  <c:v>0.36</c:v>
                </c:pt>
                <c:pt idx="1585">
                  <c:v>0.39</c:v>
                </c:pt>
                <c:pt idx="1586">
                  <c:v>0.81</c:v>
                </c:pt>
                <c:pt idx="1587">
                  <c:v>0.72</c:v>
                </c:pt>
                <c:pt idx="1588">
                  <c:v>0.38</c:v>
                </c:pt>
                <c:pt idx="1589">
                  <c:v>0.37</c:v>
                </c:pt>
                <c:pt idx="1590">
                  <c:v>0.42</c:v>
                </c:pt>
                <c:pt idx="1591">
                  <c:v>0.38</c:v>
                </c:pt>
                <c:pt idx="1592">
                  <c:v>0.37</c:v>
                </c:pt>
                <c:pt idx="1593">
                  <c:v>0.59</c:v>
                </c:pt>
                <c:pt idx="1594">
                  <c:v>0.39</c:v>
                </c:pt>
                <c:pt idx="1595">
                  <c:v>0.38</c:v>
                </c:pt>
                <c:pt idx="1596">
                  <c:v>0.59</c:v>
                </c:pt>
                <c:pt idx="1597">
                  <c:v>0.35</c:v>
                </c:pt>
                <c:pt idx="1598">
                  <c:v>0.83</c:v>
                </c:pt>
                <c:pt idx="1599">
                  <c:v>0.46</c:v>
                </c:pt>
                <c:pt idx="1600">
                  <c:v>0.57999999999999996</c:v>
                </c:pt>
                <c:pt idx="1601">
                  <c:v>0.37</c:v>
                </c:pt>
                <c:pt idx="1602">
                  <c:v>0.59</c:v>
                </c:pt>
                <c:pt idx="1603">
                  <c:v>0.55000000000000004</c:v>
                </c:pt>
                <c:pt idx="1604">
                  <c:v>0.4</c:v>
                </c:pt>
                <c:pt idx="1605">
                  <c:v>0.59</c:v>
                </c:pt>
                <c:pt idx="1606">
                  <c:v>0.55000000000000004</c:v>
                </c:pt>
                <c:pt idx="1607">
                  <c:v>0.56000000000000005</c:v>
                </c:pt>
                <c:pt idx="1608">
                  <c:v>0.4</c:v>
                </c:pt>
                <c:pt idx="1609">
                  <c:v>0.56000000000000005</c:v>
                </c:pt>
                <c:pt idx="1610">
                  <c:v>0.74</c:v>
                </c:pt>
                <c:pt idx="1611">
                  <c:v>0.38</c:v>
                </c:pt>
                <c:pt idx="1612">
                  <c:v>0.48</c:v>
                </c:pt>
                <c:pt idx="1613">
                  <c:v>0.68</c:v>
                </c:pt>
                <c:pt idx="1614">
                  <c:v>0.39</c:v>
                </c:pt>
                <c:pt idx="1615">
                  <c:v>0.38</c:v>
                </c:pt>
                <c:pt idx="1616">
                  <c:v>0.59</c:v>
                </c:pt>
                <c:pt idx="1617">
                  <c:v>0.56999999999999995</c:v>
                </c:pt>
                <c:pt idx="1618">
                  <c:v>0.59</c:v>
                </c:pt>
                <c:pt idx="1619">
                  <c:v>0.81</c:v>
                </c:pt>
                <c:pt idx="1620">
                  <c:v>0.39</c:v>
                </c:pt>
                <c:pt idx="1621">
                  <c:v>0.37</c:v>
                </c:pt>
                <c:pt idx="1622">
                  <c:v>0.39</c:v>
                </c:pt>
                <c:pt idx="1623">
                  <c:v>0.38</c:v>
                </c:pt>
                <c:pt idx="1624">
                  <c:v>0.54</c:v>
                </c:pt>
                <c:pt idx="1625">
                  <c:v>0.69</c:v>
                </c:pt>
                <c:pt idx="1626">
                  <c:v>0.56000000000000005</c:v>
                </c:pt>
                <c:pt idx="1627">
                  <c:v>0.69</c:v>
                </c:pt>
                <c:pt idx="1628">
                  <c:v>0.53</c:v>
                </c:pt>
                <c:pt idx="1629">
                  <c:v>0.55000000000000004</c:v>
                </c:pt>
                <c:pt idx="1630">
                  <c:v>0.35</c:v>
                </c:pt>
                <c:pt idx="1631">
                  <c:v>0.83</c:v>
                </c:pt>
                <c:pt idx="1632">
                  <c:v>0.8</c:v>
                </c:pt>
                <c:pt idx="1633">
                  <c:v>0.35</c:v>
                </c:pt>
                <c:pt idx="1634">
                  <c:v>0.64</c:v>
                </c:pt>
                <c:pt idx="1635">
                  <c:v>0.46</c:v>
                </c:pt>
                <c:pt idx="1636">
                  <c:v>0.57999999999999996</c:v>
                </c:pt>
                <c:pt idx="1637">
                  <c:v>0.83</c:v>
                </c:pt>
                <c:pt idx="1638">
                  <c:v>0.56999999999999995</c:v>
                </c:pt>
                <c:pt idx="1639">
                  <c:v>0.54</c:v>
                </c:pt>
                <c:pt idx="1640">
                  <c:v>0.52</c:v>
                </c:pt>
                <c:pt idx="1641">
                  <c:v>0.8</c:v>
                </c:pt>
                <c:pt idx="1642">
                  <c:v>0.38</c:v>
                </c:pt>
                <c:pt idx="1643">
                  <c:v>0.39</c:v>
                </c:pt>
                <c:pt idx="1644">
                  <c:v>0.79</c:v>
                </c:pt>
                <c:pt idx="1645">
                  <c:v>0.41</c:v>
                </c:pt>
                <c:pt idx="1646">
                  <c:v>0.39</c:v>
                </c:pt>
                <c:pt idx="1647">
                  <c:v>0.56999999999999995</c:v>
                </c:pt>
                <c:pt idx="1648">
                  <c:v>0.4</c:v>
                </c:pt>
                <c:pt idx="1649">
                  <c:v>0.39</c:v>
                </c:pt>
                <c:pt idx="1650">
                  <c:v>0.83</c:v>
                </c:pt>
                <c:pt idx="1651">
                  <c:v>0.37</c:v>
                </c:pt>
                <c:pt idx="1652">
                  <c:v>0.53</c:v>
                </c:pt>
                <c:pt idx="1653">
                  <c:v>0.55000000000000004</c:v>
                </c:pt>
                <c:pt idx="1654">
                  <c:v>0.55000000000000004</c:v>
                </c:pt>
                <c:pt idx="1655">
                  <c:v>0.76</c:v>
                </c:pt>
                <c:pt idx="1656">
                  <c:v>0.39</c:v>
                </c:pt>
                <c:pt idx="1657">
                  <c:v>0.59</c:v>
                </c:pt>
                <c:pt idx="1658">
                  <c:v>0.59</c:v>
                </c:pt>
                <c:pt idx="1659">
                  <c:v>0.39</c:v>
                </c:pt>
                <c:pt idx="1660">
                  <c:v>0.66</c:v>
                </c:pt>
                <c:pt idx="1661">
                  <c:v>0.61</c:v>
                </c:pt>
                <c:pt idx="1662">
                  <c:v>0.57999999999999996</c:v>
                </c:pt>
                <c:pt idx="1663">
                  <c:v>0.44</c:v>
                </c:pt>
                <c:pt idx="1664">
                  <c:v>0.6</c:v>
                </c:pt>
                <c:pt idx="1665">
                  <c:v>0.38</c:v>
                </c:pt>
                <c:pt idx="1666">
                  <c:v>0.69</c:v>
                </c:pt>
                <c:pt idx="1667">
                  <c:v>0.77</c:v>
                </c:pt>
                <c:pt idx="1668">
                  <c:v>0.52</c:v>
                </c:pt>
                <c:pt idx="1669">
                  <c:v>0.56000000000000005</c:v>
                </c:pt>
                <c:pt idx="1670">
                  <c:v>0.57999999999999996</c:v>
                </c:pt>
                <c:pt idx="1671">
                  <c:v>0.36</c:v>
                </c:pt>
                <c:pt idx="1672">
                  <c:v>0.37</c:v>
                </c:pt>
                <c:pt idx="1673">
                  <c:v>0.51</c:v>
                </c:pt>
                <c:pt idx="1674">
                  <c:v>0.51</c:v>
                </c:pt>
                <c:pt idx="1675">
                  <c:v>0.56999999999999995</c:v>
                </c:pt>
                <c:pt idx="1676">
                  <c:v>0.56999999999999995</c:v>
                </c:pt>
                <c:pt idx="1677">
                  <c:v>0.4</c:v>
                </c:pt>
                <c:pt idx="1678">
                  <c:v>0.75</c:v>
                </c:pt>
                <c:pt idx="1679">
                  <c:v>0.36</c:v>
                </c:pt>
                <c:pt idx="1680">
                  <c:v>0.4</c:v>
                </c:pt>
                <c:pt idx="1681">
                  <c:v>0.36</c:v>
                </c:pt>
                <c:pt idx="1682">
                  <c:v>0.48</c:v>
                </c:pt>
                <c:pt idx="1683">
                  <c:v>0.36</c:v>
                </c:pt>
                <c:pt idx="1684">
                  <c:v>0.41</c:v>
                </c:pt>
                <c:pt idx="1685">
                  <c:v>0.57999999999999996</c:v>
                </c:pt>
                <c:pt idx="1686">
                  <c:v>0.4</c:v>
                </c:pt>
                <c:pt idx="1687">
                  <c:v>0.59</c:v>
                </c:pt>
                <c:pt idx="1688">
                  <c:v>0.4</c:v>
                </c:pt>
                <c:pt idx="1689">
                  <c:v>0.54</c:v>
                </c:pt>
                <c:pt idx="1690">
                  <c:v>0.54</c:v>
                </c:pt>
                <c:pt idx="1691">
                  <c:v>0.37</c:v>
                </c:pt>
                <c:pt idx="1692">
                  <c:v>0.37</c:v>
                </c:pt>
                <c:pt idx="1693">
                  <c:v>0.56000000000000005</c:v>
                </c:pt>
                <c:pt idx="1694">
                  <c:v>0.37</c:v>
                </c:pt>
                <c:pt idx="1695">
                  <c:v>0.37</c:v>
                </c:pt>
                <c:pt idx="1696">
                  <c:v>0.41</c:v>
                </c:pt>
                <c:pt idx="1697">
                  <c:v>0.56999999999999995</c:v>
                </c:pt>
                <c:pt idx="1698">
                  <c:v>0.51</c:v>
                </c:pt>
                <c:pt idx="1699">
                  <c:v>0.48</c:v>
                </c:pt>
                <c:pt idx="1700">
                  <c:v>0.51</c:v>
                </c:pt>
                <c:pt idx="1701">
                  <c:v>0.37</c:v>
                </c:pt>
                <c:pt idx="1702">
                  <c:v>0.59</c:v>
                </c:pt>
                <c:pt idx="1703">
                  <c:v>0.39</c:v>
                </c:pt>
                <c:pt idx="1704">
                  <c:v>0.37</c:v>
                </c:pt>
                <c:pt idx="1705">
                  <c:v>0.59</c:v>
                </c:pt>
                <c:pt idx="1706">
                  <c:v>0.6</c:v>
                </c:pt>
                <c:pt idx="1707">
                  <c:v>0.37</c:v>
                </c:pt>
                <c:pt idx="1708">
                  <c:v>0.35</c:v>
                </c:pt>
                <c:pt idx="1709">
                  <c:v>0.6</c:v>
                </c:pt>
                <c:pt idx="1710">
                  <c:v>0.56000000000000005</c:v>
                </c:pt>
                <c:pt idx="1711">
                  <c:v>0.36</c:v>
                </c:pt>
                <c:pt idx="1712">
                  <c:v>0.59</c:v>
                </c:pt>
                <c:pt idx="1713">
                  <c:v>0.37</c:v>
                </c:pt>
                <c:pt idx="1714">
                  <c:v>0.46</c:v>
                </c:pt>
                <c:pt idx="1715">
                  <c:v>0.4</c:v>
                </c:pt>
                <c:pt idx="1716">
                  <c:v>0.59</c:v>
                </c:pt>
                <c:pt idx="1717">
                  <c:v>0.59</c:v>
                </c:pt>
                <c:pt idx="1718">
                  <c:v>0.39</c:v>
                </c:pt>
                <c:pt idx="1719">
                  <c:v>0.42</c:v>
                </c:pt>
                <c:pt idx="1720">
                  <c:v>0.39</c:v>
                </c:pt>
                <c:pt idx="1721">
                  <c:v>0.37</c:v>
                </c:pt>
                <c:pt idx="1722">
                  <c:v>0.6</c:v>
                </c:pt>
                <c:pt idx="1723">
                  <c:v>0.38</c:v>
                </c:pt>
                <c:pt idx="1724">
                  <c:v>0.68</c:v>
                </c:pt>
                <c:pt idx="1725">
                  <c:v>0.66</c:v>
                </c:pt>
                <c:pt idx="1726">
                  <c:v>0.37</c:v>
                </c:pt>
                <c:pt idx="1727">
                  <c:v>0.36</c:v>
                </c:pt>
                <c:pt idx="1728">
                  <c:v>0.36</c:v>
                </c:pt>
                <c:pt idx="1729">
                  <c:v>0.4</c:v>
                </c:pt>
                <c:pt idx="1730">
                  <c:v>0.38</c:v>
                </c:pt>
                <c:pt idx="1731">
                  <c:v>0.4</c:v>
                </c:pt>
                <c:pt idx="1732">
                  <c:v>0.4</c:v>
                </c:pt>
                <c:pt idx="1733">
                  <c:v>0.56000000000000005</c:v>
                </c:pt>
                <c:pt idx="1734">
                  <c:v>0.7</c:v>
                </c:pt>
                <c:pt idx="1735">
                  <c:v>0.38</c:v>
                </c:pt>
                <c:pt idx="1736">
                  <c:v>0.46</c:v>
                </c:pt>
                <c:pt idx="1737">
                  <c:v>0.56000000000000005</c:v>
                </c:pt>
                <c:pt idx="1738">
                  <c:v>0.46</c:v>
                </c:pt>
                <c:pt idx="1739">
                  <c:v>0.39</c:v>
                </c:pt>
                <c:pt idx="1740">
                  <c:v>0.36</c:v>
                </c:pt>
                <c:pt idx="1741">
                  <c:v>0.38</c:v>
                </c:pt>
                <c:pt idx="1742">
                  <c:v>0.52</c:v>
                </c:pt>
                <c:pt idx="1743">
                  <c:v>0.38</c:v>
                </c:pt>
                <c:pt idx="1744">
                  <c:v>0.52</c:v>
                </c:pt>
                <c:pt idx="1745">
                  <c:v>0.56000000000000005</c:v>
                </c:pt>
                <c:pt idx="1746">
                  <c:v>0.71</c:v>
                </c:pt>
                <c:pt idx="1747">
                  <c:v>0.4</c:v>
                </c:pt>
                <c:pt idx="1748">
                  <c:v>0.74</c:v>
                </c:pt>
                <c:pt idx="1749">
                  <c:v>0.67</c:v>
                </c:pt>
                <c:pt idx="1750">
                  <c:v>0.6</c:v>
                </c:pt>
                <c:pt idx="1751">
                  <c:v>0.38</c:v>
                </c:pt>
                <c:pt idx="1752">
                  <c:v>0.35</c:v>
                </c:pt>
                <c:pt idx="1753">
                  <c:v>0.37</c:v>
                </c:pt>
                <c:pt idx="1754">
                  <c:v>0.63</c:v>
                </c:pt>
                <c:pt idx="1755">
                  <c:v>0.82</c:v>
                </c:pt>
                <c:pt idx="1756">
                  <c:v>0.63</c:v>
                </c:pt>
                <c:pt idx="1757">
                  <c:v>0.37</c:v>
                </c:pt>
                <c:pt idx="1758">
                  <c:v>0.37</c:v>
                </c:pt>
                <c:pt idx="1759">
                  <c:v>0.69</c:v>
                </c:pt>
                <c:pt idx="1760">
                  <c:v>0.79</c:v>
                </c:pt>
                <c:pt idx="1761">
                  <c:v>0.65</c:v>
                </c:pt>
                <c:pt idx="1762">
                  <c:v>0.38</c:v>
                </c:pt>
                <c:pt idx="1763">
                  <c:v>0.35</c:v>
                </c:pt>
                <c:pt idx="1764">
                  <c:v>0.56999999999999995</c:v>
                </c:pt>
                <c:pt idx="1765">
                  <c:v>0.36</c:v>
                </c:pt>
                <c:pt idx="1766">
                  <c:v>0.35</c:v>
                </c:pt>
                <c:pt idx="1767">
                  <c:v>0.57999999999999996</c:v>
                </c:pt>
                <c:pt idx="1768">
                  <c:v>0.56000000000000005</c:v>
                </c:pt>
                <c:pt idx="1769">
                  <c:v>0.79</c:v>
                </c:pt>
                <c:pt idx="1770">
                  <c:v>0.79</c:v>
                </c:pt>
                <c:pt idx="1771">
                  <c:v>0.85</c:v>
                </c:pt>
                <c:pt idx="1772">
                  <c:v>0.6</c:v>
                </c:pt>
                <c:pt idx="1773">
                  <c:v>0.59</c:v>
                </c:pt>
                <c:pt idx="1774">
                  <c:v>0.59</c:v>
                </c:pt>
                <c:pt idx="1775">
                  <c:v>0.37</c:v>
                </c:pt>
                <c:pt idx="1776">
                  <c:v>0.74</c:v>
                </c:pt>
                <c:pt idx="1777">
                  <c:v>0.39</c:v>
                </c:pt>
                <c:pt idx="1778">
                  <c:v>0.57999999999999996</c:v>
                </c:pt>
                <c:pt idx="1779">
                  <c:v>0.65</c:v>
                </c:pt>
                <c:pt idx="1780">
                  <c:v>0.38</c:v>
                </c:pt>
                <c:pt idx="1781">
                  <c:v>0.4</c:v>
                </c:pt>
                <c:pt idx="1782">
                  <c:v>0.54</c:v>
                </c:pt>
                <c:pt idx="1783">
                  <c:v>0.49</c:v>
                </c:pt>
                <c:pt idx="1784">
                  <c:v>0.38</c:v>
                </c:pt>
                <c:pt idx="1785">
                  <c:v>0.39</c:v>
                </c:pt>
                <c:pt idx="1786">
                  <c:v>0.35</c:v>
                </c:pt>
                <c:pt idx="1787">
                  <c:v>0.57999999999999996</c:v>
                </c:pt>
                <c:pt idx="1788">
                  <c:v>0.61</c:v>
                </c:pt>
                <c:pt idx="1789">
                  <c:v>0.56000000000000005</c:v>
                </c:pt>
                <c:pt idx="1790">
                  <c:v>0.75</c:v>
                </c:pt>
                <c:pt idx="1791">
                  <c:v>0.37</c:v>
                </c:pt>
                <c:pt idx="1792">
                  <c:v>0.37</c:v>
                </c:pt>
                <c:pt idx="1793">
                  <c:v>0.36</c:v>
                </c:pt>
                <c:pt idx="1794">
                  <c:v>0.76</c:v>
                </c:pt>
                <c:pt idx="1795">
                  <c:v>0.39</c:v>
                </c:pt>
                <c:pt idx="1796">
                  <c:v>0.77</c:v>
                </c:pt>
                <c:pt idx="1797">
                  <c:v>0.36</c:v>
                </c:pt>
                <c:pt idx="1798">
                  <c:v>0.65</c:v>
                </c:pt>
                <c:pt idx="1799">
                  <c:v>0.6</c:v>
                </c:pt>
                <c:pt idx="1800">
                  <c:v>0.59</c:v>
                </c:pt>
                <c:pt idx="1801">
                  <c:v>0.38</c:v>
                </c:pt>
                <c:pt idx="1802">
                  <c:v>0.69</c:v>
                </c:pt>
                <c:pt idx="1803">
                  <c:v>0.55000000000000004</c:v>
                </c:pt>
                <c:pt idx="1804">
                  <c:v>0.59</c:v>
                </c:pt>
                <c:pt idx="1805">
                  <c:v>0.56999999999999995</c:v>
                </c:pt>
                <c:pt idx="1806">
                  <c:v>0.41</c:v>
                </c:pt>
                <c:pt idx="1807">
                  <c:v>0.56999999999999995</c:v>
                </c:pt>
                <c:pt idx="1808">
                  <c:v>0.41</c:v>
                </c:pt>
                <c:pt idx="1809">
                  <c:v>0.5</c:v>
                </c:pt>
                <c:pt idx="1810">
                  <c:v>0.57999999999999996</c:v>
                </c:pt>
                <c:pt idx="1811">
                  <c:v>0.56000000000000005</c:v>
                </c:pt>
                <c:pt idx="1812">
                  <c:v>0.36</c:v>
                </c:pt>
                <c:pt idx="1813">
                  <c:v>0.57999999999999996</c:v>
                </c:pt>
                <c:pt idx="1814">
                  <c:v>0.37</c:v>
                </c:pt>
                <c:pt idx="1815">
                  <c:v>0.39</c:v>
                </c:pt>
                <c:pt idx="1816">
                  <c:v>0.7</c:v>
                </c:pt>
                <c:pt idx="1817">
                  <c:v>0.64</c:v>
                </c:pt>
                <c:pt idx="1818">
                  <c:v>0.55000000000000004</c:v>
                </c:pt>
                <c:pt idx="1819">
                  <c:v>0.63</c:v>
                </c:pt>
                <c:pt idx="1820">
                  <c:v>0.63</c:v>
                </c:pt>
                <c:pt idx="1821">
                  <c:v>0.6</c:v>
                </c:pt>
                <c:pt idx="1822">
                  <c:v>0.54</c:v>
                </c:pt>
                <c:pt idx="1823">
                  <c:v>0.44</c:v>
                </c:pt>
                <c:pt idx="1824">
                  <c:v>0.71</c:v>
                </c:pt>
                <c:pt idx="1825">
                  <c:v>0.74</c:v>
                </c:pt>
                <c:pt idx="1826">
                  <c:v>0.52</c:v>
                </c:pt>
                <c:pt idx="1827">
                  <c:v>0.64</c:v>
                </c:pt>
                <c:pt idx="1828">
                  <c:v>0.6</c:v>
                </c:pt>
                <c:pt idx="1829">
                  <c:v>0.78</c:v>
                </c:pt>
                <c:pt idx="1830">
                  <c:v>0.36</c:v>
                </c:pt>
                <c:pt idx="1831">
                  <c:v>0.51</c:v>
                </c:pt>
                <c:pt idx="1832">
                  <c:v>0.59</c:v>
                </c:pt>
                <c:pt idx="1833">
                  <c:v>0.59</c:v>
                </c:pt>
                <c:pt idx="1834">
                  <c:v>0.71</c:v>
                </c:pt>
                <c:pt idx="1835">
                  <c:v>0.56999999999999995</c:v>
                </c:pt>
                <c:pt idx="1836">
                  <c:v>0.56000000000000005</c:v>
                </c:pt>
                <c:pt idx="1837">
                  <c:v>0.59</c:v>
                </c:pt>
                <c:pt idx="1838">
                  <c:v>0.72</c:v>
                </c:pt>
                <c:pt idx="1839">
                  <c:v>0.36</c:v>
                </c:pt>
                <c:pt idx="1840">
                  <c:v>0.4</c:v>
                </c:pt>
                <c:pt idx="1841">
                  <c:v>0.4</c:v>
                </c:pt>
                <c:pt idx="1842">
                  <c:v>0.4</c:v>
                </c:pt>
                <c:pt idx="1843">
                  <c:v>0.37</c:v>
                </c:pt>
                <c:pt idx="1844">
                  <c:v>0.59</c:v>
                </c:pt>
                <c:pt idx="1845">
                  <c:v>0.39</c:v>
                </c:pt>
                <c:pt idx="1846">
                  <c:v>0.62</c:v>
                </c:pt>
                <c:pt idx="1847">
                  <c:v>0.42</c:v>
                </c:pt>
                <c:pt idx="1848">
                  <c:v>0.56000000000000005</c:v>
                </c:pt>
                <c:pt idx="1849">
                  <c:v>0.4</c:v>
                </c:pt>
                <c:pt idx="1850">
                  <c:v>0.5</c:v>
                </c:pt>
                <c:pt idx="1851">
                  <c:v>0.36</c:v>
                </c:pt>
                <c:pt idx="1852">
                  <c:v>0.35</c:v>
                </c:pt>
                <c:pt idx="1853">
                  <c:v>0.4</c:v>
                </c:pt>
                <c:pt idx="1854">
                  <c:v>0.57999999999999996</c:v>
                </c:pt>
                <c:pt idx="1855">
                  <c:v>0.59</c:v>
                </c:pt>
                <c:pt idx="1856">
                  <c:v>0.59</c:v>
                </c:pt>
                <c:pt idx="1857">
                  <c:v>0.56999999999999995</c:v>
                </c:pt>
                <c:pt idx="1858">
                  <c:v>0.8</c:v>
                </c:pt>
                <c:pt idx="1859">
                  <c:v>0.36</c:v>
                </c:pt>
                <c:pt idx="1860">
                  <c:v>0.37</c:v>
                </c:pt>
                <c:pt idx="1861">
                  <c:v>0.68</c:v>
                </c:pt>
                <c:pt idx="1862">
                  <c:v>0.68</c:v>
                </c:pt>
                <c:pt idx="1863">
                  <c:v>0.36</c:v>
                </c:pt>
                <c:pt idx="1864">
                  <c:v>0.36</c:v>
                </c:pt>
                <c:pt idx="1865">
                  <c:v>0.38</c:v>
                </c:pt>
                <c:pt idx="1866">
                  <c:v>0.36</c:v>
                </c:pt>
                <c:pt idx="1867">
                  <c:v>0.74</c:v>
                </c:pt>
                <c:pt idx="1868">
                  <c:v>0.75</c:v>
                </c:pt>
                <c:pt idx="1869">
                  <c:v>0.59</c:v>
                </c:pt>
                <c:pt idx="1870">
                  <c:v>0.59</c:v>
                </c:pt>
                <c:pt idx="1871">
                  <c:v>0.44</c:v>
                </c:pt>
                <c:pt idx="1872">
                  <c:v>0.56000000000000005</c:v>
                </c:pt>
                <c:pt idx="1873">
                  <c:v>0.51</c:v>
                </c:pt>
                <c:pt idx="1874">
                  <c:v>0.37</c:v>
                </c:pt>
                <c:pt idx="1875">
                  <c:v>0.68</c:v>
                </c:pt>
                <c:pt idx="1876">
                  <c:v>0.81</c:v>
                </c:pt>
                <c:pt idx="1877">
                  <c:v>0.38</c:v>
                </c:pt>
                <c:pt idx="1878">
                  <c:v>0.56999999999999995</c:v>
                </c:pt>
                <c:pt idx="1879">
                  <c:v>0.45</c:v>
                </c:pt>
                <c:pt idx="1880">
                  <c:v>0.39</c:v>
                </c:pt>
                <c:pt idx="1881">
                  <c:v>0.37</c:v>
                </c:pt>
                <c:pt idx="1882">
                  <c:v>0.46</c:v>
                </c:pt>
                <c:pt idx="1883">
                  <c:v>0.59</c:v>
                </c:pt>
                <c:pt idx="1884">
                  <c:v>0.39</c:v>
                </c:pt>
                <c:pt idx="1885">
                  <c:v>0.61</c:v>
                </c:pt>
                <c:pt idx="1886">
                  <c:v>0.38</c:v>
                </c:pt>
                <c:pt idx="1887">
                  <c:v>0.78</c:v>
                </c:pt>
                <c:pt idx="1888">
                  <c:v>0.59</c:v>
                </c:pt>
                <c:pt idx="1889">
                  <c:v>0.63</c:v>
                </c:pt>
                <c:pt idx="1890">
                  <c:v>0.56000000000000005</c:v>
                </c:pt>
                <c:pt idx="1891">
                  <c:v>0.72</c:v>
                </c:pt>
                <c:pt idx="1892">
                  <c:v>0.61</c:v>
                </c:pt>
                <c:pt idx="1893">
                  <c:v>0.46</c:v>
                </c:pt>
                <c:pt idx="1894">
                  <c:v>0.37</c:v>
                </c:pt>
                <c:pt idx="1895">
                  <c:v>0.56000000000000005</c:v>
                </c:pt>
                <c:pt idx="1896">
                  <c:v>0.44</c:v>
                </c:pt>
                <c:pt idx="1897">
                  <c:v>0.38</c:v>
                </c:pt>
                <c:pt idx="1898">
                  <c:v>0.36</c:v>
                </c:pt>
                <c:pt idx="1899">
                  <c:v>0.59</c:v>
                </c:pt>
                <c:pt idx="1900">
                  <c:v>0.56000000000000005</c:v>
                </c:pt>
                <c:pt idx="1901">
                  <c:v>0.62</c:v>
                </c:pt>
                <c:pt idx="1902">
                  <c:v>0.36</c:v>
                </c:pt>
                <c:pt idx="1903">
                  <c:v>0.64</c:v>
                </c:pt>
                <c:pt idx="1904">
                  <c:v>0.35</c:v>
                </c:pt>
                <c:pt idx="1905">
                  <c:v>0.4</c:v>
                </c:pt>
                <c:pt idx="1906">
                  <c:v>0.4</c:v>
                </c:pt>
                <c:pt idx="1907">
                  <c:v>0.38</c:v>
                </c:pt>
                <c:pt idx="1908">
                  <c:v>0.41</c:v>
                </c:pt>
                <c:pt idx="1909">
                  <c:v>0.38</c:v>
                </c:pt>
                <c:pt idx="1910">
                  <c:v>0.41</c:v>
                </c:pt>
                <c:pt idx="1911">
                  <c:v>0.5</c:v>
                </c:pt>
                <c:pt idx="1912">
                  <c:v>0.43</c:v>
                </c:pt>
                <c:pt idx="1913">
                  <c:v>0.37</c:v>
                </c:pt>
                <c:pt idx="1914">
                  <c:v>0.67</c:v>
                </c:pt>
                <c:pt idx="1915">
                  <c:v>0.36</c:v>
                </c:pt>
                <c:pt idx="1916">
                  <c:v>0.59</c:v>
                </c:pt>
                <c:pt idx="1917">
                  <c:v>0.38</c:v>
                </c:pt>
                <c:pt idx="1918">
                  <c:v>0.6</c:v>
                </c:pt>
                <c:pt idx="1919">
                  <c:v>0.59</c:v>
                </c:pt>
                <c:pt idx="1920">
                  <c:v>0.39</c:v>
                </c:pt>
                <c:pt idx="1921">
                  <c:v>0.4</c:v>
                </c:pt>
                <c:pt idx="1922">
                  <c:v>0.83</c:v>
                </c:pt>
                <c:pt idx="1923">
                  <c:v>0.6</c:v>
                </c:pt>
                <c:pt idx="1924">
                  <c:v>0.4</c:v>
                </c:pt>
                <c:pt idx="1925">
                  <c:v>0.83</c:v>
                </c:pt>
                <c:pt idx="1926">
                  <c:v>0.6</c:v>
                </c:pt>
                <c:pt idx="1927">
                  <c:v>0.52</c:v>
                </c:pt>
                <c:pt idx="1928">
                  <c:v>0.56000000000000005</c:v>
                </c:pt>
                <c:pt idx="1929">
                  <c:v>0.37</c:v>
                </c:pt>
                <c:pt idx="1930">
                  <c:v>0.35</c:v>
                </c:pt>
                <c:pt idx="1931">
                  <c:v>0.46</c:v>
                </c:pt>
                <c:pt idx="1932">
                  <c:v>0.46</c:v>
                </c:pt>
                <c:pt idx="1933">
                  <c:v>0.59</c:v>
                </c:pt>
                <c:pt idx="1934">
                  <c:v>0.79</c:v>
                </c:pt>
                <c:pt idx="1935">
                  <c:v>0.6</c:v>
                </c:pt>
              </c:numCache>
            </c:numRef>
          </c:xVal>
          <c:yVal>
            <c:numRef>
              <c:f>Data!$U$2:$U$1937</c:f>
              <c:numCache>
                <c:formatCode>General</c:formatCode>
                <c:ptCount val="1936"/>
                <c:pt idx="0">
                  <c:v>-337.09199999999998</c:v>
                </c:pt>
                <c:pt idx="1">
                  <c:v>-61.194000000000003</c:v>
                </c:pt>
                <c:pt idx="2">
                  <c:v>25.240200000000002</c:v>
                </c:pt>
                <c:pt idx="3">
                  <c:v>-4793.0039999999999</c:v>
                </c:pt>
                <c:pt idx="4">
                  <c:v>3576.8841000000002</c:v>
                </c:pt>
                <c:pt idx="5">
                  <c:v>20.38</c:v>
                </c:pt>
                <c:pt idx="6">
                  <c:v>36.905999999999999</c:v>
                </c:pt>
                <c:pt idx="7">
                  <c:v>-7.58</c:v>
                </c:pt>
                <c:pt idx="8">
                  <c:v>-14.801880000000001</c:v>
                </c:pt>
                <c:pt idx="9">
                  <c:v>20.299600000000002</c:v>
                </c:pt>
                <c:pt idx="10">
                  <c:v>108.5163</c:v>
                </c:pt>
                <c:pt idx="11">
                  <c:v>-42.588000000000001</c:v>
                </c:pt>
                <c:pt idx="12">
                  <c:v>-19.0992</c:v>
                </c:pt>
                <c:pt idx="13">
                  <c:v>2660.1432</c:v>
                </c:pt>
                <c:pt idx="14">
                  <c:v>845.66399999999999</c:v>
                </c:pt>
                <c:pt idx="15">
                  <c:v>-308.928</c:v>
                </c:pt>
                <c:pt idx="16">
                  <c:v>-1679.76</c:v>
                </c:pt>
                <c:pt idx="17">
                  <c:v>575.39599999999996</c:v>
                </c:pt>
                <c:pt idx="18">
                  <c:v>-111.4</c:v>
                </c:pt>
                <c:pt idx="19">
                  <c:v>-77.03</c:v>
                </c:pt>
                <c:pt idx="20">
                  <c:v>-127.008</c:v>
                </c:pt>
                <c:pt idx="21">
                  <c:v>1916.6757</c:v>
                </c:pt>
                <c:pt idx="22">
                  <c:v>993.83460000000002</c:v>
                </c:pt>
                <c:pt idx="23">
                  <c:v>-51.559199999999997</c:v>
                </c:pt>
                <c:pt idx="24">
                  <c:v>-263.56572</c:v>
                </c:pt>
                <c:pt idx="25">
                  <c:v>18.658000000000001</c:v>
                </c:pt>
                <c:pt idx="26">
                  <c:v>9.82</c:v>
                </c:pt>
                <c:pt idx="27">
                  <c:v>-181.102</c:v>
                </c:pt>
                <c:pt idx="28">
                  <c:v>-407.85</c:v>
                </c:pt>
                <c:pt idx="29">
                  <c:v>244.464</c:v>
                </c:pt>
                <c:pt idx="30">
                  <c:v>-473.57799999999997</c:v>
                </c:pt>
                <c:pt idx="31">
                  <c:v>-270.85000000000002</c:v>
                </c:pt>
                <c:pt idx="32">
                  <c:v>-35.04</c:v>
                </c:pt>
                <c:pt idx="33">
                  <c:v>-35.04</c:v>
                </c:pt>
                <c:pt idx="34">
                  <c:v>149.53</c:v>
                </c:pt>
                <c:pt idx="35">
                  <c:v>-274.49799999999999</c:v>
                </c:pt>
                <c:pt idx="36">
                  <c:v>280.27458000000001</c:v>
                </c:pt>
                <c:pt idx="37">
                  <c:v>-112.4263</c:v>
                </c:pt>
                <c:pt idx="38">
                  <c:v>24.923999999999999</c:v>
                </c:pt>
                <c:pt idx="39">
                  <c:v>90.624600000000001</c:v>
                </c:pt>
                <c:pt idx="40">
                  <c:v>1.68</c:v>
                </c:pt>
                <c:pt idx="41">
                  <c:v>-560.81417999999996</c:v>
                </c:pt>
                <c:pt idx="42">
                  <c:v>-663.51419999999996</c:v>
                </c:pt>
                <c:pt idx="43">
                  <c:v>-94.258600000000001</c:v>
                </c:pt>
                <c:pt idx="44">
                  <c:v>6.3308</c:v>
                </c:pt>
                <c:pt idx="45">
                  <c:v>-489.41559999999998</c:v>
                </c:pt>
                <c:pt idx="46">
                  <c:v>-45.01</c:v>
                </c:pt>
                <c:pt idx="47">
                  <c:v>35.31</c:v>
                </c:pt>
                <c:pt idx="48">
                  <c:v>1766.7795000000001</c:v>
                </c:pt>
                <c:pt idx="49">
                  <c:v>1.3224</c:v>
                </c:pt>
                <c:pt idx="50">
                  <c:v>455.42070000000001</c:v>
                </c:pt>
                <c:pt idx="51">
                  <c:v>690.17939999999999</c:v>
                </c:pt>
                <c:pt idx="52">
                  <c:v>1507.6431</c:v>
                </c:pt>
                <c:pt idx="53">
                  <c:v>801.74680000000001</c:v>
                </c:pt>
                <c:pt idx="54">
                  <c:v>-35.290399999999998</c:v>
                </c:pt>
                <c:pt idx="55">
                  <c:v>-74.883600000000001</c:v>
                </c:pt>
                <c:pt idx="56">
                  <c:v>-233.840688</c:v>
                </c:pt>
                <c:pt idx="57">
                  <c:v>-15.456</c:v>
                </c:pt>
                <c:pt idx="58">
                  <c:v>16.049399999999999</c:v>
                </c:pt>
                <c:pt idx="59">
                  <c:v>-746.44</c:v>
                </c:pt>
                <c:pt idx="60">
                  <c:v>-274.95</c:v>
                </c:pt>
                <c:pt idx="61">
                  <c:v>-746.44</c:v>
                </c:pt>
                <c:pt idx="62">
                  <c:v>-274.95</c:v>
                </c:pt>
                <c:pt idx="63">
                  <c:v>-781.13419999999996</c:v>
                </c:pt>
                <c:pt idx="64">
                  <c:v>-40.275199999999998</c:v>
                </c:pt>
                <c:pt idx="65">
                  <c:v>-162.8244</c:v>
                </c:pt>
                <c:pt idx="66">
                  <c:v>-13706.464</c:v>
                </c:pt>
                <c:pt idx="67">
                  <c:v>-1473.9059999999999</c:v>
                </c:pt>
                <c:pt idx="68">
                  <c:v>-90.755600000000001</c:v>
                </c:pt>
                <c:pt idx="69">
                  <c:v>-134.91200000000001</c:v>
                </c:pt>
                <c:pt idx="70">
                  <c:v>-101.246</c:v>
                </c:pt>
                <c:pt idx="71">
                  <c:v>-1.88</c:v>
                </c:pt>
                <c:pt idx="72">
                  <c:v>250.98060000000001</c:v>
                </c:pt>
                <c:pt idx="73">
                  <c:v>-57.753</c:v>
                </c:pt>
                <c:pt idx="74">
                  <c:v>-47.97</c:v>
                </c:pt>
                <c:pt idx="75">
                  <c:v>52.776000000000003</c:v>
                </c:pt>
                <c:pt idx="76">
                  <c:v>7.59</c:v>
                </c:pt>
                <c:pt idx="77">
                  <c:v>-107.98699999999999</c:v>
                </c:pt>
                <c:pt idx="78">
                  <c:v>125.9982</c:v>
                </c:pt>
                <c:pt idx="79">
                  <c:v>-92.929199999999994</c:v>
                </c:pt>
                <c:pt idx="80">
                  <c:v>131.38200000000001</c:v>
                </c:pt>
                <c:pt idx="81">
                  <c:v>-89.292000000000002</c:v>
                </c:pt>
                <c:pt idx="82">
                  <c:v>-211.036</c:v>
                </c:pt>
                <c:pt idx="83">
                  <c:v>-15.48</c:v>
                </c:pt>
                <c:pt idx="84">
                  <c:v>385.30290000000002</c:v>
                </c:pt>
                <c:pt idx="85">
                  <c:v>187.2</c:v>
                </c:pt>
                <c:pt idx="86">
                  <c:v>80.071200000000005</c:v>
                </c:pt>
                <c:pt idx="87">
                  <c:v>896.40599999999995</c:v>
                </c:pt>
                <c:pt idx="88">
                  <c:v>107.02</c:v>
                </c:pt>
                <c:pt idx="89">
                  <c:v>4.5599999999999996</c:v>
                </c:pt>
                <c:pt idx="90">
                  <c:v>-246.92616000000001</c:v>
                </c:pt>
                <c:pt idx="91">
                  <c:v>-139.18256</c:v>
                </c:pt>
                <c:pt idx="92">
                  <c:v>15.1524</c:v>
                </c:pt>
                <c:pt idx="93">
                  <c:v>-48.875</c:v>
                </c:pt>
                <c:pt idx="94">
                  <c:v>68.676000000000002</c:v>
                </c:pt>
                <c:pt idx="95">
                  <c:v>-326.23160000000001</c:v>
                </c:pt>
                <c:pt idx="96">
                  <c:v>-14.359819999999999</c:v>
                </c:pt>
                <c:pt idx="97">
                  <c:v>-2870.2775999999999</c:v>
                </c:pt>
                <c:pt idx="98">
                  <c:v>77.983599999999996</c:v>
                </c:pt>
                <c:pt idx="99">
                  <c:v>-203.27</c:v>
                </c:pt>
                <c:pt idx="100">
                  <c:v>-203.27</c:v>
                </c:pt>
                <c:pt idx="101">
                  <c:v>3602.1311999999998</c:v>
                </c:pt>
                <c:pt idx="102">
                  <c:v>10.959199999999999</c:v>
                </c:pt>
                <c:pt idx="103">
                  <c:v>17.429400000000001</c:v>
                </c:pt>
                <c:pt idx="104">
                  <c:v>-137.494</c:v>
                </c:pt>
                <c:pt idx="105">
                  <c:v>-45.527999999999999</c:v>
                </c:pt>
                <c:pt idx="106">
                  <c:v>1220.03784</c:v>
                </c:pt>
                <c:pt idx="107">
                  <c:v>0.51</c:v>
                </c:pt>
                <c:pt idx="108">
                  <c:v>-161.92400000000001</c:v>
                </c:pt>
                <c:pt idx="109">
                  <c:v>-7.25</c:v>
                </c:pt>
                <c:pt idx="110">
                  <c:v>31.201799999999999</c:v>
                </c:pt>
                <c:pt idx="111">
                  <c:v>-203.67</c:v>
                </c:pt>
                <c:pt idx="112">
                  <c:v>-627.82191999999998</c:v>
                </c:pt>
                <c:pt idx="113">
                  <c:v>-88.04</c:v>
                </c:pt>
                <c:pt idx="114">
                  <c:v>-51.737000000000002</c:v>
                </c:pt>
                <c:pt idx="115">
                  <c:v>-48.235999999999997</c:v>
                </c:pt>
                <c:pt idx="116">
                  <c:v>-66.779579999999996</c:v>
                </c:pt>
                <c:pt idx="117">
                  <c:v>-144.9188</c:v>
                </c:pt>
                <c:pt idx="118">
                  <c:v>-5.0716000000000001</c:v>
                </c:pt>
                <c:pt idx="119">
                  <c:v>-23.295999999999999</c:v>
                </c:pt>
                <c:pt idx="120">
                  <c:v>29.332000000000001</c:v>
                </c:pt>
                <c:pt idx="121">
                  <c:v>-86</c:v>
                </c:pt>
                <c:pt idx="122">
                  <c:v>34.348199999999999</c:v>
                </c:pt>
                <c:pt idx="123">
                  <c:v>-66.650000000000006</c:v>
                </c:pt>
                <c:pt idx="124">
                  <c:v>-850.65239999999994</c:v>
                </c:pt>
                <c:pt idx="125">
                  <c:v>98.525099999999995</c:v>
                </c:pt>
                <c:pt idx="126">
                  <c:v>-343.12599999999998</c:v>
                </c:pt>
                <c:pt idx="127">
                  <c:v>66.36</c:v>
                </c:pt>
                <c:pt idx="128">
                  <c:v>-191.2576</c:v>
                </c:pt>
                <c:pt idx="129">
                  <c:v>-48.972000000000001</c:v>
                </c:pt>
                <c:pt idx="130">
                  <c:v>-159.30279999999999</c:v>
                </c:pt>
                <c:pt idx="131">
                  <c:v>-105.68519999999999</c:v>
                </c:pt>
                <c:pt idx="132">
                  <c:v>27.23</c:v>
                </c:pt>
                <c:pt idx="133">
                  <c:v>28.514099999999999</c:v>
                </c:pt>
                <c:pt idx="134">
                  <c:v>496.79680000000002</c:v>
                </c:pt>
                <c:pt idx="135">
                  <c:v>-556.80960000000005</c:v>
                </c:pt>
                <c:pt idx="136">
                  <c:v>-27.738800000000001</c:v>
                </c:pt>
                <c:pt idx="137">
                  <c:v>-128.68719999999999</c:v>
                </c:pt>
                <c:pt idx="138">
                  <c:v>23.2028</c:v>
                </c:pt>
                <c:pt idx="139">
                  <c:v>2692.4421000000002</c:v>
                </c:pt>
                <c:pt idx="140">
                  <c:v>2.0672000000000001</c:v>
                </c:pt>
                <c:pt idx="141">
                  <c:v>41.296500000000002</c:v>
                </c:pt>
                <c:pt idx="142">
                  <c:v>1179.0237</c:v>
                </c:pt>
                <c:pt idx="143">
                  <c:v>-173.09520000000001</c:v>
                </c:pt>
                <c:pt idx="144">
                  <c:v>-96.16</c:v>
                </c:pt>
                <c:pt idx="145">
                  <c:v>-173.09520000000001</c:v>
                </c:pt>
                <c:pt idx="146">
                  <c:v>-96.16</c:v>
                </c:pt>
                <c:pt idx="147">
                  <c:v>1127.5497</c:v>
                </c:pt>
                <c:pt idx="148">
                  <c:v>4.3808999999999996</c:v>
                </c:pt>
                <c:pt idx="149">
                  <c:v>-100.744</c:v>
                </c:pt>
                <c:pt idx="150">
                  <c:v>451.28039999999999</c:v>
                </c:pt>
                <c:pt idx="151">
                  <c:v>44.988</c:v>
                </c:pt>
                <c:pt idx="152">
                  <c:v>-20.732800000000001</c:v>
                </c:pt>
                <c:pt idx="153">
                  <c:v>-74.64</c:v>
                </c:pt>
                <c:pt idx="154">
                  <c:v>66.852000000000004</c:v>
                </c:pt>
                <c:pt idx="155">
                  <c:v>-224.64400000000001</c:v>
                </c:pt>
                <c:pt idx="156">
                  <c:v>109.836</c:v>
                </c:pt>
                <c:pt idx="157">
                  <c:v>82.703400000000002</c:v>
                </c:pt>
                <c:pt idx="158">
                  <c:v>109.836</c:v>
                </c:pt>
                <c:pt idx="159">
                  <c:v>128.03</c:v>
                </c:pt>
                <c:pt idx="160">
                  <c:v>-82.559200000000004</c:v>
                </c:pt>
                <c:pt idx="161">
                  <c:v>105.2526</c:v>
                </c:pt>
                <c:pt idx="162">
                  <c:v>-122.133</c:v>
                </c:pt>
                <c:pt idx="163">
                  <c:v>-566</c:v>
                </c:pt>
                <c:pt idx="164">
                  <c:v>-41.972700000000003</c:v>
                </c:pt>
                <c:pt idx="165">
                  <c:v>989.81190000000004</c:v>
                </c:pt>
                <c:pt idx="166">
                  <c:v>-209.25</c:v>
                </c:pt>
                <c:pt idx="167">
                  <c:v>-9.1636000000000006</c:v>
                </c:pt>
                <c:pt idx="168">
                  <c:v>-272.860884</c:v>
                </c:pt>
                <c:pt idx="169">
                  <c:v>10.5792</c:v>
                </c:pt>
                <c:pt idx="170">
                  <c:v>521.69000000000005</c:v>
                </c:pt>
                <c:pt idx="171">
                  <c:v>39.129899999999999</c:v>
                </c:pt>
                <c:pt idx="172">
                  <c:v>-66.823599999999999</c:v>
                </c:pt>
                <c:pt idx="173">
                  <c:v>971.62199999999996</c:v>
                </c:pt>
                <c:pt idx="174">
                  <c:v>31.59</c:v>
                </c:pt>
                <c:pt idx="175">
                  <c:v>-137.52199999999999</c:v>
                </c:pt>
                <c:pt idx="176">
                  <c:v>-11.816000000000001</c:v>
                </c:pt>
                <c:pt idx="177">
                  <c:v>238.93379999999999</c:v>
                </c:pt>
                <c:pt idx="178">
                  <c:v>-105.126</c:v>
                </c:pt>
                <c:pt idx="179">
                  <c:v>-172.71799999999999</c:v>
                </c:pt>
                <c:pt idx="180">
                  <c:v>4.8499999999999996</c:v>
                </c:pt>
                <c:pt idx="181">
                  <c:v>163.1574</c:v>
                </c:pt>
                <c:pt idx="182">
                  <c:v>-302.22500000000002</c:v>
                </c:pt>
                <c:pt idx="183">
                  <c:v>-99.762500000000003</c:v>
                </c:pt>
                <c:pt idx="184">
                  <c:v>-3061.82</c:v>
                </c:pt>
                <c:pt idx="185">
                  <c:v>-0.01</c:v>
                </c:pt>
                <c:pt idx="186">
                  <c:v>15.984</c:v>
                </c:pt>
                <c:pt idx="187">
                  <c:v>-75.900400000000005</c:v>
                </c:pt>
                <c:pt idx="188">
                  <c:v>52.170900000000003</c:v>
                </c:pt>
                <c:pt idx="189">
                  <c:v>2.4851999999999999</c:v>
                </c:pt>
                <c:pt idx="190">
                  <c:v>-42.8536</c:v>
                </c:pt>
                <c:pt idx="191">
                  <c:v>-33.211539999999999</c:v>
                </c:pt>
                <c:pt idx="192">
                  <c:v>132.68700000000001</c:v>
                </c:pt>
                <c:pt idx="193">
                  <c:v>496.89</c:v>
                </c:pt>
                <c:pt idx="194">
                  <c:v>2.4548000000000001</c:v>
                </c:pt>
                <c:pt idx="195">
                  <c:v>-537.27977731999999</c:v>
                </c:pt>
                <c:pt idx="196">
                  <c:v>-106.3424</c:v>
                </c:pt>
                <c:pt idx="197">
                  <c:v>44.976799999999997</c:v>
                </c:pt>
                <c:pt idx="198">
                  <c:v>-133.69999999999999</c:v>
                </c:pt>
                <c:pt idx="199">
                  <c:v>-678.49599999999998</c:v>
                </c:pt>
                <c:pt idx="200">
                  <c:v>70.028000000000006</c:v>
                </c:pt>
                <c:pt idx="201">
                  <c:v>-22.01</c:v>
                </c:pt>
                <c:pt idx="202">
                  <c:v>426.46032000000002</c:v>
                </c:pt>
                <c:pt idx="203">
                  <c:v>-253.77799999999999</c:v>
                </c:pt>
                <c:pt idx="204">
                  <c:v>-350.43950000000001</c:v>
                </c:pt>
                <c:pt idx="205">
                  <c:v>4.2027999999999999</c:v>
                </c:pt>
                <c:pt idx="206">
                  <c:v>-159.86000000000001</c:v>
                </c:pt>
                <c:pt idx="207">
                  <c:v>165.88980000000001</c:v>
                </c:pt>
                <c:pt idx="208">
                  <c:v>75.010000000000005</c:v>
                </c:pt>
                <c:pt idx="209">
                  <c:v>-239.8656</c:v>
                </c:pt>
                <c:pt idx="210">
                  <c:v>-53.444000000000003</c:v>
                </c:pt>
                <c:pt idx="211">
                  <c:v>-157.696</c:v>
                </c:pt>
                <c:pt idx="212">
                  <c:v>-66.62</c:v>
                </c:pt>
                <c:pt idx="213">
                  <c:v>411.5172</c:v>
                </c:pt>
                <c:pt idx="214">
                  <c:v>1400.1</c:v>
                </c:pt>
                <c:pt idx="215">
                  <c:v>67.599999999999994</c:v>
                </c:pt>
                <c:pt idx="216">
                  <c:v>-220.05199999999999</c:v>
                </c:pt>
                <c:pt idx="217">
                  <c:v>20.393370000000001</c:v>
                </c:pt>
                <c:pt idx="218">
                  <c:v>38.281199999999998</c:v>
                </c:pt>
                <c:pt idx="219">
                  <c:v>-144.59200000000001</c:v>
                </c:pt>
                <c:pt idx="220">
                  <c:v>15.353999999999999</c:v>
                </c:pt>
                <c:pt idx="221">
                  <c:v>-357.92399999999998</c:v>
                </c:pt>
                <c:pt idx="222">
                  <c:v>0.58799999999999997</c:v>
                </c:pt>
                <c:pt idx="223">
                  <c:v>16.12</c:v>
                </c:pt>
                <c:pt idx="224">
                  <c:v>-815.9008</c:v>
                </c:pt>
                <c:pt idx="225">
                  <c:v>15.808</c:v>
                </c:pt>
                <c:pt idx="226">
                  <c:v>-54.63</c:v>
                </c:pt>
                <c:pt idx="227">
                  <c:v>-15.5595</c:v>
                </c:pt>
                <c:pt idx="228">
                  <c:v>-108.19</c:v>
                </c:pt>
                <c:pt idx="229">
                  <c:v>-1250.7460000000001</c:v>
                </c:pt>
                <c:pt idx="230">
                  <c:v>-66.248000000000005</c:v>
                </c:pt>
                <c:pt idx="231">
                  <c:v>1633.9860000000001</c:v>
                </c:pt>
                <c:pt idx="232">
                  <c:v>-259.75599999999997</c:v>
                </c:pt>
                <c:pt idx="233">
                  <c:v>1469.7275999999999</c:v>
                </c:pt>
                <c:pt idx="234">
                  <c:v>-83.553060000000002</c:v>
                </c:pt>
                <c:pt idx="235">
                  <c:v>-24.204799999999999</c:v>
                </c:pt>
                <c:pt idx="236">
                  <c:v>-126.05777999999999</c:v>
                </c:pt>
                <c:pt idx="237">
                  <c:v>683.9556</c:v>
                </c:pt>
                <c:pt idx="238">
                  <c:v>5.7531999999999996</c:v>
                </c:pt>
                <c:pt idx="239">
                  <c:v>-193.91399999999999</c:v>
                </c:pt>
                <c:pt idx="240">
                  <c:v>209.99700000000001</c:v>
                </c:pt>
                <c:pt idx="241">
                  <c:v>-92.05</c:v>
                </c:pt>
                <c:pt idx="242">
                  <c:v>6.11</c:v>
                </c:pt>
                <c:pt idx="243">
                  <c:v>363.55200000000002</c:v>
                </c:pt>
                <c:pt idx="244">
                  <c:v>-11.536</c:v>
                </c:pt>
                <c:pt idx="245">
                  <c:v>-66.378</c:v>
                </c:pt>
                <c:pt idx="246">
                  <c:v>1.278</c:v>
                </c:pt>
                <c:pt idx="247">
                  <c:v>424.29</c:v>
                </c:pt>
                <c:pt idx="248">
                  <c:v>61.292700000000004</c:v>
                </c:pt>
                <c:pt idx="249">
                  <c:v>960.98400000000004</c:v>
                </c:pt>
                <c:pt idx="250">
                  <c:v>-2177.9860960000001</c:v>
                </c:pt>
                <c:pt idx="251">
                  <c:v>269.94</c:v>
                </c:pt>
                <c:pt idx="252">
                  <c:v>333.76049999999998</c:v>
                </c:pt>
                <c:pt idx="253">
                  <c:v>-20.79</c:v>
                </c:pt>
                <c:pt idx="254">
                  <c:v>-20.79</c:v>
                </c:pt>
                <c:pt idx="255">
                  <c:v>266.76089999999999</c:v>
                </c:pt>
                <c:pt idx="256">
                  <c:v>29.883900000000001</c:v>
                </c:pt>
                <c:pt idx="257">
                  <c:v>-12.87678</c:v>
                </c:pt>
                <c:pt idx="258">
                  <c:v>618.13080000000002</c:v>
                </c:pt>
                <c:pt idx="259">
                  <c:v>-266.22000000000003</c:v>
                </c:pt>
                <c:pt idx="260">
                  <c:v>21.003499999999999</c:v>
                </c:pt>
                <c:pt idx="261">
                  <c:v>-76.900000000000006</c:v>
                </c:pt>
                <c:pt idx="262">
                  <c:v>-42.545999999999999</c:v>
                </c:pt>
                <c:pt idx="263">
                  <c:v>882.93</c:v>
                </c:pt>
                <c:pt idx="264">
                  <c:v>6.6803999999999997</c:v>
                </c:pt>
                <c:pt idx="265">
                  <c:v>261.38580000000002</c:v>
                </c:pt>
                <c:pt idx="266">
                  <c:v>-135.46</c:v>
                </c:pt>
                <c:pt idx="267">
                  <c:v>-20.257999999999999</c:v>
                </c:pt>
                <c:pt idx="268">
                  <c:v>-409.37360000000001</c:v>
                </c:pt>
                <c:pt idx="269">
                  <c:v>-66.247299999999996</c:v>
                </c:pt>
                <c:pt idx="270">
                  <c:v>-16.771999999999998</c:v>
                </c:pt>
                <c:pt idx="271">
                  <c:v>733.28219999999999</c:v>
                </c:pt>
                <c:pt idx="272">
                  <c:v>-905.99040000000002</c:v>
                </c:pt>
                <c:pt idx="273">
                  <c:v>-21.63242</c:v>
                </c:pt>
                <c:pt idx="274">
                  <c:v>-98.055999999999997</c:v>
                </c:pt>
                <c:pt idx="275">
                  <c:v>4861.0637999999999</c:v>
                </c:pt>
                <c:pt idx="276">
                  <c:v>-154.30699999999999</c:v>
                </c:pt>
                <c:pt idx="277">
                  <c:v>441.59399999999999</c:v>
                </c:pt>
                <c:pt idx="278">
                  <c:v>394.17</c:v>
                </c:pt>
                <c:pt idx="279">
                  <c:v>-29.0656</c:v>
                </c:pt>
                <c:pt idx="280">
                  <c:v>-123.1816</c:v>
                </c:pt>
                <c:pt idx="281">
                  <c:v>-28.797999999999998</c:v>
                </c:pt>
                <c:pt idx="282">
                  <c:v>-15.099500000000001</c:v>
                </c:pt>
                <c:pt idx="283">
                  <c:v>-13.826000000000001</c:v>
                </c:pt>
                <c:pt idx="284">
                  <c:v>-23.634399999999999</c:v>
                </c:pt>
                <c:pt idx="285">
                  <c:v>727.73609999999996</c:v>
                </c:pt>
                <c:pt idx="286">
                  <c:v>393.42</c:v>
                </c:pt>
                <c:pt idx="287">
                  <c:v>616.53570000000002</c:v>
                </c:pt>
                <c:pt idx="288">
                  <c:v>-25.76</c:v>
                </c:pt>
                <c:pt idx="289">
                  <c:v>-122.77</c:v>
                </c:pt>
                <c:pt idx="290">
                  <c:v>-28.954000000000001</c:v>
                </c:pt>
                <c:pt idx="291">
                  <c:v>-51.75</c:v>
                </c:pt>
                <c:pt idx="292">
                  <c:v>-457.73</c:v>
                </c:pt>
                <c:pt idx="293">
                  <c:v>-268.66399999999999</c:v>
                </c:pt>
                <c:pt idx="294">
                  <c:v>-11.0732</c:v>
                </c:pt>
                <c:pt idx="295">
                  <c:v>-18.64</c:v>
                </c:pt>
                <c:pt idx="296">
                  <c:v>17.652000000000001</c:v>
                </c:pt>
                <c:pt idx="297">
                  <c:v>82.310100000000006</c:v>
                </c:pt>
                <c:pt idx="298">
                  <c:v>1.2236</c:v>
                </c:pt>
                <c:pt idx="299">
                  <c:v>-3.948</c:v>
                </c:pt>
                <c:pt idx="300">
                  <c:v>57.545999999999999</c:v>
                </c:pt>
                <c:pt idx="301">
                  <c:v>-333.42540000000002</c:v>
                </c:pt>
                <c:pt idx="302">
                  <c:v>-46.92</c:v>
                </c:pt>
                <c:pt idx="303">
                  <c:v>-46.92</c:v>
                </c:pt>
                <c:pt idx="304">
                  <c:v>-69.91</c:v>
                </c:pt>
                <c:pt idx="305">
                  <c:v>1630.5252</c:v>
                </c:pt>
                <c:pt idx="306">
                  <c:v>-457.16</c:v>
                </c:pt>
                <c:pt idx="307">
                  <c:v>28.152000000000001</c:v>
                </c:pt>
                <c:pt idx="308">
                  <c:v>-114.2</c:v>
                </c:pt>
                <c:pt idx="309">
                  <c:v>39.426600000000001</c:v>
                </c:pt>
                <c:pt idx="310">
                  <c:v>-722.23</c:v>
                </c:pt>
                <c:pt idx="311">
                  <c:v>-1920.9336000000001</c:v>
                </c:pt>
                <c:pt idx="312">
                  <c:v>-37.175199999999997</c:v>
                </c:pt>
                <c:pt idx="313">
                  <c:v>-7.73</c:v>
                </c:pt>
                <c:pt idx="314">
                  <c:v>359.83</c:v>
                </c:pt>
                <c:pt idx="315">
                  <c:v>-18.190000000000001</c:v>
                </c:pt>
                <c:pt idx="316">
                  <c:v>6.3840000000000003</c:v>
                </c:pt>
                <c:pt idx="317">
                  <c:v>274.0788</c:v>
                </c:pt>
                <c:pt idx="318">
                  <c:v>-3.782</c:v>
                </c:pt>
                <c:pt idx="319">
                  <c:v>-464.28199999999998</c:v>
                </c:pt>
                <c:pt idx="320">
                  <c:v>-1.18</c:v>
                </c:pt>
                <c:pt idx="321">
                  <c:v>-39.808999999999997</c:v>
                </c:pt>
                <c:pt idx="322">
                  <c:v>-37.39</c:v>
                </c:pt>
                <c:pt idx="323">
                  <c:v>263.39999999999998</c:v>
                </c:pt>
                <c:pt idx="324">
                  <c:v>37.31</c:v>
                </c:pt>
                <c:pt idx="325">
                  <c:v>104.7213</c:v>
                </c:pt>
                <c:pt idx="326">
                  <c:v>37.31</c:v>
                </c:pt>
                <c:pt idx="327">
                  <c:v>3285.48</c:v>
                </c:pt>
                <c:pt idx="328">
                  <c:v>997.38144</c:v>
                </c:pt>
                <c:pt idx="329">
                  <c:v>-6923.5991999999997</c:v>
                </c:pt>
                <c:pt idx="330">
                  <c:v>-1764.29</c:v>
                </c:pt>
                <c:pt idx="331">
                  <c:v>527.87760000000003</c:v>
                </c:pt>
                <c:pt idx="332">
                  <c:v>-28.296800000000001</c:v>
                </c:pt>
                <c:pt idx="333">
                  <c:v>-5.3071999999999999</c:v>
                </c:pt>
                <c:pt idx="334">
                  <c:v>-54.622</c:v>
                </c:pt>
                <c:pt idx="335">
                  <c:v>-126.81417999999999</c:v>
                </c:pt>
                <c:pt idx="336">
                  <c:v>34.067999999999998</c:v>
                </c:pt>
                <c:pt idx="337">
                  <c:v>46.147199999999998</c:v>
                </c:pt>
                <c:pt idx="338">
                  <c:v>-1116.3348000000001</c:v>
                </c:pt>
                <c:pt idx="339">
                  <c:v>34.302</c:v>
                </c:pt>
                <c:pt idx="340">
                  <c:v>-69.873999999999995</c:v>
                </c:pt>
                <c:pt idx="341">
                  <c:v>-135.74</c:v>
                </c:pt>
                <c:pt idx="342">
                  <c:v>-168.72</c:v>
                </c:pt>
                <c:pt idx="343">
                  <c:v>-439.62</c:v>
                </c:pt>
                <c:pt idx="344">
                  <c:v>-272.71319999999997</c:v>
                </c:pt>
                <c:pt idx="345">
                  <c:v>-162.69399999999999</c:v>
                </c:pt>
                <c:pt idx="346">
                  <c:v>232.2816</c:v>
                </c:pt>
                <c:pt idx="347">
                  <c:v>-33.340000000000003</c:v>
                </c:pt>
                <c:pt idx="348">
                  <c:v>-201.27600000000001</c:v>
                </c:pt>
                <c:pt idx="349">
                  <c:v>21.514199999999999</c:v>
                </c:pt>
                <c:pt idx="350">
                  <c:v>-76.992500000000007</c:v>
                </c:pt>
                <c:pt idx="351">
                  <c:v>297.96960000000001</c:v>
                </c:pt>
                <c:pt idx="352">
                  <c:v>2860.9331999999999</c:v>
                </c:pt>
                <c:pt idx="353">
                  <c:v>0.68400000000000005</c:v>
                </c:pt>
                <c:pt idx="354">
                  <c:v>11.65095</c:v>
                </c:pt>
                <c:pt idx="355">
                  <c:v>13.507999999999999</c:v>
                </c:pt>
                <c:pt idx="356">
                  <c:v>357.428</c:v>
                </c:pt>
                <c:pt idx="357">
                  <c:v>40.351199999999999</c:v>
                </c:pt>
                <c:pt idx="358">
                  <c:v>27.634499999999999</c:v>
                </c:pt>
                <c:pt idx="359">
                  <c:v>-37.789000000000001</c:v>
                </c:pt>
                <c:pt idx="360">
                  <c:v>7576.11</c:v>
                </c:pt>
                <c:pt idx="361">
                  <c:v>-43.26</c:v>
                </c:pt>
                <c:pt idx="362">
                  <c:v>788.79</c:v>
                </c:pt>
                <c:pt idx="363">
                  <c:v>-21.018000000000001</c:v>
                </c:pt>
                <c:pt idx="364">
                  <c:v>-655.52987499999995</c:v>
                </c:pt>
                <c:pt idx="365">
                  <c:v>-343.86799999999999</c:v>
                </c:pt>
                <c:pt idx="366">
                  <c:v>-29.092700000000001</c:v>
                </c:pt>
                <c:pt idx="367">
                  <c:v>-15.1844</c:v>
                </c:pt>
                <c:pt idx="368">
                  <c:v>9.0045000000000002</c:v>
                </c:pt>
                <c:pt idx="369">
                  <c:v>-213.40280000000001</c:v>
                </c:pt>
                <c:pt idx="370">
                  <c:v>976.2672</c:v>
                </c:pt>
                <c:pt idx="371">
                  <c:v>23.204699999999999</c:v>
                </c:pt>
                <c:pt idx="372">
                  <c:v>167.46299999999999</c:v>
                </c:pt>
                <c:pt idx="373">
                  <c:v>-372.48597100000001</c:v>
                </c:pt>
                <c:pt idx="374">
                  <c:v>180.23490000000001</c:v>
                </c:pt>
                <c:pt idx="375">
                  <c:v>29.525099999999998</c:v>
                </c:pt>
                <c:pt idx="376">
                  <c:v>-2426.5500000000002</c:v>
                </c:pt>
                <c:pt idx="377">
                  <c:v>-2426.5500000000002</c:v>
                </c:pt>
                <c:pt idx="378">
                  <c:v>-0.49</c:v>
                </c:pt>
                <c:pt idx="379">
                  <c:v>-61.59</c:v>
                </c:pt>
                <c:pt idx="380">
                  <c:v>-32.026800000000001</c:v>
                </c:pt>
                <c:pt idx="381">
                  <c:v>-144.56</c:v>
                </c:pt>
                <c:pt idx="382">
                  <c:v>20.453600000000002</c:v>
                </c:pt>
                <c:pt idx="383">
                  <c:v>69.61</c:v>
                </c:pt>
                <c:pt idx="384">
                  <c:v>1951.3</c:v>
                </c:pt>
                <c:pt idx="385">
                  <c:v>1538.7828</c:v>
                </c:pt>
                <c:pt idx="386">
                  <c:v>9.2040000000000006</c:v>
                </c:pt>
                <c:pt idx="387">
                  <c:v>402.06599999999997</c:v>
                </c:pt>
                <c:pt idx="388">
                  <c:v>-120.934</c:v>
                </c:pt>
                <c:pt idx="389">
                  <c:v>-4075.9339920000002</c:v>
                </c:pt>
                <c:pt idx="390">
                  <c:v>-18.558800000000002</c:v>
                </c:pt>
                <c:pt idx="391">
                  <c:v>-19.2972</c:v>
                </c:pt>
                <c:pt idx="392">
                  <c:v>-4.2</c:v>
                </c:pt>
                <c:pt idx="393">
                  <c:v>-4.2</c:v>
                </c:pt>
                <c:pt idx="394">
                  <c:v>258.6189</c:v>
                </c:pt>
                <c:pt idx="395">
                  <c:v>-6.71</c:v>
                </c:pt>
                <c:pt idx="396">
                  <c:v>751.58</c:v>
                </c:pt>
                <c:pt idx="397">
                  <c:v>-157.56</c:v>
                </c:pt>
                <c:pt idx="398">
                  <c:v>-51.42</c:v>
                </c:pt>
                <c:pt idx="399">
                  <c:v>5.4660000000000002</c:v>
                </c:pt>
                <c:pt idx="400">
                  <c:v>-149.1182</c:v>
                </c:pt>
                <c:pt idx="401">
                  <c:v>-298.88600000000002</c:v>
                </c:pt>
                <c:pt idx="402">
                  <c:v>-145.852</c:v>
                </c:pt>
                <c:pt idx="403">
                  <c:v>-27.951000000000001</c:v>
                </c:pt>
                <c:pt idx="404">
                  <c:v>99.197999999999993</c:v>
                </c:pt>
                <c:pt idx="405">
                  <c:v>136.03139999999999</c:v>
                </c:pt>
                <c:pt idx="406">
                  <c:v>-100.072</c:v>
                </c:pt>
                <c:pt idx="407">
                  <c:v>779.47230000000002</c:v>
                </c:pt>
                <c:pt idx="408">
                  <c:v>67.864000000000004</c:v>
                </c:pt>
                <c:pt idx="409">
                  <c:v>-53.898000000000003</c:v>
                </c:pt>
                <c:pt idx="410">
                  <c:v>112.1181</c:v>
                </c:pt>
                <c:pt idx="411">
                  <c:v>1103.9724000000001</c:v>
                </c:pt>
                <c:pt idx="412">
                  <c:v>167.16</c:v>
                </c:pt>
                <c:pt idx="413">
                  <c:v>9.59</c:v>
                </c:pt>
                <c:pt idx="414">
                  <c:v>-655.42399999999998</c:v>
                </c:pt>
                <c:pt idx="415">
                  <c:v>1258.7877000000001</c:v>
                </c:pt>
                <c:pt idx="416">
                  <c:v>60.561599999999999</c:v>
                </c:pt>
                <c:pt idx="417">
                  <c:v>40.92</c:v>
                </c:pt>
                <c:pt idx="418">
                  <c:v>93.846800000000002</c:v>
                </c:pt>
                <c:pt idx="419">
                  <c:v>3031.9724000000001</c:v>
                </c:pt>
                <c:pt idx="420">
                  <c:v>-36.030799999999999</c:v>
                </c:pt>
                <c:pt idx="421">
                  <c:v>-102.93</c:v>
                </c:pt>
                <c:pt idx="422">
                  <c:v>2699.9838</c:v>
                </c:pt>
                <c:pt idx="423">
                  <c:v>-170.98</c:v>
                </c:pt>
                <c:pt idx="424">
                  <c:v>-139.28720000000001</c:v>
                </c:pt>
                <c:pt idx="425">
                  <c:v>-46.25</c:v>
                </c:pt>
                <c:pt idx="426">
                  <c:v>-2531.4825000000001</c:v>
                </c:pt>
                <c:pt idx="427">
                  <c:v>-76.424400000000006</c:v>
                </c:pt>
                <c:pt idx="428">
                  <c:v>8.7319999999999993</c:v>
                </c:pt>
                <c:pt idx="429">
                  <c:v>-56.445999999999998</c:v>
                </c:pt>
                <c:pt idx="430">
                  <c:v>33.189</c:v>
                </c:pt>
                <c:pt idx="431">
                  <c:v>-14.448</c:v>
                </c:pt>
                <c:pt idx="432">
                  <c:v>196.52328</c:v>
                </c:pt>
                <c:pt idx="433">
                  <c:v>-439.90800000000002</c:v>
                </c:pt>
                <c:pt idx="434">
                  <c:v>1087.7159999999999</c:v>
                </c:pt>
                <c:pt idx="435">
                  <c:v>1273.2086999999999</c:v>
                </c:pt>
                <c:pt idx="436">
                  <c:v>-33.2956</c:v>
                </c:pt>
                <c:pt idx="437">
                  <c:v>711.24480000000005</c:v>
                </c:pt>
                <c:pt idx="438">
                  <c:v>-1084.8469631999999</c:v>
                </c:pt>
                <c:pt idx="439">
                  <c:v>-156.77199999999999</c:v>
                </c:pt>
                <c:pt idx="440">
                  <c:v>-131.6172</c:v>
                </c:pt>
                <c:pt idx="441">
                  <c:v>-253.11</c:v>
                </c:pt>
                <c:pt idx="442">
                  <c:v>164.08199999999999</c:v>
                </c:pt>
                <c:pt idx="443">
                  <c:v>40.6556</c:v>
                </c:pt>
                <c:pt idx="444">
                  <c:v>108</c:v>
                </c:pt>
                <c:pt idx="445">
                  <c:v>377.154</c:v>
                </c:pt>
                <c:pt idx="446">
                  <c:v>-66.48</c:v>
                </c:pt>
                <c:pt idx="447">
                  <c:v>-52.33</c:v>
                </c:pt>
                <c:pt idx="448">
                  <c:v>-95.618600000000001</c:v>
                </c:pt>
                <c:pt idx="449">
                  <c:v>624.40164000000004</c:v>
                </c:pt>
                <c:pt idx="450">
                  <c:v>349.48500000000001</c:v>
                </c:pt>
                <c:pt idx="451">
                  <c:v>-568.53510000000006</c:v>
                </c:pt>
                <c:pt idx="452">
                  <c:v>-427.47</c:v>
                </c:pt>
                <c:pt idx="453">
                  <c:v>-6.9308199999999998</c:v>
                </c:pt>
                <c:pt idx="454">
                  <c:v>-40.53</c:v>
                </c:pt>
                <c:pt idx="455">
                  <c:v>27.234000000000002</c:v>
                </c:pt>
                <c:pt idx="456">
                  <c:v>-20.222799999999999</c:v>
                </c:pt>
                <c:pt idx="457">
                  <c:v>-69.069999999999993</c:v>
                </c:pt>
                <c:pt idx="458">
                  <c:v>-35.916400000000003</c:v>
                </c:pt>
                <c:pt idx="459">
                  <c:v>533.74199999999996</c:v>
                </c:pt>
                <c:pt idx="460">
                  <c:v>-15.6312</c:v>
                </c:pt>
                <c:pt idx="461">
                  <c:v>790.54679999999996</c:v>
                </c:pt>
                <c:pt idx="462">
                  <c:v>-87.998040000000003</c:v>
                </c:pt>
                <c:pt idx="463">
                  <c:v>-189.22399999999999</c:v>
                </c:pt>
                <c:pt idx="464">
                  <c:v>525.20039999999995</c:v>
                </c:pt>
                <c:pt idx="465">
                  <c:v>-52.646999999999998</c:v>
                </c:pt>
                <c:pt idx="466">
                  <c:v>-24.44</c:v>
                </c:pt>
                <c:pt idx="467">
                  <c:v>366.50700000000001</c:v>
                </c:pt>
                <c:pt idx="468">
                  <c:v>-12.7088</c:v>
                </c:pt>
                <c:pt idx="469">
                  <c:v>-94.59</c:v>
                </c:pt>
                <c:pt idx="470">
                  <c:v>-293.74</c:v>
                </c:pt>
                <c:pt idx="471">
                  <c:v>-49.186799999999998</c:v>
                </c:pt>
                <c:pt idx="472">
                  <c:v>-152.7448</c:v>
                </c:pt>
                <c:pt idx="473">
                  <c:v>-48.219499999999996</c:v>
                </c:pt>
                <c:pt idx="474">
                  <c:v>15.678000000000001</c:v>
                </c:pt>
                <c:pt idx="475">
                  <c:v>-76.106800000000007</c:v>
                </c:pt>
                <c:pt idx="476">
                  <c:v>27.725999999999999</c:v>
                </c:pt>
                <c:pt idx="477">
                  <c:v>-96.05</c:v>
                </c:pt>
                <c:pt idx="478">
                  <c:v>-1.0711999999999999</c:v>
                </c:pt>
                <c:pt idx="479">
                  <c:v>4.4104000000000001</c:v>
                </c:pt>
                <c:pt idx="480">
                  <c:v>1307.2692</c:v>
                </c:pt>
                <c:pt idx="481">
                  <c:v>-15.8184</c:v>
                </c:pt>
                <c:pt idx="482">
                  <c:v>-55.8324</c:v>
                </c:pt>
                <c:pt idx="483">
                  <c:v>-1596.7457999999999</c:v>
                </c:pt>
                <c:pt idx="484">
                  <c:v>111.05249999999999</c:v>
                </c:pt>
                <c:pt idx="485">
                  <c:v>-1963.752</c:v>
                </c:pt>
                <c:pt idx="486">
                  <c:v>47.334000000000003</c:v>
                </c:pt>
                <c:pt idx="487">
                  <c:v>-7.5244</c:v>
                </c:pt>
                <c:pt idx="488">
                  <c:v>2.63</c:v>
                </c:pt>
                <c:pt idx="489">
                  <c:v>652.73310000000004</c:v>
                </c:pt>
                <c:pt idx="490">
                  <c:v>113.6499</c:v>
                </c:pt>
                <c:pt idx="491">
                  <c:v>-35.474400000000003</c:v>
                </c:pt>
                <c:pt idx="492">
                  <c:v>-78.759200000000007</c:v>
                </c:pt>
                <c:pt idx="493">
                  <c:v>19.064699999999998</c:v>
                </c:pt>
                <c:pt idx="494">
                  <c:v>10.56</c:v>
                </c:pt>
                <c:pt idx="495">
                  <c:v>-121.05808</c:v>
                </c:pt>
                <c:pt idx="496">
                  <c:v>-20.320499999999999</c:v>
                </c:pt>
                <c:pt idx="497">
                  <c:v>-164.18</c:v>
                </c:pt>
                <c:pt idx="498">
                  <c:v>-42.170499999999997</c:v>
                </c:pt>
                <c:pt idx="499">
                  <c:v>606.05460000000005</c:v>
                </c:pt>
                <c:pt idx="500">
                  <c:v>320.10000000000002</c:v>
                </c:pt>
                <c:pt idx="501">
                  <c:v>-1330.5</c:v>
                </c:pt>
                <c:pt idx="502">
                  <c:v>2861.01</c:v>
                </c:pt>
                <c:pt idx="503">
                  <c:v>1544.9306999999999</c:v>
                </c:pt>
                <c:pt idx="504">
                  <c:v>-4.0179999999999998</c:v>
                </c:pt>
                <c:pt idx="505">
                  <c:v>565.17999999999995</c:v>
                </c:pt>
                <c:pt idx="506">
                  <c:v>-38.72</c:v>
                </c:pt>
                <c:pt idx="507">
                  <c:v>46.65</c:v>
                </c:pt>
                <c:pt idx="508">
                  <c:v>167.334</c:v>
                </c:pt>
                <c:pt idx="509">
                  <c:v>-47.28</c:v>
                </c:pt>
                <c:pt idx="510">
                  <c:v>722.24099999999999</c:v>
                </c:pt>
                <c:pt idx="511">
                  <c:v>-161</c:v>
                </c:pt>
                <c:pt idx="512">
                  <c:v>848.3646</c:v>
                </c:pt>
                <c:pt idx="513">
                  <c:v>-1045.0160000000001</c:v>
                </c:pt>
                <c:pt idx="514">
                  <c:v>-93.85</c:v>
                </c:pt>
                <c:pt idx="515">
                  <c:v>-93.85</c:v>
                </c:pt>
                <c:pt idx="516">
                  <c:v>-6.734</c:v>
                </c:pt>
                <c:pt idx="517">
                  <c:v>-3.2448000000000001</c:v>
                </c:pt>
                <c:pt idx="518">
                  <c:v>15.895200000000001</c:v>
                </c:pt>
                <c:pt idx="519">
                  <c:v>855.99329999999998</c:v>
                </c:pt>
                <c:pt idx="520">
                  <c:v>10.74</c:v>
                </c:pt>
                <c:pt idx="521">
                  <c:v>48.47148</c:v>
                </c:pt>
                <c:pt idx="522">
                  <c:v>116.5063</c:v>
                </c:pt>
                <c:pt idx="523">
                  <c:v>44.2911</c:v>
                </c:pt>
                <c:pt idx="524">
                  <c:v>1192.04</c:v>
                </c:pt>
                <c:pt idx="525">
                  <c:v>1192.04</c:v>
                </c:pt>
                <c:pt idx="526">
                  <c:v>-38.380000000000003</c:v>
                </c:pt>
                <c:pt idx="527">
                  <c:v>-19.957599999999999</c:v>
                </c:pt>
                <c:pt idx="528">
                  <c:v>-53.809600000000003</c:v>
                </c:pt>
                <c:pt idx="529">
                  <c:v>15.2745</c:v>
                </c:pt>
                <c:pt idx="530">
                  <c:v>26.585699999999999</c:v>
                </c:pt>
                <c:pt idx="531">
                  <c:v>-575.35199999999998</c:v>
                </c:pt>
                <c:pt idx="532">
                  <c:v>-52.863999999999997</c:v>
                </c:pt>
                <c:pt idx="533">
                  <c:v>45.378</c:v>
                </c:pt>
                <c:pt idx="534">
                  <c:v>55.020600000000002</c:v>
                </c:pt>
                <c:pt idx="535">
                  <c:v>-43.65504</c:v>
                </c:pt>
                <c:pt idx="536">
                  <c:v>-81.77</c:v>
                </c:pt>
                <c:pt idx="537">
                  <c:v>4233.2587999999996</c:v>
                </c:pt>
                <c:pt idx="538">
                  <c:v>102.76860000000001</c:v>
                </c:pt>
                <c:pt idx="539">
                  <c:v>-36.671543999999997</c:v>
                </c:pt>
                <c:pt idx="540">
                  <c:v>23.616</c:v>
                </c:pt>
                <c:pt idx="541">
                  <c:v>-1748.0119999999999</c:v>
                </c:pt>
                <c:pt idx="542">
                  <c:v>565.38599999999997</c:v>
                </c:pt>
                <c:pt idx="543">
                  <c:v>-230.9528</c:v>
                </c:pt>
                <c:pt idx="544">
                  <c:v>465.43950000000001</c:v>
                </c:pt>
                <c:pt idx="545">
                  <c:v>-63.813499999999998</c:v>
                </c:pt>
                <c:pt idx="546">
                  <c:v>325.29000000000002</c:v>
                </c:pt>
                <c:pt idx="547">
                  <c:v>-63.813499999999998</c:v>
                </c:pt>
                <c:pt idx="548">
                  <c:v>325.29000000000002</c:v>
                </c:pt>
                <c:pt idx="549">
                  <c:v>-8.3979999999999997</c:v>
                </c:pt>
                <c:pt idx="550">
                  <c:v>-51.116</c:v>
                </c:pt>
                <c:pt idx="551">
                  <c:v>-60.145000000000003</c:v>
                </c:pt>
                <c:pt idx="552">
                  <c:v>-111.72</c:v>
                </c:pt>
                <c:pt idx="553">
                  <c:v>33.01</c:v>
                </c:pt>
                <c:pt idx="554">
                  <c:v>-111.72</c:v>
                </c:pt>
                <c:pt idx="555">
                  <c:v>-263.11192907999998</c:v>
                </c:pt>
                <c:pt idx="556">
                  <c:v>220.35720000000001</c:v>
                </c:pt>
                <c:pt idx="557">
                  <c:v>-4.1399999999999997</c:v>
                </c:pt>
                <c:pt idx="558">
                  <c:v>125.8077</c:v>
                </c:pt>
                <c:pt idx="559">
                  <c:v>395.30799999999999</c:v>
                </c:pt>
                <c:pt idx="560">
                  <c:v>-99.43544</c:v>
                </c:pt>
                <c:pt idx="561">
                  <c:v>596.80799999999999</c:v>
                </c:pt>
                <c:pt idx="562">
                  <c:v>-18.478200000000001</c:v>
                </c:pt>
                <c:pt idx="563">
                  <c:v>-381.84120000000001</c:v>
                </c:pt>
                <c:pt idx="564">
                  <c:v>12.5504</c:v>
                </c:pt>
                <c:pt idx="565">
                  <c:v>45.3324</c:v>
                </c:pt>
                <c:pt idx="566">
                  <c:v>34.010399999999997</c:v>
                </c:pt>
                <c:pt idx="567">
                  <c:v>1656.6555000000001</c:v>
                </c:pt>
                <c:pt idx="568">
                  <c:v>1240.25</c:v>
                </c:pt>
                <c:pt idx="569">
                  <c:v>-533.23199999999997</c:v>
                </c:pt>
                <c:pt idx="570">
                  <c:v>1240.25</c:v>
                </c:pt>
                <c:pt idx="571">
                  <c:v>-104.57</c:v>
                </c:pt>
                <c:pt idx="572">
                  <c:v>317.08949999999999</c:v>
                </c:pt>
                <c:pt idx="573">
                  <c:v>-35.26</c:v>
                </c:pt>
                <c:pt idx="574">
                  <c:v>250.36272</c:v>
                </c:pt>
                <c:pt idx="575">
                  <c:v>34.067999999999998</c:v>
                </c:pt>
                <c:pt idx="576">
                  <c:v>38.039700000000003</c:v>
                </c:pt>
                <c:pt idx="577">
                  <c:v>-47.12</c:v>
                </c:pt>
                <c:pt idx="578">
                  <c:v>265.11180000000002</c:v>
                </c:pt>
                <c:pt idx="579">
                  <c:v>9.5608000000000004</c:v>
                </c:pt>
                <c:pt idx="580">
                  <c:v>390.09840000000003</c:v>
                </c:pt>
                <c:pt idx="581">
                  <c:v>-246.27610000000001</c:v>
                </c:pt>
                <c:pt idx="582">
                  <c:v>55.194600000000001</c:v>
                </c:pt>
                <c:pt idx="583">
                  <c:v>-307.29649999999998</c:v>
                </c:pt>
                <c:pt idx="584">
                  <c:v>-185.17</c:v>
                </c:pt>
                <c:pt idx="585">
                  <c:v>31.1328</c:v>
                </c:pt>
                <c:pt idx="586">
                  <c:v>-231.05</c:v>
                </c:pt>
                <c:pt idx="587">
                  <c:v>-2133.2779999999998</c:v>
                </c:pt>
                <c:pt idx="588">
                  <c:v>-243.23650000000001</c:v>
                </c:pt>
                <c:pt idx="589">
                  <c:v>-53.62</c:v>
                </c:pt>
                <c:pt idx="590">
                  <c:v>-23.357880000000002</c:v>
                </c:pt>
                <c:pt idx="591">
                  <c:v>-18.241599999999998</c:v>
                </c:pt>
                <c:pt idx="592">
                  <c:v>1428.9104</c:v>
                </c:pt>
                <c:pt idx="593">
                  <c:v>-76.89</c:v>
                </c:pt>
                <c:pt idx="594">
                  <c:v>-76.89</c:v>
                </c:pt>
                <c:pt idx="595">
                  <c:v>1500.12</c:v>
                </c:pt>
                <c:pt idx="596">
                  <c:v>-74.479600000000005</c:v>
                </c:pt>
                <c:pt idx="597">
                  <c:v>-232.22056000000001</c:v>
                </c:pt>
                <c:pt idx="598">
                  <c:v>35.279699999999998</c:v>
                </c:pt>
                <c:pt idx="599">
                  <c:v>4073.25</c:v>
                </c:pt>
                <c:pt idx="600">
                  <c:v>6028.41</c:v>
                </c:pt>
                <c:pt idx="601">
                  <c:v>-677.87199999999996</c:v>
                </c:pt>
                <c:pt idx="602">
                  <c:v>144.69</c:v>
                </c:pt>
                <c:pt idx="603">
                  <c:v>376.88490000000002</c:v>
                </c:pt>
                <c:pt idx="604">
                  <c:v>638.38109999999995</c:v>
                </c:pt>
                <c:pt idx="605">
                  <c:v>3294.8258999999998</c:v>
                </c:pt>
                <c:pt idx="606">
                  <c:v>-17.654</c:v>
                </c:pt>
                <c:pt idx="607">
                  <c:v>-98.35</c:v>
                </c:pt>
                <c:pt idx="608">
                  <c:v>270.79050000000001</c:v>
                </c:pt>
                <c:pt idx="609">
                  <c:v>-536.24199999999996</c:v>
                </c:pt>
                <c:pt idx="610">
                  <c:v>-125.86</c:v>
                </c:pt>
                <c:pt idx="611">
                  <c:v>9.2520000000000007</c:v>
                </c:pt>
                <c:pt idx="612">
                  <c:v>-1197.0419999999999</c:v>
                </c:pt>
                <c:pt idx="613">
                  <c:v>-36.770000000000003</c:v>
                </c:pt>
                <c:pt idx="614">
                  <c:v>87.03</c:v>
                </c:pt>
                <c:pt idx="615">
                  <c:v>-282.08179999999999</c:v>
                </c:pt>
                <c:pt idx="616">
                  <c:v>-165.59492040000001</c:v>
                </c:pt>
                <c:pt idx="617">
                  <c:v>-21.684000000000001</c:v>
                </c:pt>
                <c:pt idx="618">
                  <c:v>-101.19199999999999</c:v>
                </c:pt>
                <c:pt idx="619">
                  <c:v>-3.3319999999999999</c:v>
                </c:pt>
                <c:pt idx="620">
                  <c:v>100.1328</c:v>
                </c:pt>
                <c:pt idx="621">
                  <c:v>2653.2914999999998</c:v>
                </c:pt>
                <c:pt idx="622">
                  <c:v>-1.84</c:v>
                </c:pt>
                <c:pt idx="623">
                  <c:v>114.88200000000001</c:v>
                </c:pt>
                <c:pt idx="624">
                  <c:v>-93.735200000000006</c:v>
                </c:pt>
                <c:pt idx="625">
                  <c:v>-44.163600000000002</c:v>
                </c:pt>
                <c:pt idx="626">
                  <c:v>-15.090400000000001</c:v>
                </c:pt>
                <c:pt idx="627">
                  <c:v>592.52650000000006</c:v>
                </c:pt>
                <c:pt idx="628">
                  <c:v>232.8</c:v>
                </c:pt>
                <c:pt idx="629">
                  <c:v>-24.897600000000001</c:v>
                </c:pt>
                <c:pt idx="630">
                  <c:v>776.77440000000001</c:v>
                </c:pt>
                <c:pt idx="631">
                  <c:v>344.54399999999998</c:v>
                </c:pt>
                <c:pt idx="632">
                  <c:v>-344.82</c:v>
                </c:pt>
                <c:pt idx="633">
                  <c:v>98.12</c:v>
                </c:pt>
                <c:pt idx="634">
                  <c:v>10.798500000000001</c:v>
                </c:pt>
                <c:pt idx="635">
                  <c:v>201.7353</c:v>
                </c:pt>
                <c:pt idx="636">
                  <c:v>-684.78</c:v>
                </c:pt>
                <c:pt idx="637">
                  <c:v>114.3165</c:v>
                </c:pt>
                <c:pt idx="638">
                  <c:v>147.75659999999999</c:v>
                </c:pt>
                <c:pt idx="639">
                  <c:v>53.114400000000003</c:v>
                </c:pt>
                <c:pt idx="640">
                  <c:v>8.7420000000000009</c:v>
                </c:pt>
                <c:pt idx="641">
                  <c:v>5.2954999999999997</c:v>
                </c:pt>
                <c:pt idx="642">
                  <c:v>170.79570000000001</c:v>
                </c:pt>
                <c:pt idx="643">
                  <c:v>-269.08440000000002</c:v>
                </c:pt>
                <c:pt idx="644">
                  <c:v>-8.2799999999999994</c:v>
                </c:pt>
                <c:pt idx="645">
                  <c:v>-11.1332</c:v>
                </c:pt>
                <c:pt idx="646">
                  <c:v>18.420000000000002</c:v>
                </c:pt>
                <c:pt idx="647">
                  <c:v>349.47</c:v>
                </c:pt>
                <c:pt idx="648">
                  <c:v>11.95</c:v>
                </c:pt>
                <c:pt idx="649">
                  <c:v>1773.6105</c:v>
                </c:pt>
                <c:pt idx="650">
                  <c:v>-216.02979999999999</c:v>
                </c:pt>
                <c:pt idx="651">
                  <c:v>551.09280000000001</c:v>
                </c:pt>
                <c:pt idx="652">
                  <c:v>-76.94</c:v>
                </c:pt>
                <c:pt idx="653">
                  <c:v>-40.008800000000001</c:v>
                </c:pt>
                <c:pt idx="654">
                  <c:v>14.76</c:v>
                </c:pt>
                <c:pt idx="655">
                  <c:v>43.275199999999998</c:v>
                </c:pt>
                <c:pt idx="656">
                  <c:v>-36.214619999999996</c:v>
                </c:pt>
                <c:pt idx="657">
                  <c:v>7.0329600000000001</c:v>
                </c:pt>
                <c:pt idx="658">
                  <c:v>-3.71956</c:v>
                </c:pt>
                <c:pt idx="659">
                  <c:v>101.97199999999999</c:v>
                </c:pt>
                <c:pt idx="660">
                  <c:v>-16.634799999999998</c:v>
                </c:pt>
                <c:pt idx="661">
                  <c:v>-116.584</c:v>
                </c:pt>
                <c:pt idx="662">
                  <c:v>12.896100000000001</c:v>
                </c:pt>
                <c:pt idx="663">
                  <c:v>-324.73</c:v>
                </c:pt>
                <c:pt idx="664">
                  <c:v>-25.38</c:v>
                </c:pt>
                <c:pt idx="665">
                  <c:v>9.6117000000000008</c:v>
                </c:pt>
                <c:pt idx="666">
                  <c:v>379.3965</c:v>
                </c:pt>
                <c:pt idx="667">
                  <c:v>-41.83</c:v>
                </c:pt>
                <c:pt idx="668">
                  <c:v>372.40199999999999</c:v>
                </c:pt>
                <c:pt idx="669">
                  <c:v>-46.5244</c:v>
                </c:pt>
                <c:pt idx="670">
                  <c:v>4.9017600000000003</c:v>
                </c:pt>
                <c:pt idx="671">
                  <c:v>-27.1492</c:v>
                </c:pt>
                <c:pt idx="672">
                  <c:v>47.73</c:v>
                </c:pt>
                <c:pt idx="673">
                  <c:v>71.735600000000005</c:v>
                </c:pt>
                <c:pt idx="674">
                  <c:v>-79.320800000000006</c:v>
                </c:pt>
                <c:pt idx="675">
                  <c:v>-14.6432</c:v>
                </c:pt>
                <c:pt idx="676">
                  <c:v>-32.666400000000003</c:v>
                </c:pt>
                <c:pt idx="677">
                  <c:v>-13.135199999999999</c:v>
                </c:pt>
                <c:pt idx="678">
                  <c:v>69.767200000000003</c:v>
                </c:pt>
                <c:pt idx="679">
                  <c:v>-1570.32</c:v>
                </c:pt>
                <c:pt idx="680">
                  <c:v>-17.149999999999999</c:v>
                </c:pt>
                <c:pt idx="681">
                  <c:v>-29.54</c:v>
                </c:pt>
                <c:pt idx="682">
                  <c:v>-329.78399999999999</c:v>
                </c:pt>
                <c:pt idx="683">
                  <c:v>54.901499999999999</c:v>
                </c:pt>
                <c:pt idx="684">
                  <c:v>54.901499999999999</c:v>
                </c:pt>
                <c:pt idx="685">
                  <c:v>65.41</c:v>
                </c:pt>
                <c:pt idx="686">
                  <c:v>-155.21</c:v>
                </c:pt>
                <c:pt idx="687">
                  <c:v>514.17719999999997</c:v>
                </c:pt>
                <c:pt idx="688">
                  <c:v>235.65600000000001</c:v>
                </c:pt>
                <c:pt idx="689">
                  <c:v>-29.61</c:v>
                </c:pt>
                <c:pt idx="690">
                  <c:v>35.29</c:v>
                </c:pt>
                <c:pt idx="691">
                  <c:v>-68.432000000000002</c:v>
                </c:pt>
                <c:pt idx="692">
                  <c:v>-7.96</c:v>
                </c:pt>
                <c:pt idx="693">
                  <c:v>4407.4399999999996</c:v>
                </c:pt>
                <c:pt idx="694">
                  <c:v>-119.812</c:v>
                </c:pt>
                <c:pt idx="695">
                  <c:v>-37.5291</c:v>
                </c:pt>
                <c:pt idx="696">
                  <c:v>101.49</c:v>
                </c:pt>
                <c:pt idx="697">
                  <c:v>74.181899999999999</c:v>
                </c:pt>
                <c:pt idx="698">
                  <c:v>82.31</c:v>
                </c:pt>
                <c:pt idx="699">
                  <c:v>1660.92</c:v>
                </c:pt>
                <c:pt idx="700">
                  <c:v>-129.01</c:v>
                </c:pt>
                <c:pt idx="701">
                  <c:v>90.62</c:v>
                </c:pt>
                <c:pt idx="702">
                  <c:v>1141.7940000000001</c:v>
                </c:pt>
                <c:pt idx="703">
                  <c:v>-44.067999999999998</c:v>
                </c:pt>
                <c:pt idx="704">
                  <c:v>-100.51</c:v>
                </c:pt>
                <c:pt idx="705">
                  <c:v>-17.75</c:v>
                </c:pt>
                <c:pt idx="706">
                  <c:v>1374.9480000000001</c:v>
                </c:pt>
                <c:pt idx="707">
                  <c:v>-3.88</c:v>
                </c:pt>
                <c:pt idx="708">
                  <c:v>147</c:v>
                </c:pt>
                <c:pt idx="709">
                  <c:v>2031.5070000000001</c:v>
                </c:pt>
                <c:pt idx="710">
                  <c:v>-19.93</c:v>
                </c:pt>
                <c:pt idx="711">
                  <c:v>4568.6072999999997</c:v>
                </c:pt>
                <c:pt idx="712">
                  <c:v>-258.22500000000002</c:v>
                </c:pt>
                <c:pt idx="713">
                  <c:v>-89.418000000000006</c:v>
                </c:pt>
                <c:pt idx="714">
                  <c:v>-100.24</c:v>
                </c:pt>
                <c:pt idx="715">
                  <c:v>-262.62</c:v>
                </c:pt>
                <c:pt idx="716">
                  <c:v>-187.22200000000001</c:v>
                </c:pt>
                <c:pt idx="717">
                  <c:v>28.288</c:v>
                </c:pt>
                <c:pt idx="718">
                  <c:v>-159.68</c:v>
                </c:pt>
                <c:pt idx="719">
                  <c:v>27.91</c:v>
                </c:pt>
                <c:pt idx="720">
                  <c:v>1037.1044999999999</c:v>
                </c:pt>
                <c:pt idx="721">
                  <c:v>-2.1</c:v>
                </c:pt>
                <c:pt idx="722">
                  <c:v>501.51</c:v>
                </c:pt>
                <c:pt idx="723">
                  <c:v>74.278499999999994</c:v>
                </c:pt>
                <c:pt idx="724">
                  <c:v>-66.349999999999994</c:v>
                </c:pt>
                <c:pt idx="725">
                  <c:v>-63.35</c:v>
                </c:pt>
                <c:pt idx="726">
                  <c:v>-237.47</c:v>
                </c:pt>
                <c:pt idx="727">
                  <c:v>41.3</c:v>
                </c:pt>
                <c:pt idx="728">
                  <c:v>-12.718999999999999</c:v>
                </c:pt>
                <c:pt idx="729">
                  <c:v>-62.23</c:v>
                </c:pt>
                <c:pt idx="730">
                  <c:v>501.69</c:v>
                </c:pt>
                <c:pt idx="731">
                  <c:v>-807.89</c:v>
                </c:pt>
                <c:pt idx="732">
                  <c:v>-4.3010000000000002</c:v>
                </c:pt>
                <c:pt idx="733">
                  <c:v>-127.3</c:v>
                </c:pt>
                <c:pt idx="734">
                  <c:v>-52.77</c:v>
                </c:pt>
                <c:pt idx="735">
                  <c:v>909.36</c:v>
                </c:pt>
                <c:pt idx="736">
                  <c:v>19.57</c:v>
                </c:pt>
                <c:pt idx="737">
                  <c:v>107.11</c:v>
                </c:pt>
                <c:pt idx="738">
                  <c:v>-216.154</c:v>
                </c:pt>
                <c:pt idx="739">
                  <c:v>664.51800000000003</c:v>
                </c:pt>
                <c:pt idx="740">
                  <c:v>1289.3820000000001</c:v>
                </c:pt>
                <c:pt idx="741">
                  <c:v>439.78530000000001</c:v>
                </c:pt>
                <c:pt idx="742">
                  <c:v>-149.4573</c:v>
                </c:pt>
                <c:pt idx="743">
                  <c:v>9.4860000000000007</c:v>
                </c:pt>
                <c:pt idx="744">
                  <c:v>-263.64999999999998</c:v>
                </c:pt>
                <c:pt idx="745">
                  <c:v>890.18100000000004</c:v>
                </c:pt>
                <c:pt idx="746">
                  <c:v>-48.874000000000002</c:v>
                </c:pt>
                <c:pt idx="747">
                  <c:v>152.4348</c:v>
                </c:pt>
                <c:pt idx="748">
                  <c:v>-1676.6120000000001</c:v>
                </c:pt>
                <c:pt idx="749">
                  <c:v>45.127800000000001</c:v>
                </c:pt>
                <c:pt idx="750">
                  <c:v>-14140.7016</c:v>
                </c:pt>
                <c:pt idx="751">
                  <c:v>90.024000000000001</c:v>
                </c:pt>
                <c:pt idx="752">
                  <c:v>45.078000000000003</c:v>
                </c:pt>
                <c:pt idx="753">
                  <c:v>-110.376</c:v>
                </c:pt>
                <c:pt idx="754">
                  <c:v>162.666</c:v>
                </c:pt>
                <c:pt idx="755">
                  <c:v>-67.489999999999995</c:v>
                </c:pt>
                <c:pt idx="756">
                  <c:v>10.85</c:v>
                </c:pt>
                <c:pt idx="757">
                  <c:v>97.662599999999998</c:v>
                </c:pt>
                <c:pt idx="758">
                  <c:v>-255.65</c:v>
                </c:pt>
                <c:pt idx="759">
                  <c:v>-76.540000000000006</c:v>
                </c:pt>
                <c:pt idx="760">
                  <c:v>-10.09</c:v>
                </c:pt>
                <c:pt idx="761">
                  <c:v>-92.87</c:v>
                </c:pt>
                <c:pt idx="762">
                  <c:v>-45.21</c:v>
                </c:pt>
                <c:pt idx="763">
                  <c:v>-127.56</c:v>
                </c:pt>
                <c:pt idx="764">
                  <c:v>282.18</c:v>
                </c:pt>
                <c:pt idx="765">
                  <c:v>-96.337999999999994</c:v>
                </c:pt>
                <c:pt idx="766">
                  <c:v>-116.76</c:v>
                </c:pt>
                <c:pt idx="767">
                  <c:v>-160.952</c:v>
                </c:pt>
                <c:pt idx="768">
                  <c:v>28.526</c:v>
                </c:pt>
                <c:pt idx="769">
                  <c:v>-46.115000000000002</c:v>
                </c:pt>
                <c:pt idx="770">
                  <c:v>-218.77</c:v>
                </c:pt>
                <c:pt idx="771">
                  <c:v>-83.75</c:v>
                </c:pt>
                <c:pt idx="772">
                  <c:v>-229.87</c:v>
                </c:pt>
                <c:pt idx="773">
                  <c:v>329.9787</c:v>
                </c:pt>
                <c:pt idx="774">
                  <c:v>3568.096</c:v>
                </c:pt>
                <c:pt idx="775">
                  <c:v>311.73</c:v>
                </c:pt>
                <c:pt idx="776">
                  <c:v>218.23320000000001</c:v>
                </c:pt>
                <c:pt idx="777">
                  <c:v>133.5771</c:v>
                </c:pt>
                <c:pt idx="778">
                  <c:v>80.674800000000005</c:v>
                </c:pt>
                <c:pt idx="779">
                  <c:v>-88.61</c:v>
                </c:pt>
                <c:pt idx="780">
                  <c:v>-44.436</c:v>
                </c:pt>
                <c:pt idx="781">
                  <c:v>-12.1555</c:v>
                </c:pt>
                <c:pt idx="782">
                  <c:v>-604.40599999999995</c:v>
                </c:pt>
                <c:pt idx="783">
                  <c:v>293.66000000000003</c:v>
                </c:pt>
                <c:pt idx="784">
                  <c:v>-335.041</c:v>
                </c:pt>
                <c:pt idx="785">
                  <c:v>2267.2199999999998</c:v>
                </c:pt>
                <c:pt idx="786">
                  <c:v>-75.44</c:v>
                </c:pt>
                <c:pt idx="787">
                  <c:v>-85.022000000000006</c:v>
                </c:pt>
                <c:pt idx="788">
                  <c:v>322.12200000000001</c:v>
                </c:pt>
                <c:pt idx="789">
                  <c:v>366.54</c:v>
                </c:pt>
                <c:pt idx="790">
                  <c:v>-1763.7476999999999</c:v>
                </c:pt>
                <c:pt idx="791">
                  <c:v>-1763.7476999999999</c:v>
                </c:pt>
                <c:pt idx="792">
                  <c:v>-969.04836599999999</c:v>
                </c:pt>
                <c:pt idx="793">
                  <c:v>-71.83</c:v>
                </c:pt>
                <c:pt idx="794">
                  <c:v>-0.74</c:v>
                </c:pt>
                <c:pt idx="795">
                  <c:v>-132.42599999999999</c:v>
                </c:pt>
                <c:pt idx="796">
                  <c:v>-411.23599999999999</c:v>
                </c:pt>
                <c:pt idx="797">
                  <c:v>-60.564</c:v>
                </c:pt>
                <c:pt idx="798">
                  <c:v>24.018000000000001</c:v>
                </c:pt>
                <c:pt idx="799">
                  <c:v>-163.63</c:v>
                </c:pt>
                <c:pt idx="800">
                  <c:v>-63.87</c:v>
                </c:pt>
                <c:pt idx="801">
                  <c:v>-175.17500000000001</c:v>
                </c:pt>
                <c:pt idx="802">
                  <c:v>-224.9478</c:v>
                </c:pt>
                <c:pt idx="803">
                  <c:v>196.8</c:v>
                </c:pt>
                <c:pt idx="804">
                  <c:v>-56.35</c:v>
                </c:pt>
                <c:pt idx="805">
                  <c:v>-56.35</c:v>
                </c:pt>
                <c:pt idx="806">
                  <c:v>-29.666</c:v>
                </c:pt>
                <c:pt idx="807">
                  <c:v>-22.12</c:v>
                </c:pt>
                <c:pt idx="808">
                  <c:v>-715.77820599999995</c:v>
                </c:pt>
                <c:pt idx="809">
                  <c:v>-127.05200000000001</c:v>
                </c:pt>
                <c:pt idx="810">
                  <c:v>63.059100000000001</c:v>
                </c:pt>
                <c:pt idx="811">
                  <c:v>-605.37400000000002</c:v>
                </c:pt>
                <c:pt idx="812">
                  <c:v>-99.55</c:v>
                </c:pt>
                <c:pt idx="813">
                  <c:v>385.37</c:v>
                </c:pt>
                <c:pt idx="814">
                  <c:v>-1.56</c:v>
                </c:pt>
                <c:pt idx="815">
                  <c:v>21.555599999999998</c:v>
                </c:pt>
                <c:pt idx="816">
                  <c:v>8.5299999999999994</c:v>
                </c:pt>
                <c:pt idx="817">
                  <c:v>-89.216999999999999</c:v>
                </c:pt>
                <c:pt idx="818">
                  <c:v>-37.6</c:v>
                </c:pt>
                <c:pt idx="819">
                  <c:v>-550.42999999999995</c:v>
                </c:pt>
                <c:pt idx="820">
                  <c:v>-52.12</c:v>
                </c:pt>
                <c:pt idx="821">
                  <c:v>-634.73410000000001</c:v>
                </c:pt>
                <c:pt idx="822">
                  <c:v>-97.28</c:v>
                </c:pt>
                <c:pt idx="823">
                  <c:v>-118.54</c:v>
                </c:pt>
                <c:pt idx="824">
                  <c:v>2963.48</c:v>
                </c:pt>
                <c:pt idx="825">
                  <c:v>-70.14</c:v>
                </c:pt>
                <c:pt idx="826">
                  <c:v>-167.048</c:v>
                </c:pt>
                <c:pt idx="827">
                  <c:v>1320.5496000000001</c:v>
                </c:pt>
                <c:pt idx="828">
                  <c:v>1585.5029999999999</c:v>
                </c:pt>
                <c:pt idx="829">
                  <c:v>-21.03</c:v>
                </c:pt>
                <c:pt idx="830">
                  <c:v>117.52079999999999</c:v>
                </c:pt>
                <c:pt idx="831">
                  <c:v>-83.65</c:v>
                </c:pt>
                <c:pt idx="832">
                  <c:v>24.39</c:v>
                </c:pt>
                <c:pt idx="833">
                  <c:v>-40.76</c:v>
                </c:pt>
                <c:pt idx="834">
                  <c:v>-90.26</c:v>
                </c:pt>
                <c:pt idx="835">
                  <c:v>-237.54400000000001</c:v>
                </c:pt>
                <c:pt idx="836">
                  <c:v>-49.53</c:v>
                </c:pt>
                <c:pt idx="837">
                  <c:v>-9.1080000000000005</c:v>
                </c:pt>
                <c:pt idx="838">
                  <c:v>103.83</c:v>
                </c:pt>
                <c:pt idx="839">
                  <c:v>237.04259999999999</c:v>
                </c:pt>
                <c:pt idx="840">
                  <c:v>829.46699999999998</c:v>
                </c:pt>
                <c:pt idx="841">
                  <c:v>442.36590000000001</c:v>
                </c:pt>
                <c:pt idx="842">
                  <c:v>526.04219999999998</c:v>
                </c:pt>
                <c:pt idx="843">
                  <c:v>1049.03</c:v>
                </c:pt>
                <c:pt idx="844">
                  <c:v>1049.03</c:v>
                </c:pt>
                <c:pt idx="845">
                  <c:v>6.0513000000000003</c:v>
                </c:pt>
                <c:pt idx="846">
                  <c:v>-82.822999999999993</c:v>
                </c:pt>
                <c:pt idx="847">
                  <c:v>107.08199999999999</c:v>
                </c:pt>
                <c:pt idx="848">
                  <c:v>-45.07</c:v>
                </c:pt>
                <c:pt idx="849">
                  <c:v>-8.5299999999999994</c:v>
                </c:pt>
                <c:pt idx="850">
                  <c:v>285.95</c:v>
                </c:pt>
                <c:pt idx="851">
                  <c:v>-45.816000000000003</c:v>
                </c:pt>
                <c:pt idx="852">
                  <c:v>30.63</c:v>
                </c:pt>
                <c:pt idx="853">
                  <c:v>-177.05799999999999</c:v>
                </c:pt>
                <c:pt idx="854">
                  <c:v>21.096</c:v>
                </c:pt>
                <c:pt idx="855">
                  <c:v>-16.063739999999999</c:v>
                </c:pt>
                <c:pt idx="856">
                  <c:v>-12.077999999999999</c:v>
                </c:pt>
                <c:pt idx="857">
                  <c:v>-1535.4864</c:v>
                </c:pt>
                <c:pt idx="858">
                  <c:v>-159.32</c:v>
                </c:pt>
                <c:pt idx="859">
                  <c:v>-28.45</c:v>
                </c:pt>
                <c:pt idx="860">
                  <c:v>72.78</c:v>
                </c:pt>
                <c:pt idx="861">
                  <c:v>3.84</c:v>
                </c:pt>
                <c:pt idx="862">
                  <c:v>13.8</c:v>
                </c:pt>
                <c:pt idx="863">
                  <c:v>4.3920000000000003</c:v>
                </c:pt>
                <c:pt idx="864">
                  <c:v>-236.25</c:v>
                </c:pt>
                <c:pt idx="865">
                  <c:v>36.020000000000003</c:v>
                </c:pt>
                <c:pt idx="866">
                  <c:v>-50.64</c:v>
                </c:pt>
                <c:pt idx="867">
                  <c:v>510.48899999999998</c:v>
                </c:pt>
                <c:pt idx="868">
                  <c:v>-229.68</c:v>
                </c:pt>
                <c:pt idx="869">
                  <c:v>-229.68</c:v>
                </c:pt>
                <c:pt idx="870">
                  <c:v>-1759.58</c:v>
                </c:pt>
                <c:pt idx="871">
                  <c:v>-72.23</c:v>
                </c:pt>
                <c:pt idx="872">
                  <c:v>40.482300000000002</c:v>
                </c:pt>
                <c:pt idx="873">
                  <c:v>32.86</c:v>
                </c:pt>
                <c:pt idx="874">
                  <c:v>-22.72</c:v>
                </c:pt>
                <c:pt idx="875">
                  <c:v>3.5949</c:v>
                </c:pt>
                <c:pt idx="876">
                  <c:v>18.41</c:v>
                </c:pt>
                <c:pt idx="877">
                  <c:v>65.63</c:v>
                </c:pt>
                <c:pt idx="878">
                  <c:v>-88.6</c:v>
                </c:pt>
                <c:pt idx="879">
                  <c:v>3043.0311000000002</c:v>
                </c:pt>
                <c:pt idx="880">
                  <c:v>-50.75</c:v>
                </c:pt>
                <c:pt idx="881">
                  <c:v>34.520000000000003</c:v>
                </c:pt>
                <c:pt idx="882">
                  <c:v>-145.08199999999999</c:v>
                </c:pt>
                <c:pt idx="883">
                  <c:v>4.1100000000000003</c:v>
                </c:pt>
                <c:pt idx="884">
                  <c:v>401.85</c:v>
                </c:pt>
                <c:pt idx="885">
                  <c:v>28.855799999999999</c:v>
                </c:pt>
                <c:pt idx="886">
                  <c:v>173.48</c:v>
                </c:pt>
                <c:pt idx="887">
                  <c:v>88.72</c:v>
                </c:pt>
                <c:pt idx="888">
                  <c:v>7.2519</c:v>
                </c:pt>
                <c:pt idx="889">
                  <c:v>373.67</c:v>
                </c:pt>
                <c:pt idx="890">
                  <c:v>-2561.3235</c:v>
                </c:pt>
                <c:pt idx="891">
                  <c:v>168.91890000000001</c:v>
                </c:pt>
                <c:pt idx="892">
                  <c:v>-6.2</c:v>
                </c:pt>
                <c:pt idx="893">
                  <c:v>-521.09</c:v>
                </c:pt>
                <c:pt idx="894">
                  <c:v>-29.49</c:v>
                </c:pt>
                <c:pt idx="895">
                  <c:v>837.6807</c:v>
                </c:pt>
                <c:pt idx="896">
                  <c:v>68.676000000000002</c:v>
                </c:pt>
                <c:pt idx="897">
                  <c:v>1261.4718</c:v>
                </c:pt>
                <c:pt idx="898">
                  <c:v>214.23</c:v>
                </c:pt>
                <c:pt idx="899">
                  <c:v>84.05</c:v>
                </c:pt>
                <c:pt idx="900">
                  <c:v>381.61799999999999</c:v>
                </c:pt>
                <c:pt idx="901">
                  <c:v>29.17</c:v>
                </c:pt>
                <c:pt idx="902">
                  <c:v>-48.97</c:v>
                </c:pt>
                <c:pt idx="903">
                  <c:v>17.836500000000001</c:v>
                </c:pt>
                <c:pt idx="904">
                  <c:v>224.9607</c:v>
                </c:pt>
                <c:pt idx="905">
                  <c:v>16.898</c:v>
                </c:pt>
                <c:pt idx="906">
                  <c:v>20.14</c:v>
                </c:pt>
                <c:pt idx="907">
                  <c:v>79.423199999999994</c:v>
                </c:pt>
                <c:pt idx="908">
                  <c:v>349.05930000000001</c:v>
                </c:pt>
                <c:pt idx="909">
                  <c:v>-78.13</c:v>
                </c:pt>
                <c:pt idx="910">
                  <c:v>-25</c:v>
                </c:pt>
                <c:pt idx="911">
                  <c:v>255.1482</c:v>
                </c:pt>
                <c:pt idx="912">
                  <c:v>-628.38</c:v>
                </c:pt>
                <c:pt idx="913">
                  <c:v>-50.4</c:v>
                </c:pt>
                <c:pt idx="914">
                  <c:v>-348.75400000000002</c:v>
                </c:pt>
                <c:pt idx="915">
                  <c:v>-445.97177625</c:v>
                </c:pt>
                <c:pt idx="916">
                  <c:v>-335.31712499999998</c:v>
                </c:pt>
                <c:pt idx="917">
                  <c:v>-9.68</c:v>
                </c:pt>
                <c:pt idx="918">
                  <c:v>-222.95</c:v>
                </c:pt>
                <c:pt idx="919">
                  <c:v>74.638499999999993</c:v>
                </c:pt>
                <c:pt idx="920">
                  <c:v>-16.37</c:v>
                </c:pt>
                <c:pt idx="921">
                  <c:v>104.9145</c:v>
                </c:pt>
                <c:pt idx="922">
                  <c:v>18.643799999999999</c:v>
                </c:pt>
                <c:pt idx="923">
                  <c:v>-31.24</c:v>
                </c:pt>
                <c:pt idx="924">
                  <c:v>531.61800000000005</c:v>
                </c:pt>
                <c:pt idx="925">
                  <c:v>507.63299999999998</c:v>
                </c:pt>
                <c:pt idx="926">
                  <c:v>38.229999999999997</c:v>
                </c:pt>
                <c:pt idx="927">
                  <c:v>-11.69</c:v>
                </c:pt>
                <c:pt idx="928">
                  <c:v>-9.1300000000000008</c:v>
                </c:pt>
                <c:pt idx="929">
                  <c:v>-299.81420000000003</c:v>
                </c:pt>
                <c:pt idx="930">
                  <c:v>2568.4629</c:v>
                </c:pt>
                <c:pt idx="931">
                  <c:v>-954.75800000000004</c:v>
                </c:pt>
                <c:pt idx="932">
                  <c:v>219.4734</c:v>
                </c:pt>
                <c:pt idx="933">
                  <c:v>-152.52449999999999</c:v>
                </c:pt>
                <c:pt idx="934">
                  <c:v>-18.850000000000001</c:v>
                </c:pt>
                <c:pt idx="935">
                  <c:v>-135.16</c:v>
                </c:pt>
                <c:pt idx="936">
                  <c:v>-12.0267</c:v>
                </c:pt>
                <c:pt idx="937">
                  <c:v>122.508</c:v>
                </c:pt>
                <c:pt idx="938">
                  <c:v>-12.0267</c:v>
                </c:pt>
                <c:pt idx="939">
                  <c:v>-221.5</c:v>
                </c:pt>
                <c:pt idx="940">
                  <c:v>206.352</c:v>
                </c:pt>
                <c:pt idx="941">
                  <c:v>5.3396999999999997</c:v>
                </c:pt>
                <c:pt idx="942">
                  <c:v>-601.80399999999997</c:v>
                </c:pt>
                <c:pt idx="943">
                  <c:v>-189.714</c:v>
                </c:pt>
                <c:pt idx="944">
                  <c:v>18.173999999999999</c:v>
                </c:pt>
                <c:pt idx="945">
                  <c:v>-133.54599999999999</c:v>
                </c:pt>
                <c:pt idx="946">
                  <c:v>-162.91800000000001</c:v>
                </c:pt>
                <c:pt idx="947">
                  <c:v>859.71780000000001</c:v>
                </c:pt>
                <c:pt idx="948">
                  <c:v>-29.003</c:v>
                </c:pt>
                <c:pt idx="949">
                  <c:v>374.904</c:v>
                </c:pt>
                <c:pt idx="950">
                  <c:v>-528.83600000000001</c:v>
                </c:pt>
                <c:pt idx="951">
                  <c:v>-35.878799999999998</c:v>
                </c:pt>
                <c:pt idx="952">
                  <c:v>136.33709999999999</c:v>
                </c:pt>
                <c:pt idx="953">
                  <c:v>-12.46</c:v>
                </c:pt>
                <c:pt idx="954">
                  <c:v>92.722200000000001</c:v>
                </c:pt>
                <c:pt idx="955">
                  <c:v>-82.83</c:v>
                </c:pt>
                <c:pt idx="956">
                  <c:v>25.04</c:v>
                </c:pt>
                <c:pt idx="957">
                  <c:v>928.96079999999995</c:v>
                </c:pt>
                <c:pt idx="958">
                  <c:v>-82.83</c:v>
                </c:pt>
                <c:pt idx="959">
                  <c:v>25.04</c:v>
                </c:pt>
                <c:pt idx="960">
                  <c:v>930.98699999999997</c:v>
                </c:pt>
                <c:pt idx="961">
                  <c:v>1674.7542000000001</c:v>
                </c:pt>
                <c:pt idx="962">
                  <c:v>300.04649999999998</c:v>
                </c:pt>
                <c:pt idx="963">
                  <c:v>-28.09</c:v>
                </c:pt>
                <c:pt idx="964">
                  <c:v>16.136399999999998</c:v>
                </c:pt>
                <c:pt idx="965">
                  <c:v>-505.76</c:v>
                </c:pt>
                <c:pt idx="966">
                  <c:v>91.73</c:v>
                </c:pt>
                <c:pt idx="967">
                  <c:v>53.067900000000002</c:v>
                </c:pt>
                <c:pt idx="968">
                  <c:v>47.527200000000001</c:v>
                </c:pt>
                <c:pt idx="969">
                  <c:v>29.98</c:v>
                </c:pt>
                <c:pt idx="970">
                  <c:v>-121.2</c:v>
                </c:pt>
                <c:pt idx="971">
                  <c:v>36.164099999999998</c:v>
                </c:pt>
                <c:pt idx="972">
                  <c:v>-13.28</c:v>
                </c:pt>
                <c:pt idx="973">
                  <c:v>-48.68</c:v>
                </c:pt>
                <c:pt idx="974">
                  <c:v>-16476.838</c:v>
                </c:pt>
                <c:pt idx="975">
                  <c:v>-2.3519999999999999</c:v>
                </c:pt>
                <c:pt idx="976">
                  <c:v>97.86</c:v>
                </c:pt>
                <c:pt idx="977">
                  <c:v>18.147500000000001</c:v>
                </c:pt>
                <c:pt idx="978">
                  <c:v>-89.5</c:v>
                </c:pt>
                <c:pt idx="979">
                  <c:v>103.2723</c:v>
                </c:pt>
                <c:pt idx="980">
                  <c:v>-87.46</c:v>
                </c:pt>
                <c:pt idx="981">
                  <c:v>-458.74400000000003</c:v>
                </c:pt>
                <c:pt idx="982">
                  <c:v>30.49</c:v>
                </c:pt>
                <c:pt idx="983">
                  <c:v>-116.05</c:v>
                </c:pt>
                <c:pt idx="984">
                  <c:v>7.74</c:v>
                </c:pt>
                <c:pt idx="985">
                  <c:v>-41.87</c:v>
                </c:pt>
                <c:pt idx="986">
                  <c:v>-119.32</c:v>
                </c:pt>
                <c:pt idx="987">
                  <c:v>-51.66</c:v>
                </c:pt>
                <c:pt idx="988">
                  <c:v>-11.83</c:v>
                </c:pt>
                <c:pt idx="989">
                  <c:v>7402.32</c:v>
                </c:pt>
                <c:pt idx="990">
                  <c:v>-52.247999999999998</c:v>
                </c:pt>
                <c:pt idx="991">
                  <c:v>32.83</c:v>
                </c:pt>
                <c:pt idx="992">
                  <c:v>51.59</c:v>
                </c:pt>
                <c:pt idx="993">
                  <c:v>-66.044499999999999</c:v>
                </c:pt>
                <c:pt idx="994">
                  <c:v>15.66</c:v>
                </c:pt>
                <c:pt idx="995">
                  <c:v>128.02529999999999</c:v>
                </c:pt>
                <c:pt idx="996">
                  <c:v>3.4510000000000001</c:v>
                </c:pt>
                <c:pt idx="997">
                  <c:v>-275.25299999999999</c:v>
                </c:pt>
                <c:pt idx="998">
                  <c:v>-95.047499999999999</c:v>
                </c:pt>
                <c:pt idx="999">
                  <c:v>3.4510000000000001</c:v>
                </c:pt>
                <c:pt idx="1000">
                  <c:v>-275.25299999999999</c:v>
                </c:pt>
                <c:pt idx="1001">
                  <c:v>369.20519999999999</c:v>
                </c:pt>
                <c:pt idx="1002">
                  <c:v>272.69400000000002</c:v>
                </c:pt>
                <c:pt idx="1003">
                  <c:v>-1319.5</c:v>
                </c:pt>
                <c:pt idx="1004">
                  <c:v>-232.99100000000001</c:v>
                </c:pt>
                <c:pt idx="1005">
                  <c:v>-74.087999999999994</c:v>
                </c:pt>
                <c:pt idx="1006">
                  <c:v>-226.34639999999999</c:v>
                </c:pt>
                <c:pt idx="1007">
                  <c:v>-281.17583999999999</c:v>
                </c:pt>
                <c:pt idx="1008">
                  <c:v>19.350000000000001</c:v>
                </c:pt>
                <c:pt idx="1009">
                  <c:v>-967.83399999999995</c:v>
                </c:pt>
                <c:pt idx="1010">
                  <c:v>1.9503999999999999</c:v>
                </c:pt>
                <c:pt idx="1011">
                  <c:v>224.85059999999999</c:v>
                </c:pt>
                <c:pt idx="1012">
                  <c:v>-15.92</c:v>
                </c:pt>
                <c:pt idx="1013">
                  <c:v>-8.3880999999999997</c:v>
                </c:pt>
                <c:pt idx="1014">
                  <c:v>1167.1579999999999</c:v>
                </c:pt>
                <c:pt idx="1015">
                  <c:v>1014.92</c:v>
                </c:pt>
                <c:pt idx="1016">
                  <c:v>246.2748</c:v>
                </c:pt>
                <c:pt idx="1017">
                  <c:v>93.950400000000002</c:v>
                </c:pt>
                <c:pt idx="1018">
                  <c:v>36.353999999999999</c:v>
                </c:pt>
                <c:pt idx="1019">
                  <c:v>95.054400000000001</c:v>
                </c:pt>
                <c:pt idx="1020">
                  <c:v>1272.5808</c:v>
                </c:pt>
                <c:pt idx="1021">
                  <c:v>-5390.7388920000003</c:v>
                </c:pt>
                <c:pt idx="1022">
                  <c:v>-20.8764</c:v>
                </c:pt>
                <c:pt idx="1023">
                  <c:v>-191.49</c:v>
                </c:pt>
                <c:pt idx="1024">
                  <c:v>354.3288</c:v>
                </c:pt>
                <c:pt idx="1025">
                  <c:v>-66.171000000000006</c:v>
                </c:pt>
                <c:pt idx="1026">
                  <c:v>9.9268000000000001</c:v>
                </c:pt>
                <c:pt idx="1027">
                  <c:v>-21.319199999999999</c:v>
                </c:pt>
                <c:pt idx="1028">
                  <c:v>125.724</c:v>
                </c:pt>
                <c:pt idx="1029">
                  <c:v>840.05100000000004</c:v>
                </c:pt>
                <c:pt idx="1030">
                  <c:v>265.96050000000002</c:v>
                </c:pt>
                <c:pt idx="1031">
                  <c:v>40.247700000000002</c:v>
                </c:pt>
                <c:pt idx="1032">
                  <c:v>14.0898</c:v>
                </c:pt>
                <c:pt idx="1033">
                  <c:v>112.06</c:v>
                </c:pt>
                <c:pt idx="1034">
                  <c:v>16.79</c:v>
                </c:pt>
                <c:pt idx="1035">
                  <c:v>83.793599999999998</c:v>
                </c:pt>
                <c:pt idx="1036">
                  <c:v>-77.823719999999994</c:v>
                </c:pt>
                <c:pt idx="1037">
                  <c:v>-100.17</c:v>
                </c:pt>
                <c:pt idx="1038">
                  <c:v>-3.948</c:v>
                </c:pt>
                <c:pt idx="1039">
                  <c:v>-24.7104</c:v>
                </c:pt>
                <c:pt idx="1040">
                  <c:v>-662.52</c:v>
                </c:pt>
                <c:pt idx="1041">
                  <c:v>9228.2255999999998</c:v>
                </c:pt>
                <c:pt idx="1042">
                  <c:v>-596.26800000000003</c:v>
                </c:pt>
                <c:pt idx="1043">
                  <c:v>7889.6877000000004</c:v>
                </c:pt>
                <c:pt idx="1044">
                  <c:v>1545.8097600000001</c:v>
                </c:pt>
                <c:pt idx="1045">
                  <c:v>2225.0761200000002</c:v>
                </c:pt>
                <c:pt idx="1046">
                  <c:v>-338.18083200000001</c:v>
                </c:pt>
                <c:pt idx="1047">
                  <c:v>-103.7124</c:v>
                </c:pt>
                <c:pt idx="1048">
                  <c:v>-124.2864</c:v>
                </c:pt>
                <c:pt idx="1049">
                  <c:v>-107.51349999999999</c:v>
                </c:pt>
                <c:pt idx="1050">
                  <c:v>46.01</c:v>
                </c:pt>
                <c:pt idx="1051">
                  <c:v>-107.51349999999999</c:v>
                </c:pt>
                <c:pt idx="1052">
                  <c:v>24.819299999999998</c:v>
                </c:pt>
                <c:pt idx="1053">
                  <c:v>36.216000000000001</c:v>
                </c:pt>
                <c:pt idx="1054">
                  <c:v>429.75435599999997</c:v>
                </c:pt>
                <c:pt idx="1055">
                  <c:v>-89.572000000000003</c:v>
                </c:pt>
                <c:pt idx="1056">
                  <c:v>-7.04</c:v>
                </c:pt>
                <c:pt idx="1057">
                  <c:v>538.52</c:v>
                </c:pt>
                <c:pt idx="1058">
                  <c:v>29.725200000000001</c:v>
                </c:pt>
                <c:pt idx="1059">
                  <c:v>-187.11</c:v>
                </c:pt>
                <c:pt idx="1060">
                  <c:v>-188.03399999999999</c:v>
                </c:pt>
                <c:pt idx="1061">
                  <c:v>-175.13</c:v>
                </c:pt>
                <c:pt idx="1062">
                  <c:v>3.96</c:v>
                </c:pt>
                <c:pt idx="1063">
                  <c:v>31.11</c:v>
                </c:pt>
                <c:pt idx="1064">
                  <c:v>358.29539999999997</c:v>
                </c:pt>
                <c:pt idx="1065">
                  <c:v>8.3219999999999992</c:v>
                </c:pt>
                <c:pt idx="1066">
                  <c:v>-313.02179999999998</c:v>
                </c:pt>
                <c:pt idx="1067">
                  <c:v>427.00650000000002</c:v>
                </c:pt>
                <c:pt idx="1068">
                  <c:v>13.4481</c:v>
                </c:pt>
                <c:pt idx="1069">
                  <c:v>2023.75</c:v>
                </c:pt>
                <c:pt idx="1070">
                  <c:v>1684.4763</c:v>
                </c:pt>
                <c:pt idx="1071">
                  <c:v>-5.05</c:v>
                </c:pt>
                <c:pt idx="1072">
                  <c:v>-88.624799999999993</c:v>
                </c:pt>
                <c:pt idx="1073">
                  <c:v>-387.1044</c:v>
                </c:pt>
                <c:pt idx="1074">
                  <c:v>-22.48</c:v>
                </c:pt>
                <c:pt idx="1075">
                  <c:v>78.98</c:v>
                </c:pt>
                <c:pt idx="1076">
                  <c:v>-29.898399999999999</c:v>
                </c:pt>
                <c:pt idx="1077">
                  <c:v>52.916600000000003</c:v>
                </c:pt>
                <c:pt idx="1078">
                  <c:v>-580.32000000000005</c:v>
                </c:pt>
                <c:pt idx="1079">
                  <c:v>-580.32000000000005</c:v>
                </c:pt>
                <c:pt idx="1080">
                  <c:v>38.06</c:v>
                </c:pt>
                <c:pt idx="1081">
                  <c:v>369.99869999999999</c:v>
                </c:pt>
                <c:pt idx="1082">
                  <c:v>542.25</c:v>
                </c:pt>
                <c:pt idx="1083">
                  <c:v>-88.840800000000002</c:v>
                </c:pt>
                <c:pt idx="1084">
                  <c:v>1208.9903999999999</c:v>
                </c:pt>
                <c:pt idx="1085">
                  <c:v>9.9911999999999992</c:v>
                </c:pt>
                <c:pt idx="1086">
                  <c:v>550.38080000000002</c:v>
                </c:pt>
                <c:pt idx="1087">
                  <c:v>215.71799999999999</c:v>
                </c:pt>
                <c:pt idx="1088">
                  <c:v>106.98480000000001</c:v>
                </c:pt>
                <c:pt idx="1089">
                  <c:v>-59.82</c:v>
                </c:pt>
                <c:pt idx="1090">
                  <c:v>285.47370000000001</c:v>
                </c:pt>
                <c:pt idx="1091">
                  <c:v>-93.927400000000006</c:v>
                </c:pt>
                <c:pt idx="1092">
                  <c:v>240.17519999999999</c:v>
                </c:pt>
                <c:pt idx="1093">
                  <c:v>341.19810000000001</c:v>
                </c:pt>
                <c:pt idx="1094">
                  <c:v>22.866</c:v>
                </c:pt>
                <c:pt idx="1095">
                  <c:v>115.72799999999999</c:v>
                </c:pt>
                <c:pt idx="1096">
                  <c:v>-59.963760000000001</c:v>
                </c:pt>
                <c:pt idx="1097">
                  <c:v>89.4148</c:v>
                </c:pt>
                <c:pt idx="1098">
                  <c:v>27.0273</c:v>
                </c:pt>
                <c:pt idx="1099">
                  <c:v>-84.628799999999998</c:v>
                </c:pt>
                <c:pt idx="1100">
                  <c:v>105.678</c:v>
                </c:pt>
                <c:pt idx="1101">
                  <c:v>2581.5590999999999</c:v>
                </c:pt>
                <c:pt idx="1102">
                  <c:v>297.45715999999999</c:v>
                </c:pt>
                <c:pt idx="1103">
                  <c:v>-564.60239999999999</c:v>
                </c:pt>
                <c:pt idx="1104">
                  <c:v>64.266000000000005</c:v>
                </c:pt>
                <c:pt idx="1105">
                  <c:v>-302.61559999999997</c:v>
                </c:pt>
                <c:pt idx="1106">
                  <c:v>5.6916000000000002</c:v>
                </c:pt>
                <c:pt idx="1107">
                  <c:v>-255.16890000000001</c:v>
                </c:pt>
                <c:pt idx="1108">
                  <c:v>74.004800000000003</c:v>
                </c:pt>
                <c:pt idx="1109">
                  <c:v>109.4248</c:v>
                </c:pt>
                <c:pt idx="1110">
                  <c:v>12.726000000000001</c:v>
                </c:pt>
                <c:pt idx="1111">
                  <c:v>160.8066</c:v>
                </c:pt>
                <c:pt idx="1112">
                  <c:v>31.751999999999999</c:v>
                </c:pt>
                <c:pt idx="1113">
                  <c:v>117.208</c:v>
                </c:pt>
                <c:pt idx="1114">
                  <c:v>-55.84</c:v>
                </c:pt>
                <c:pt idx="1115">
                  <c:v>-55.84</c:v>
                </c:pt>
                <c:pt idx="1116">
                  <c:v>719.35260000000005</c:v>
                </c:pt>
                <c:pt idx="1117">
                  <c:v>588.24570000000006</c:v>
                </c:pt>
                <c:pt idx="1118">
                  <c:v>14.467000000000001</c:v>
                </c:pt>
                <c:pt idx="1119">
                  <c:v>-99.986400000000003</c:v>
                </c:pt>
                <c:pt idx="1120">
                  <c:v>1348.59672</c:v>
                </c:pt>
                <c:pt idx="1121">
                  <c:v>-73.494119999999995</c:v>
                </c:pt>
                <c:pt idx="1122">
                  <c:v>-190.49</c:v>
                </c:pt>
                <c:pt idx="1123">
                  <c:v>-8.77</c:v>
                </c:pt>
                <c:pt idx="1124">
                  <c:v>55.555199999999999</c:v>
                </c:pt>
                <c:pt idx="1125">
                  <c:v>-535.33199999999999</c:v>
                </c:pt>
                <c:pt idx="1126">
                  <c:v>-208.72040000000001</c:v>
                </c:pt>
                <c:pt idx="1127">
                  <c:v>-3.9312</c:v>
                </c:pt>
                <c:pt idx="1128">
                  <c:v>-53.296199999999999</c:v>
                </c:pt>
                <c:pt idx="1129">
                  <c:v>172.56440000000001</c:v>
                </c:pt>
                <c:pt idx="1130">
                  <c:v>-180.15199999999999</c:v>
                </c:pt>
                <c:pt idx="1131">
                  <c:v>8.3879999999999999</c:v>
                </c:pt>
                <c:pt idx="1132">
                  <c:v>9.9398999999999997</c:v>
                </c:pt>
                <c:pt idx="1133">
                  <c:v>772.04</c:v>
                </c:pt>
                <c:pt idx="1134">
                  <c:v>772.04</c:v>
                </c:pt>
                <c:pt idx="1135">
                  <c:v>28.565999999999999</c:v>
                </c:pt>
                <c:pt idx="1136">
                  <c:v>24.59</c:v>
                </c:pt>
                <c:pt idx="1137">
                  <c:v>11.82</c:v>
                </c:pt>
                <c:pt idx="1138">
                  <c:v>-61.5276</c:v>
                </c:pt>
                <c:pt idx="1139">
                  <c:v>76.389899999999997</c:v>
                </c:pt>
                <c:pt idx="1140">
                  <c:v>211.232</c:v>
                </c:pt>
                <c:pt idx="1141">
                  <c:v>-31.094000000000001</c:v>
                </c:pt>
                <c:pt idx="1142">
                  <c:v>-24.245999999999999</c:v>
                </c:pt>
                <c:pt idx="1143">
                  <c:v>-4.46</c:v>
                </c:pt>
                <c:pt idx="1144">
                  <c:v>6.11</c:v>
                </c:pt>
                <c:pt idx="1145">
                  <c:v>-6.34</c:v>
                </c:pt>
                <c:pt idx="1146">
                  <c:v>-160.27549999999999</c:v>
                </c:pt>
                <c:pt idx="1147">
                  <c:v>-207.679788</c:v>
                </c:pt>
                <c:pt idx="1148">
                  <c:v>-577.30399999999997</c:v>
                </c:pt>
                <c:pt idx="1149">
                  <c:v>-2.9095</c:v>
                </c:pt>
                <c:pt idx="1150">
                  <c:v>-6.6420000000000003</c:v>
                </c:pt>
                <c:pt idx="1151">
                  <c:v>164.06129999999999</c:v>
                </c:pt>
                <c:pt idx="1152">
                  <c:v>-44.414999999999999</c:v>
                </c:pt>
                <c:pt idx="1153">
                  <c:v>17.102799999999998</c:v>
                </c:pt>
                <c:pt idx="1154">
                  <c:v>1269.3819599999999</c:v>
                </c:pt>
                <c:pt idx="1155">
                  <c:v>-192.5532</c:v>
                </c:pt>
                <c:pt idx="1156">
                  <c:v>-193.58</c:v>
                </c:pt>
                <c:pt idx="1157">
                  <c:v>-715.77820599999995</c:v>
                </c:pt>
                <c:pt idx="1158">
                  <c:v>-22.82</c:v>
                </c:pt>
                <c:pt idx="1159">
                  <c:v>-390.76799999999997</c:v>
                </c:pt>
                <c:pt idx="1160">
                  <c:v>-88.158000000000001</c:v>
                </c:pt>
                <c:pt idx="1161">
                  <c:v>-179.59200000000001</c:v>
                </c:pt>
                <c:pt idx="1162">
                  <c:v>-161.6328</c:v>
                </c:pt>
                <c:pt idx="1163">
                  <c:v>-61.628039999999999</c:v>
                </c:pt>
                <c:pt idx="1164">
                  <c:v>-99.567999999999998</c:v>
                </c:pt>
                <c:pt idx="1165">
                  <c:v>-200.85900000000001</c:v>
                </c:pt>
                <c:pt idx="1166">
                  <c:v>-47.243088</c:v>
                </c:pt>
                <c:pt idx="1167">
                  <c:v>9.1539999999999999</c:v>
                </c:pt>
                <c:pt idx="1168">
                  <c:v>149.72</c:v>
                </c:pt>
                <c:pt idx="1169">
                  <c:v>-52.492319999999999</c:v>
                </c:pt>
                <c:pt idx="1170">
                  <c:v>7.96</c:v>
                </c:pt>
                <c:pt idx="1171">
                  <c:v>-459.08280000000002</c:v>
                </c:pt>
                <c:pt idx="1172">
                  <c:v>-3971.0628000000002</c:v>
                </c:pt>
                <c:pt idx="1173">
                  <c:v>-45.472000000000001</c:v>
                </c:pt>
                <c:pt idx="1174">
                  <c:v>20.6448</c:v>
                </c:pt>
                <c:pt idx="1175">
                  <c:v>-13.77</c:v>
                </c:pt>
                <c:pt idx="1176">
                  <c:v>44.912100000000002</c:v>
                </c:pt>
                <c:pt idx="1177">
                  <c:v>-172.298</c:v>
                </c:pt>
                <c:pt idx="1178">
                  <c:v>-582.64800000000002</c:v>
                </c:pt>
                <c:pt idx="1179">
                  <c:v>-582.64800000000002</c:v>
                </c:pt>
                <c:pt idx="1180">
                  <c:v>-1025.0172</c:v>
                </c:pt>
                <c:pt idx="1181">
                  <c:v>-39.606000000000002</c:v>
                </c:pt>
                <c:pt idx="1182">
                  <c:v>250.0376</c:v>
                </c:pt>
                <c:pt idx="1183">
                  <c:v>-78.916679999999999</c:v>
                </c:pt>
                <c:pt idx="1184">
                  <c:v>-13562.637408000001</c:v>
                </c:pt>
                <c:pt idx="1185">
                  <c:v>32.940899999999999</c:v>
                </c:pt>
                <c:pt idx="1186">
                  <c:v>131.334</c:v>
                </c:pt>
                <c:pt idx="1187">
                  <c:v>90.762</c:v>
                </c:pt>
                <c:pt idx="1188">
                  <c:v>-171.15770000000001</c:v>
                </c:pt>
                <c:pt idx="1189">
                  <c:v>624.23900000000003</c:v>
                </c:pt>
                <c:pt idx="1190">
                  <c:v>-14.3241</c:v>
                </c:pt>
                <c:pt idx="1191">
                  <c:v>604.01909999999998</c:v>
                </c:pt>
                <c:pt idx="1192">
                  <c:v>-11.631600000000001</c:v>
                </c:pt>
                <c:pt idx="1193">
                  <c:v>-517.16999999999996</c:v>
                </c:pt>
                <c:pt idx="1194">
                  <c:v>-429.86</c:v>
                </c:pt>
                <c:pt idx="1195">
                  <c:v>264.16649999999998</c:v>
                </c:pt>
                <c:pt idx="1196">
                  <c:v>138.018</c:v>
                </c:pt>
                <c:pt idx="1197">
                  <c:v>38.874000000000002</c:v>
                </c:pt>
                <c:pt idx="1198">
                  <c:v>223.416</c:v>
                </c:pt>
                <c:pt idx="1199">
                  <c:v>12.263999999999999</c:v>
                </c:pt>
                <c:pt idx="1200">
                  <c:v>-219.07908</c:v>
                </c:pt>
                <c:pt idx="1201">
                  <c:v>-18.878399999999999</c:v>
                </c:pt>
                <c:pt idx="1202">
                  <c:v>631.33000000000004</c:v>
                </c:pt>
                <c:pt idx="1203">
                  <c:v>-40.683999999999997</c:v>
                </c:pt>
                <c:pt idx="1204">
                  <c:v>14</c:v>
                </c:pt>
                <c:pt idx="1205">
                  <c:v>386.00670000000002</c:v>
                </c:pt>
                <c:pt idx="1206">
                  <c:v>-1867.97</c:v>
                </c:pt>
                <c:pt idx="1207">
                  <c:v>-61.6</c:v>
                </c:pt>
                <c:pt idx="1208">
                  <c:v>2.2320000000000002</c:v>
                </c:pt>
                <c:pt idx="1209">
                  <c:v>-4.4800000000000004</c:v>
                </c:pt>
                <c:pt idx="1210">
                  <c:v>43.691699999999997</c:v>
                </c:pt>
                <c:pt idx="1211">
                  <c:v>13.896000000000001</c:v>
                </c:pt>
                <c:pt idx="1212">
                  <c:v>-2196.6840000000002</c:v>
                </c:pt>
                <c:pt idx="1213">
                  <c:v>4554.4346999999998</c:v>
                </c:pt>
                <c:pt idx="1214">
                  <c:v>618.19308000000001</c:v>
                </c:pt>
                <c:pt idx="1215">
                  <c:v>313.81200000000001</c:v>
                </c:pt>
                <c:pt idx="1216">
                  <c:v>19.6282</c:v>
                </c:pt>
                <c:pt idx="1217">
                  <c:v>-1.6524000000000001</c:v>
                </c:pt>
                <c:pt idx="1218">
                  <c:v>35.090000000000003</c:v>
                </c:pt>
                <c:pt idx="1219">
                  <c:v>785.63</c:v>
                </c:pt>
                <c:pt idx="1220">
                  <c:v>-102.66200000000001</c:v>
                </c:pt>
                <c:pt idx="1221">
                  <c:v>-269.75549999999998</c:v>
                </c:pt>
                <c:pt idx="1222">
                  <c:v>109.16</c:v>
                </c:pt>
                <c:pt idx="1223">
                  <c:v>4949.9160000000002</c:v>
                </c:pt>
                <c:pt idx="1224">
                  <c:v>1055.604</c:v>
                </c:pt>
                <c:pt idx="1225">
                  <c:v>-24.63</c:v>
                </c:pt>
                <c:pt idx="1226">
                  <c:v>46.488</c:v>
                </c:pt>
                <c:pt idx="1227">
                  <c:v>61.47</c:v>
                </c:pt>
                <c:pt idx="1228">
                  <c:v>18.27</c:v>
                </c:pt>
                <c:pt idx="1229">
                  <c:v>-513.79042000000004</c:v>
                </c:pt>
                <c:pt idx="1230">
                  <c:v>61.47</c:v>
                </c:pt>
                <c:pt idx="1231">
                  <c:v>18.27</c:v>
                </c:pt>
                <c:pt idx="1232">
                  <c:v>-513.79042000000004</c:v>
                </c:pt>
                <c:pt idx="1233">
                  <c:v>6610.2</c:v>
                </c:pt>
                <c:pt idx="1234">
                  <c:v>10.782400000000001</c:v>
                </c:pt>
                <c:pt idx="1235">
                  <c:v>-52.822800000000001</c:v>
                </c:pt>
                <c:pt idx="1236">
                  <c:v>642.99030000000005</c:v>
                </c:pt>
                <c:pt idx="1237">
                  <c:v>-352.81400000000002</c:v>
                </c:pt>
                <c:pt idx="1238">
                  <c:v>-124.2805</c:v>
                </c:pt>
                <c:pt idx="1239">
                  <c:v>26.5029</c:v>
                </c:pt>
                <c:pt idx="1240">
                  <c:v>-109.70399999999999</c:v>
                </c:pt>
                <c:pt idx="1241">
                  <c:v>105.7</c:v>
                </c:pt>
                <c:pt idx="1242">
                  <c:v>-21.06</c:v>
                </c:pt>
                <c:pt idx="1243">
                  <c:v>566.60730000000001</c:v>
                </c:pt>
                <c:pt idx="1244">
                  <c:v>38.405999999999999</c:v>
                </c:pt>
                <c:pt idx="1245">
                  <c:v>421.3485</c:v>
                </c:pt>
                <c:pt idx="1246">
                  <c:v>-373.09</c:v>
                </c:pt>
                <c:pt idx="1247">
                  <c:v>-3465.0720000000001</c:v>
                </c:pt>
                <c:pt idx="1248">
                  <c:v>251.4084</c:v>
                </c:pt>
                <c:pt idx="1249">
                  <c:v>-16.670000000000002</c:v>
                </c:pt>
                <c:pt idx="1250">
                  <c:v>-16.670000000000002</c:v>
                </c:pt>
                <c:pt idx="1251">
                  <c:v>6.0305999999999997</c:v>
                </c:pt>
                <c:pt idx="1252">
                  <c:v>-24.057539999999999</c:v>
                </c:pt>
                <c:pt idx="1253">
                  <c:v>2583.5614799999998</c:v>
                </c:pt>
                <c:pt idx="1254">
                  <c:v>-8.2080000000000002</c:v>
                </c:pt>
                <c:pt idx="1255">
                  <c:v>23.045999999999999</c:v>
                </c:pt>
                <c:pt idx="1256">
                  <c:v>-53.25</c:v>
                </c:pt>
                <c:pt idx="1257">
                  <c:v>2.125</c:v>
                </c:pt>
                <c:pt idx="1258">
                  <c:v>1912.422</c:v>
                </c:pt>
                <c:pt idx="1259">
                  <c:v>-739.32600000000002</c:v>
                </c:pt>
                <c:pt idx="1260">
                  <c:v>-0.11</c:v>
                </c:pt>
                <c:pt idx="1261">
                  <c:v>-150.2604</c:v>
                </c:pt>
                <c:pt idx="1262">
                  <c:v>4899.1288000000004</c:v>
                </c:pt>
                <c:pt idx="1263">
                  <c:v>44.712000000000003</c:v>
                </c:pt>
                <c:pt idx="1264">
                  <c:v>-22.626000000000001</c:v>
                </c:pt>
                <c:pt idx="1265">
                  <c:v>4260.1120000000001</c:v>
                </c:pt>
                <c:pt idx="1266">
                  <c:v>-25.14</c:v>
                </c:pt>
                <c:pt idx="1267">
                  <c:v>1628.37</c:v>
                </c:pt>
                <c:pt idx="1268">
                  <c:v>-801.15480000000002</c:v>
                </c:pt>
                <c:pt idx="1269">
                  <c:v>588.54</c:v>
                </c:pt>
                <c:pt idx="1270">
                  <c:v>0.37</c:v>
                </c:pt>
                <c:pt idx="1271">
                  <c:v>0.37</c:v>
                </c:pt>
                <c:pt idx="1272">
                  <c:v>1388.3559</c:v>
                </c:pt>
                <c:pt idx="1273">
                  <c:v>1947.67</c:v>
                </c:pt>
                <c:pt idx="1274">
                  <c:v>19.04</c:v>
                </c:pt>
                <c:pt idx="1275">
                  <c:v>19.04</c:v>
                </c:pt>
                <c:pt idx="1276">
                  <c:v>765.75</c:v>
                </c:pt>
                <c:pt idx="1277">
                  <c:v>17.771999999999998</c:v>
                </c:pt>
                <c:pt idx="1278">
                  <c:v>1.73</c:v>
                </c:pt>
                <c:pt idx="1279">
                  <c:v>613.89576</c:v>
                </c:pt>
                <c:pt idx="1280">
                  <c:v>0.42659999999999998</c:v>
                </c:pt>
                <c:pt idx="1281">
                  <c:v>66.215999999999994</c:v>
                </c:pt>
                <c:pt idx="1282">
                  <c:v>-29.07</c:v>
                </c:pt>
                <c:pt idx="1283">
                  <c:v>1282.4960000000001</c:v>
                </c:pt>
                <c:pt idx="1284">
                  <c:v>17.2</c:v>
                </c:pt>
                <c:pt idx="1285">
                  <c:v>1184.1199999999999</c:v>
                </c:pt>
                <c:pt idx="1286">
                  <c:v>1474.8704</c:v>
                </c:pt>
                <c:pt idx="1287">
                  <c:v>19.78</c:v>
                </c:pt>
                <c:pt idx="1288">
                  <c:v>929.79570000000001</c:v>
                </c:pt>
                <c:pt idx="1289">
                  <c:v>156.74340000000001</c:v>
                </c:pt>
                <c:pt idx="1290">
                  <c:v>110.11799999999999</c:v>
                </c:pt>
                <c:pt idx="1291">
                  <c:v>22.307700000000001</c:v>
                </c:pt>
                <c:pt idx="1292">
                  <c:v>443.02140000000003</c:v>
                </c:pt>
                <c:pt idx="1293">
                  <c:v>107.45462000000001</c:v>
                </c:pt>
                <c:pt idx="1294">
                  <c:v>-175.86</c:v>
                </c:pt>
                <c:pt idx="1295">
                  <c:v>-421.76</c:v>
                </c:pt>
                <c:pt idx="1296">
                  <c:v>6.79</c:v>
                </c:pt>
                <c:pt idx="1297">
                  <c:v>-421.76</c:v>
                </c:pt>
                <c:pt idx="1298">
                  <c:v>52.697600000000001</c:v>
                </c:pt>
                <c:pt idx="1299">
                  <c:v>-78.194159999999997</c:v>
                </c:pt>
                <c:pt idx="1300">
                  <c:v>192.51689999999999</c:v>
                </c:pt>
                <c:pt idx="1301">
                  <c:v>-184.548</c:v>
                </c:pt>
                <c:pt idx="1302">
                  <c:v>636.52200000000005</c:v>
                </c:pt>
                <c:pt idx="1303">
                  <c:v>1.992</c:v>
                </c:pt>
                <c:pt idx="1304">
                  <c:v>374.625</c:v>
                </c:pt>
                <c:pt idx="1305">
                  <c:v>23.5428</c:v>
                </c:pt>
                <c:pt idx="1306">
                  <c:v>-276.11279999999999</c:v>
                </c:pt>
                <c:pt idx="1307">
                  <c:v>-64.670940000000002</c:v>
                </c:pt>
                <c:pt idx="1308">
                  <c:v>-11.113200000000001</c:v>
                </c:pt>
                <c:pt idx="1309">
                  <c:v>288.08999999999997</c:v>
                </c:pt>
                <c:pt idx="1310">
                  <c:v>719.47680000000003</c:v>
                </c:pt>
                <c:pt idx="1311">
                  <c:v>288.08999999999997</c:v>
                </c:pt>
                <c:pt idx="1312">
                  <c:v>1030.509</c:v>
                </c:pt>
                <c:pt idx="1313">
                  <c:v>-6.6096000000000004</c:v>
                </c:pt>
                <c:pt idx="1314">
                  <c:v>1.2236</c:v>
                </c:pt>
                <c:pt idx="1315">
                  <c:v>4.3148</c:v>
                </c:pt>
                <c:pt idx="1316">
                  <c:v>-125.83296</c:v>
                </c:pt>
                <c:pt idx="1317">
                  <c:v>2755.6421999999998</c:v>
                </c:pt>
                <c:pt idx="1318">
                  <c:v>46.036799999999999</c:v>
                </c:pt>
                <c:pt idx="1319">
                  <c:v>-94.490899999999996</c:v>
                </c:pt>
                <c:pt idx="1320">
                  <c:v>-256.01799999999997</c:v>
                </c:pt>
                <c:pt idx="1321">
                  <c:v>165.6345</c:v>
                </c:pt>
                <c:pt idx="1322">
                  <c:v>-14.990399999999999</c:v>
                </c:pt>
                <c:pt idx="1323">
                  <c:v>39.21</c:v>
                </c:pt>
                <c:pt idx="1324">
                  <c:v>100.38</c:v>
                </c:pt>
                <c:pt idx="1325">
                  <c:v>-37.561999999999998</c:v>
                </c:pt>
                <c:pt idx="1326">
                  <c:v>-449.69400000000002</c:v>
                </c:pt>
                <c:pt idx="1327">
                  <c:v>151.56540000000001</c:v>
                </c:pt>
                <c:pt idx="1328">
                  <c:v>-93.25</c:v>
                </c:pt>
                <c:pt idx="1329">
                  <c:v>-539.59</c:v>
                </c:pt>
                <c:pt idx="1330">
                  <c:v>38.08</c:v>
                </c:pt>
                <c:pt idx="1331">
                  <c:v>20.495999999999999</c:v>
                </c:pt>
                <c:pt idx="1332">
                  <c:v>252.488</c:v>
                </c:pt>
                <c:pt idx="1333">
                  <c:v>10.68</c:v>
                </c:pt>
                <c:pt idx="1334">
                  <c:v>58.263599999999997</c:v>
                </c:pt>
                <c:pt idx="1335">
                  <c:v>236.2371</c:v>
                </c:pt>
                <c:pt idx="1336">
                  <c:v>139.58009999999999</c:v>
                </c:pt>
                <c:pt idx="1337">
                  <c:v>109.67</c:v>
                </c:pt>
                <c:pt idx="1338">
                  <c:v>309.71159999999998</c:v>
                </c:pt>
                <c:pt idx="1339">
                  <c:v>-128.85599999999999</c:v>
                </c:pt>
                <c:pt idx="1340">
                  <c:v>-36.945999999999998</c:v>
                </c:pt>
                <c:pt idx="1341">
                  <c:v>28.4</c:v>
                </c:pt>
                <c:pt idx="1342">
                  <c:v>8.8940000000000001</c:v>
                </c:pt>
                <c:pt idx="1343">
                  <c:v>19.554600000000001</c:v>
                </c:pt>
                <c:pt idx="1344">
                  <c:v>152.482</c:v>
                </c:pt>
                <c:pt idx="1345">
                  <c:v>398.30250000000001</c:v>
                </c:pt>
                <c:pt idx="1346">
                  <c:v>709.85199999999998</c:v>
                </c:pt>
                <c:pt idx="1347">
                  <c:v>80.809200000000004</c:v>
                </c:pt>
                <c:pt idx="1348">
                  <c:v>15.236000000000001</c:v>
                </c:pt>
                <c:pt idx="1349">
                  <c:v>-163.53</c:v>
                </c:pt>
                <c:pt idx="1350">
                  <c:v>554.77</c:v>
                </c:pt>
                <c:pt idx="1351">
                  <c:v>116.1</c:v>
                </c:pt>
                <c:pt idx="1352">
                  <c:v>-87.96</c:v>
                </c:pt>
                <c:pt idx="1353">
                  <c:v>255.42</c:v>
                </c:pt>
                <c:pt idx="1354">
                  <c:v>685.6146</c:v>
                </c:pt>
                <c:pt idx="1355">
                  <c:v>-88.82</c:v>
                </c:pt>
                <c:pt idx="1356">
                  <c:v>-5.2</c:v>
                </c:pt>
                <c:pt idx="1357">
                  <c:v>-4.6683000000000003</c:v>
                </c:pt>
                <c:pt idx="1358">
                  <c:v>0.70199999999999996</c:v>
                </c:pt>
                <c:pt idx="1359">
                  <c:v>2.97</c:v>
                </c:pt>
                <c:pt idx="1360">
                  <c:v>524.31719999999996</c:v>
                </c:pt>
                <c:pt idx="1361">
                  <c:v>51.218699999999998</c:v>
                </c:pt>
                <c:pt idx="1362">
                  <c:v>380.46800000000002</c:v>
                </c:pt>
                <c:pt idx="1363">
                  <c:v>943</c:v>
                </c:pt>
                <c:pt idx="1364">
                  <c:v>65.597999999999999</c:v>
                </c:pt>
                <c:pt idx="1365">
                  <c:v>-116.3455</c:v>
                </c:pt>
                <c:pt idx="1366">
                  <c:v>1304.9000000000001</c:v>
                </c:pt>
                <c:pt idx="1367">
                  <c:v>605.04719999999998</c:v>
                </c:pt>
                <c:pt idx="1368">
                  <c:v>3.5581</c:v>
                </c:pt>
                <c:pt idx="1369">
                  <c:v>6095.8602000000001</c:v>
                </c:pt>
                <c:pt idx="1370">
                  <c:v>1389.5771999999999</c:v>
                </c:pt>
                <c:pt idx="1371">
                  <c:v>-222.816</c:v>
                </c:pt>
                <c:pt idx="1372">
                  <c:v>-133.71</c:v>
                </c:pt>
                <c:pt idx="1373">
                  <c:v>1019.7096</c:v>
                </c:pt>
                <c:pt idx="1374">
                  <c:v>-1069.72</c:v>
                </c:pt>
                <c:pt idx="1375">
                  <c:v>1408.1865</c:v>
                </c:pt>
                <c:pt idx="1376">
                  <c:v>-1069.72</c:v>
                </c:pt>
                <c:pt idx="1377">
                  <c:v>5.8840000000000003</c:v>
                </c:pt>
                <c:pt idx="1378">
                  <c:v>308.67</c:v>
                </c:pt>
                <c:pt idx="1379">
                  <c:v>21.883400000000002</c:v>
                </c:pt>
                <c:pt idx="1380">
                  <c:v>-634.86540000000002</c:v>
                </c:pt>
                <c:pt idx="1381">
                  <c:v>-23.071999999999999</c:v>
                </c:pt>
                <c:pt idx="1382">
                  <c:v>12.146000000000001</c:v>
                </c:pt>
                <c:pt idx="1383">
                  <c:v>5.6870000000000003</c:v>
                </c:pt>
                <c:pt idx="1384">
                  <c:v>43.537999999999997</c:v>
                </c:pt>
                <c:pt idx="1385">
                  <c:v>-3.6547000000000001</c:v>
                </c:pt>
                <c:pt idx="1386">
                  <c:v>149.166</c:v>
                </c:pt>
                <c:pt idx="1387">
                  <c:v>33.347700000000003</c:v>
                </c:pt>
                <c:pt idx="1388">
                  <c:v>-340.53109999999998</c:v>
                </c:pt>
                <c:pt idx="1389">
                  <c:v>58.811999999999998</c:v>
                </c:pt>
                <c:pt idx="1390">
                  <c:v>739.67399999999998</c:v>
                </c:pt>
                <c:pt idx="1391">
                  <c:v>-807.59</c:v>
                </c:pt>
                <c:pt idx="1392">
                  <c:v>-807.59</c:v>
                </c:pt>
                <c:pt idx="1393">
                  <c:v>-48.57</c:v>
                </c:pt>
                <c:pt idx="1394">
                  <c:v>-48.57</c:v>
                </c:pt>
                <c:pt idx="1395">
                  <c:v>-729.98800000000006</c:v>
                </c:pt>
                <c:pt idx="1396">
                  <c:v>1059.288</c:v>
                </c:pt>
                <c:pt idx="1397">
                  <c:v>18.218</c:v>
                </c:pt>
                <c:pt idx="1398">
                  <c:v>25.058</c:v>
                </c:pt>
                <c:pt idx="1399">
                  <c:v>-41.32</c:v>
                </c:pt>
                <c:pt idx="1400">
                  <c:v>1152.5277000000001</c:v>
                </c:pt>
                <c:pt idx="1401">
                  <c:v>9.8620000000000001</c:v>
                </c:pt>
                <c:pt idx="1402">
                  <c:v>-160.38470000000001</c:v>
                </c:pt>
                <c:pt idx="1403">
                  <c:v>-120.59</c:v>
                </c:pt>
                <c:pt idx="1404">
                  <c:v>2.14</c:v>
                </c:pt>
                <c:pt idx="1405">
                  <c:v>15.096</c:v>
                </c:pt>
                <c:pt idx="1406">
                  <c:v>14.9124</c:v>
                </c:pt>
                <c:pt idx="1407">
                  <c:v>-135.226</c:v>
                </c:pt>
                <c:pt idx="1408">
                  <c:v>25.913820000000001</c:v>
                </c:pt>
                <c:pt idx="1409">
                  <c:v>6.4832400000000003</c:v>
                </c:pt>
                <c:pt idx="1410">
                  <c:v>2.3319999999999999</c:v>
                </c:pt>
                <c:pt idx="1411">
                  <c:v>710.80740000000003</c:v>
                </c:pt>
                <c:pt idx="1412">
                  <c:v>4.032</c:v>
                </c:pt>
                <c:pt idx="1413">
                  <c:v>-82.64</c:v>
                </c:pt>
                <c:pt idx="1414">
                  <c:v>13.536</c:v>
                </c:pt>
                <c:pt idx="1415">
                  <c:v>5078.5379999999996</c:v>
                </c:pt>
                <c:pt idx="1416">
                  <c:v>23.276</c:v>
                </c:pt>
                <c:pt idx="1417">
                  <c:v>17.754000000000001</c:v>
                </c:pt>
                <c:pt idx="1418">
                  <c:v>-90.585499999999996</c:v>
                </c:pt>
                <c:pt idx="1419">
                  <c:v>-36.9</c:v>
                </c:pt>
                <c:pt idx="1420">
                  <c:v>608.26199999999994</c:v>
                </c:pt>
                <c:pt idx="1421">
                  <c:v>-570.16959999999995</c:v>
                </c:pt>
                <c:pt idx="1422">
                  <c:v>-273.98</c:v>
                </c:pt>
                <c:pt idx="1423">
                  <c:v>7.31</c:v>
                </c:pt>
                <c:pt idx="1424">
                  <c:v>0.69599999999999995</c:v>
                </c:pt>
                <c:pt idx="1425">
                  <c:v>803.47050000000002</c:v>
                </c:pt>
                <c:pt idx="1426">
                  <c:v>-24.03</c:v>
                </c:pt>
                <c:pt idx="1427">
                  <c:v>-37.03</c:v>
                </c:pt>
                <c:pt idx="1428">
                  <c:v>-0.71</c:v>
                </c:pt>
                <c:pt idx="1429">
                  <c:v>-7.61</c:v>
                </c:pt>
                <c:pt idx="1430">
                  <c:v>-1522.3040000000001</c:v>
                </c:pt>
                <c:pt idx="1431">
                  <c:v>21.769500000000001</c:v>
                </c:pt>
                <c:pt idx="1432">
                  <c:v>293.14</c:v>
                </c:pt>
                <c:pt idx="1433">
                  <c:v>-6.61</c:v>
                </c:pt>
                <c:pt idx="1434">
                  <c:v>-57.540999999999997</c:v>
                </c:pt>
                <c:pt idx="1435">
                  <c:v>-67.59</c:v>
                </c:pt>
                <c:pt idx="1436">
                  <c:v>470.33800000000002</c:v>
                </c:pt>
                <c:pt idx="1437">
                  <c:v>-159.25</c:v>
                </c:pt>
                <c:pt idx="1438">
                  <c:v>206.517</c:v>
                </c:pt>
                <c:pt idx="1439">
                  <c:v>713.88</c:v>
                </c:pt>
                <c:pt idx="1440">
                  <c:v>171.83879999999999</c:v>
                </c:pt>
                <c:pt idx="1441">
                  <c:v>-149.21199999999999</c:v>
                </c:pt>
                <c:pt idx="1442">
                  <c:v>-165.45</c:v>
                </c:pt>
                <c:pt idx="1443">
                  <c:v>-141.12</c:v>
                </c:pt>
                <c:pt idx="1444">
                  <c:v>159.52969999999999</c:v>
                </c:pt>
                <c:pt idx="1445">
                  <c:v>15.3714</c:v>
                </c:pt>
                <c:pt idx="1446">
                  <c:v>139.61199999999999</c:v>
                </c:pt>
                <c:pt idx="1447">
                  <c:v>442.0899</c:v>
                </c:pt>
                <c:pt idx="1448">
                  <c:v>455.12400000000002</c:v>
                </c:pt>
                <c:pt idx="1449">
                  <c:v>314.48129999999998</c:v>
                </c:pt>
                <c:pt idx="1450">
                  <c:v>384.38</c:v>
                </c:pt>
                <c:pt idx="1451">
                  <c:v>46.29</c:v>
                </c:pt>
                <c:pt idx="1452">
                  <c:v>177.79</c:v>
                </c:pt>
                <c:pt idx="1453">
                  <c:v>8.9320000000000004</c:v>
                </c:pt>
                <c:pt idx="1454">
                  <c:v>229.63800000000001</c:v>
                </c:pt>
                <c:pt idx="1455">
                  <c:v>-2.12</c:v>
                </c:pt>
                <c:pt idx="1456">
                  <c:v>-36.630000000000003</c:v>
                </c:pt>
                <c:pt idx="1457">
                  <c:v>-2.12</c:v>
                </c:pt>
                <c:pt idx="1458">
                  <c:v>97.16</c:v>
                </c:pt>
                <c:pt idx="1459">
                  <c:v>-20.65</c:v>
                </c:pt>
                <c:pt idx="1460">
                  <c:v>3.04</c:v>
                </c:pt>
                <c:pt idx="1461">
                  <c:v>2.706</c:v>
                </c:pt>
                <c:pt idx="1462">
                  <c:v>-207.28</c:v>
                </c:pt>
                <c:pt idx="1463">
                  <c:v>9.33</c:v>
                </c:pt>
                <c:pt idx="1464">
                  <c:v>100.2984</c:v>
                </c:pt>
                <c:pt idx="1465">
                  <c:v>2495.3987999999999</c:v>
                </c:pt>
                <c:pt idx="1466">
                  <c:v>-258.56599999999997</c:v>
                </c:pt>
                <c:pt idx="1467">
                  <c:v>-59.06</c:v>
                </c:pt>
                <c:pt idx="1468">
                  <c:v>-136.25200000000001</c:v>
                </c:pt>
                <c:pt idx="1469">
                  <c:v>137.67570000000001</c:v>
                </c:pt>
                <c:pt idx="1470">
                  <c:v>-62</c:v>
                </c:pt>
                <c:pt idx="1471">
                  <c:v>17.8398</c:v>
                </c:pt>
                <c:pt idx="1472">
                  <c:v>183.84299999999999</c:v>
                </c:pt>
                <c:pt idx="1473">
                  <c:v>290.202</c:v>
                </c:pt>
                <c:pt idx="1474">
                  <c:v>117.852</c:v>
                </c:pt>
                <c:pt idx="1475">
                  <c:v>-190.68</c:v>
                </c:pt>
                <c:pt idx="1476">
                  <c:v>325.39800000000002</c:v>
                </c:pt>
                <c:pt idx="1477">
                  <c:v>12.706</c:v>
                </c:pt>
                <c:pt idx="1478">
                  <c:v>7.71516</c:v>
                </c:pt>
                <c:pt idx="1479">
                  <c:v>2502.6851999999999</c:v>
                </c:pt>
                <c:pt idx="1480">
                  <c:v>0.68799999999999994</c:v>
                </c:pt>
                <c:pt idx="1481">
                  <c:v>-8.8759999999999994</c:v>
                </c:pt>
                <c:pt idx="1482">
                  <c:v>1644.0768</c:v>
                </c:pt>
                <c:pt idx="1483">
                  <c:v>-20.182259999999999</c:v>
                </c:pt>
                <c:pt idx="1484">
                  <c:v>-156.97219999999999</c:v>
                </c:pt>
                <c:pt idx="1485">
                  <c:v>384.5043</c:v>
                </c:pt>
                <c:pt idx="1486">
                  <c:v>-40.432000000000002</c:v>
                </c:pt>
                <c:pt idx="1487">
                  <c:v>481.03199999999998</c:v>
                </c:pt>
                <c:pt idx="1488">
                  <c:v>4.29</c:v>
                </c:pt>
                <c:pt idx="1489">
                  <c:v>-67.0565</c:v>
                </c:pt>
                <c:pt idx="1490">
                  <c:v>-7.94</c:v>
                </c:pt>
                <c:pt idx="1491">
                  <c:v>122.292</c:v>
                </c:pt>
                <c:pt idx="1492">
                  <c:v>326.25</c:v>
                </c:pt>
                <c:pt idx="1493">
                  <c:v>1399.64</c:v>
                </c:pt>
                <c:pt idx="1494">
                  <c:v>232.642</c:v>
                </c:pt>
                <c:pt idx="1495">
                  <c:v>-121.75</c:v>
                </c:pt>
                <c:pt idx="1496">
                  <c:v>24.35</c:v>
                </c:pt>
                <c:pt idx="1497">
                  <c:v>-92.32</c:v>
                </c:pt>
                <c:pt idx="1498">
                  <c:v>187.41200000000001</c:v>
                </c:pt>
                <c:pt idx="1499">
                  <c:v>137.68794</c:v>
                </c:pt>
                <c:pt idx="1500">
                  <c:v>-152.76</c:v>
                </c:pt>
                <c:pt idx="1501">
                  <c:v>62.298000000000002</c:v>
                </c:pt>
                <c:pt idx="1502">
                  <c:v>19.308</c:v>
                </c:pt>
                <c:pt idx="1503">
                  <c:v>0.33</c:v>
                </c:pt>
                <c:pt idx="1504">
                  <c:v>15.42</c:v>
                </c:pt>
                <c:pt idx="1505">
                  <c:v>33.923999999999999</c:v>
                </c:pt>
                <c:pt idx="1506">
                  <c:v>81.91</c:v>
                </c:pt>
                <c:pt idx="1507">
                  <c:v>67.107500000000002</c:v>
                </c:pt>
                <c:pt idx="1508">
                  <c:v>54.937800000000003</c:v>
                </c:pt>
                <c:pt idx="1509">
                  <c:v>168.23699999999999</c:v>
                </c:pt>
                <c:pt idx="1510">
                  <c:v>-16.89</c:v>
                </c:pt>
                <c:pt idx="1511">
                  <c:v>25.51</c:v>
                </c:pt>
                <c:pt idx="1512">
                  <c:v>371.27199999999999</c:v>
                </c:pt>
                <c:pt idx="1513">
                  <c:v>77.000895400000005</c:v>
                </c:pt>
                <c:pt idx="1514">
                  <c:v>27.968599999999999</c:v>
                </c:pt>
                <c:pt idx="1515">
                  <c:v>-239.315</c:v>
                </c:pt>
                <c:pt idx="1516">
                  <c:v>-33.31</c:v>
                </c:pt>
                <c:pt idx="1517">
                  <c:v>396.97199999999998</c:v>
                </c:pt>
                <c:pt idx="1518">
                  <c:v>3670.3515000000002</c:v>
                </c:pt>
                <c:pt idx="1519">
                  <c:v>-1</c:v>
                </c:pt>
                <c:pt idx="1520">
                  <c:v>-221.25399999999999</c:v>
                </c:pt>
                <c:pt idx="1521">
                  <c:v>3.3839999999999999</c:v>
                </c:pt>
                <c:pt idx="1522">
                  <c:v>50.2044</c:v>
                </c:pt>
                <c:pt idx="1523">
                  <c:v>-10.9</c:v>
                </c:pt>
                <c:pt idx="1524">
                  <c:v>2.1800000000000002</c:v>
                </c:pt>
                <c:pt idx="1525">
                  <c:v>-2.87</c:v>
                </c:pt>
                <c:pt idx="1526">
                  <c:v>70.176000000000002</c:v>
                </c:pt>
                <c:pt idx="1527">
                  <c:v>30.024000000000001</c:v>
                </c:pt>
                <c:pt idx="1528">
                  <c:v>117.38</c:v>
                </c:pt>
                <c:pt idx="1529">
                  <c:v>70.193700000000007</c:v>
                </c:pt>
                <c:pt idx="1530">
                  <c:v>-11.281499999999999</c:v>
                </c:pt>
                <c:pt idx="1531">
                  <c:v>-114.6399</c:v>
                </c:pt>
                <c:pt idx="1532">
                  <c:v>-17.489999999999998</c:v>
                </c:pt>
                <c:pt idx="1533">
                  <c:v>-114.6399</c:v>
                </c:pt>
                <c:pt idx="1534">
                  <c:v>969.42</c:v>
                </c:pt>
                <c:pt idx="1535">
                  <c:v>2000.11</c:v>
                </c:pt>
                <c:pt idx="1536">
                  <c:v>-103.224</c:v>
                </c:pt>
                <c:pt idx="1537">
                  <c:v>-35.75</c:v>
                </c:pt>
                <c:pt idx="1538">
                  <c:v>152.65559999999999</c:v>
                </c:pt>
                <c:pt idx="1539">
                  <c:v>7.15</c:v>
                </c:pt>
                <c:pt idx="1540">
                  <c:v>1489.8</c:v>
                </c:pt>
                <c:pt idx="1541">
                  <c:v>-164.39519999999999</c:v>
                </c:pt>
                <c:pt idx="1542">
                  <c:v>882.48239999999998</c:v>
                </c:pt>
                <c:pt idx="1543">
                  <c:v>295.90649999999999</c:v>
                </c:pt>
                <c:pt idx="1544">
                  <c:v>-2111.36</c:v>
                </c:pt>
                <c:pt idx="1545">
                  <c:v>395.76</c:v>
                </c:pt>
                <c:pt idx="1546">
                  <c:v>-39.396000000000001</c:v>
                </c:pt>
                <c:pt idx="1547">
                  <c:v>27.013500000000001</c:v>
                </c:pt>
                <c:pt idx="1548">
                  <c:v>462.92099999999999</c:v>
                </c:pt>
                <c:pt idx="1549">
                  <c:v>7.9</c:v>
                </c:pt>
                <c:pt idx="1550">
                  <c:v>14.754</c:v>
                </c:pt>
                <c:pt idx="1551">
                  <c:v>669.61199999999997</c:v>
                </c:pt>
                <c:pt idx="1552">
                  <c:v>213</c:v>
                </c:pt>
                <c:pt idx="1553">
                  <c:v>1372.6307999999999</c:v>
                </c:pt>
                <c:pt idx="1554">
                  <c:v>5924.1122999999998</c:v>
                </c:pt>
                <c:pt idx="1555">
                  <c:v>5.98</c:v>
                </c:pt>
                <c:pt idx="1556">
                  <c:v>-986.524</c:v>
                </c:pt>
                <c:pt idx="1557">
                  <c:v>-141.666</c:v>
                </c:pt>
                <c:pt idx="1558">
                  <c:v>-5.54</c:v>
                </c:pt>
                <c:pt idx="1559">
                  <c:v>1074.44</c:v>
                </c:pt>
                <c:pt idx="1560">
                  <c:v>55.887999999999998</c:v>
                </c:pt>
                <c:pt idx="1561">
                  <c:v>1.6169</c:v>
                </c:pt>
                <c:pt idx="1562">
                  <c:v>65.394000000000005</c:v>
                </c:pt>
                <c:pt idx="1563">
                  <c:v>1.3360000000000001</c:v>
                </c:pt>
                <c:pt idx="1564">
                  <c:v>-16.64</c:v>
                </c:pt>
                <c:pt idx="1565">
                  <c:v>-59.73</c:v>
                </c:pt>
                <c:pt idx="1566">
                  <c:v>-633.441237</c:v>
                </c:pt>
                <c:pt idx="1567">
                  <c:v>66.22</c:v>
                </c:pt>
                <c:pt idx="1568">
                  <c:v>-23.53</c:v>
                </c:pt>
                <c:pt idx="1569">
                  <c:v>1318.83</c:v>
                </c:pt>
                <c:pt idx="1570">
                  <c:v>650.29999999999995</c:v>
                </c:pt>
                <c:pt idx="1571">
                  <c:v>4.1821999999999999</c:v>
                </c:pt>
                <c:pt idx="1572">
                  <c:v>86.438000000000002</c:v>
                </c:pt>
                <c:pt idx="1573">
                  <c:v>-6.6120000000000001</c:v>
                </c:pt>
                <c:pt idx="1574">
                  <c:v>17.505299999999998</c:v>
                </c:pt>
                <c:pt idx="1575">
                  <c:v>916.68060000000003</c:v>
                </c:pt>
                <c:pt idx="1576">
                  <c:v>352.87979999999999</c:v>
                </c:pt>
                <c:pt idx="1577">
                  <c:v>0.34599999999999997</c:v>
                </c:pt>
                <c:pt idx="1578">
                  <c:v>3985.3089</c:v>
                </c:pt>
                <c:pt idx="1579">
                  <c:v>13.956799999999999</c:v>
                </c:pt>
                <c:pt idx="1580">
                  <c:v>309.25400000000002</c:v>
                </c:pt>
                <c:pt idx="1581">
                  <c:v>2.806</c:v>
                </c:pt>
                <c:pt idx="1582">
                  <c:v>21.78</c:v>
                </c:pt>
                <c:pt idx="1583">
                  <c:v>149.8887</c:v>
                </c:pt>
                <c:pt idx="1584">
                  <c:v>-51.704000000000001</c:v>
                </c:pt>
                <c:pt idx="1585">
                  <c:v>144.7482</c:v>
                </c:pt>
                <c:pt idx="1586">
                  <c:v>-112.18899999999999</c:v>
                </c:pt>
                <c:pt idx="1587">
                  <c:v>-45.64</c:v>
                </c:pt>
                <c:pt idx="1588">
                  <c:v>204.49</c:v>
                </c:pt>
                <c:pt idx="1589">
                  <c:v>-66.584999999999994</c:v>
                </c:pt>
                <c:pt idx="1590">
                  <c:v>-14.52</c:v>
                </c:pt>
                <c:pt idx="1591">
                  <c:v>171.26490000000001</c:v>
                </c:pt>
                <c:pt idx="1592">
                  <c:v>689.32799999999997</c:v>
                </c:pt>
                <c:pt idx="1593">
                  <c:v>-33.585999999999999</c:v>
                </c:pt>
                <c:pt idx="1594">
                  <c:v>12.71</c:v>
                </c:pt>
                <c:pt idx="1595">
                  <c:v>-256.51900000000001</c:v>
                </c:pt>
                <c:pt idx="1596">
                  <c:v>398.358</c:v>
                </c:pt>
                <c:pt idx="1597">
                  <c:v>299.6739</c:v>
                </c:pt>
                <c:pt idx="1598">
                  <c:v>-235.89500000000001</c:v>
                </c:pt>
                <c:pt idx="1599">
                  <c:v>122.21</c:v>
                </c:pt>
                <c:pt idx="1600">
                  <c:v>49.787999999999997</c:v>
                </c:pt>
                <c:pt idx="1601">
                  <c:v>-132.62950000000001</c:v>
                </c:pt>
                <c:pt idx="1602">
                  <c:v>1.1080000000000001</c:v>
                </c:pt>
                <c:pt idx="1603">
                  <c:v>1061.3789999999999</c:v>
                </c:pt>
                <c:pt idx="1604">
                  <c:v>-23.5</c:v>
                </c:pt>
                <c:pt idx="1605">
                  <c:v>28.182600000000001</c:v>
                </c:pt>
                <c:pt idx="1606">
                  <c:v>-38.808</c:v>
                </c:pt>
                <c:pt idx="1607">
                  <c:v>-5.08</c:v>
                </c:pt>
                <c:pt idx="1608">
                  <c:v>261.87569999999999</c:v>
                </c:pt>
                <c:pt idx="1609">
                  <c:v>-41.77</c:v>
                </c:pt>
                <c:pt idx="1610">
                  <c:v>-1014.11</c:v>
                </c:pt>
                <c:pt idx="1611">
                  <c:v>553.33169999999996</c:v>
                </c:pt>
                <c:pt idx="1612">
                  <c:v>10.802</c:v>
                </c:pt>
                <c:pt idx="1613">
                  <c:v>18.922000000000001</c:v>
                </c:pt>
                <c:pt idx="1614">
                  <c:v>39.350700000000003</c:v>
                </c:pt>
                <c:pt idx="1615">
                  <c:v>-6.202</c:v>
                </c:pt>
                <c:pt idx="1616">
                  <c:v>2008.71</c:v>
                </c:pt>
                <c:pt idx="1617">
                  <c:v>-80.53</c:v>
                </c:pt>
                <c:pt idx="1618">
                  <c:v>-48.957999999999998</c:v>
                </c:pt>
                <c:pt idx="1619">
                  <c:v>-92.960999999999999</c:v>
                </c:pt>
                <c:pt idx="1620">
                  <c:v>106.7499</c:v>
                </c:pt>
                <c:pt idx="1621">
                  <c:v>-1191.5260000000001</c:v>
                </c:pt>
                <c:pt idx="1622">
                  <c:v>4.1673999999999998</c:v>
                </c:pt>
                <c:pt idx="1623">
                  <c:v>16.021799999999999</c:v>
                </c:pt>
                <c:pt idx="1624">
                  <c:v>38.067300000000003</c:v>
                </c:pt>
                <c:pt idx="1625">
                  <c:v>52.988</c:v>
                </c:pt>
                <c:pt idx="1626">
                  <c:v>10.507999999999999</c:v>
                </c:pt>
                <c:pt idx="1627">
                  <c:v>1448.7309</c:v>
                </c:pt>
                <c:pt idx="1628">
                  <c:v>1.004</c:v>
                </c:pt>
                <c:pt idx="1629">
                  <c:v>15.246</c:v>
                </c:pt>
                <c:pt idx="1630">
                  <c:v>881.04719999999998</c:v>
                </c:pt>
                <c:pt idx="1631">
                  <c:v>300.92579999999998</c:v>
                </c:pt>
                <c:pt idx="1632">
                  <c:v>-2.3759999999999999</c:v>
                </c:pt>
                <c:pt idx="1633">
                  <c:v>-18.3216</c:v>
                </c:pt>
                <c:pt idx="1634">
                  <c:v>638.02800000000002</c:v>
                </c:pt>
                <c:pt idx="1635">
                  <c:v>138.49680000000001</c:v>
                </c:pt>
                <c:pt idx="1636">
                  <c:v>-88.584999999999994</c:v>
                </c:pt>
                <c:pt idx="1637">
                  <c:v>-485.68</c:v>
                </c:pt>
                <c:pt idx="1638">
                  <c:v>-57.56</c:v>
                </c:pt>
                <c:pt idx="1639">
                  <c:v>322.25069999999999</c:v>
                </c:pt>
                <c:pt idx="1640">
                  <c:v>-3.496</c:v>
                </c:pt>
                <c:pt idx="1641">
                  <c:v>-717.072</c:v>
                </c:pt>
                <c:pt idx="1642">
                  <c:v>-2.0097</c:v>
                </c:pt>
                <c:pt idx="1643">
                  <c:v>-477.37200000000001</c:v>
                </c:pt>
                <c:pt idx="1644">
                  <c:v>-143.23500000000001</c:v>
                </c:pt>
                <c:pt idx="1645">
                  <c:v>-2002.6314</c:v>
                </c:pt>
                <c:pt idx="1646">
                  <c:v>91.956000000000003</c:v>
                </c:pt>
                <c:pt idx="1647">
                  <c:v>-2.544</c:v>
                </c:pt>
                <c:pt idx="1648">
                  <c:v>134.16825</c:v>
                </c:pt>
                <c:pt idx="1649">
                  <c:v>-23.155999999999999</c:v>
                </c:pt>
                <c:pt idx="1650">
                  <c:v>-7.6849999999999996</c:v>
                </c:pt>
                <c:pt idx="1651">
                  <c:v>-21.487749999999998</c:v>
                </c:pt>
                <c:pt idx="1652">
                  <c:v>44.677500000000002</c:v>
                </c:pt>
                <c:pt idx="1653">
                  <c:v>23.594999999999999</c:v>
                </c:pt>
                <c:pt idx="1654">
                  <c:v>-36.25</c:v>
                </c:pt>
                <c:pt idx="1655">
                  <c:v>66.362219999999994</c:v>
                </c:pt>
                <c:pt idx="1656">
                  <c:v>125.20740000000001</c:v>
                </c:pt>
                <c:pt idx="1657">
                  <c:v>281.53440000000001</c:v>
                </c:pt>
                <c:pt idx="1658">
                  <c:v>88.56</c:v>
                </c:pt>
                <c:pt idx="1659">
                  <c:v>29.380199999999999</c:v>
                </c:pt>
                <c:pt idx="1660">
                  <c:v>1892.424</c:v>
                </c:pt>
                <c:pt idx="1661">
                  <c:v>138.22200000000001</c:v>
                </c:pt>
                <c:pt idx="1662">
                  <c:v>500.95800000000003</c:v>
                </c:pt>
                <c:pt idx="1663">
                  <c:v>-130.42400000000001</c:v>
                </c:pt>
                <c:pt idx="1664">
                  <c:v>-106.42100000000001</c:v>
                </c:pt>
                <c:pt idx="1665">
                  <c:v>-10.435</c:v>
                </c:pt>
                <c:pt idx="1666">
                  <c:v>-134.512</c:v>
                </c:pt>
                <c:pt idx="1667">
                  <c:v>-453.2</c:v>
                </c:pt>
                <c:pt idx="1668">
                  <c:v>-161.47499999999999</c:v>
                </c:pt>
                <c:pt idx="1669">
                  <c:v>-0.81399999999999995</c:v>
                </c:pt>
                <c:pt idx="1670">
                  <c:v>-13.068</c:v>
                </c:pt>
                <c:pt idx="1671">
                  <c:v>-1455.9972</c:v>
                </c:pt>
                <c:pt idx="1672">
                  <c:v>-22.56</c:v>
                </c:pt>
                <c:pt idx="1673">
                  <c:v>23.87</c:v>
                </c:pt>
                <c:pt idx="1674">
                  <c:v>35.805</c:v>
                </c:pt>
                <c:pt idx="1675">
                  <c:v>732.26980000000003</c:v>
                </c:pt>
                <c:pt idx="1676">
                  <c:v>1231.6569</c:v>
                </c:pt>
                <c:pt idx="1677">
                  <c:v>144.2928</c:v>
                </c:pt>
                <c:pt idx="1678">
                  <c:v>888.14729999999997</c:v>
                </c:pt>
                <c:pt idx="1679">
                  <c:v>-46.005000000000003</c:v>
                </c:pt>
                <c:pt idx="1680">
                  <c:v>72.1858</c:v>
                </c:pt>
                <c:pt idx="1681">
                  <c:v>-122.3733</c:v>
                </c:pt>
                <c:pt idx="1682">
                  <c:v>113.41500000000001</c:v>
                </c:pt>
                <c:pt idx="1683">
                  <c:v>-6.835</c:v>
                </c:pt>
                <c:pt idx="1684">
                  <c:v>7024.2069000000001</c:v>
                </c:pt>
                <c:pt idx="1685">
                  <c:v>36.494999999999997</c:v>
                </c:pt>
                <c:pt idx="1686">
                  <c:v>255.76920000000001</c:v>
                </c:pt>
                <c:pt idx="1687">
                  <c:v>2639.01</c:v>
                </c:pt>
                <c:pt idx="1688">
                  <c:v>40.200000000000003</c:v>
                </c:pt>
                <c:pt idx="1689">
                  <c:v>3.21</c:v>
                </c:pt>
                <c:pt idx="1690">
                  <c:v>3.8519999999999999</c:v>
                </c:pt>
                <c:pt idx="1691">
                  <c:v>-14.074999999999999</c:v>
                </c:pt>
                <c:pt idx="1692">
                  <c:v>85.875</c:v>
                </c:pt>
                <c:pt idx="1693">
                  <c:v>567.59</c:v>
                </c:pt>
                <c:pt idx="1694">
                  <c:v>-28.45</c:v>
                </c:pt>
                <c:pt idx="1695">
                  <c:v>-14.225</c:v>
                </c:pt>
                <c:pt idx="1696">
                  <c:v>38.886000000000003</c:v>
                </c:pt>
                <c:pt idx="1697">
                  <c:v>1232.79</c:v>
                </c:pt>
                <c:pt idx="1698">
                  <c:v>27.38</c:v>
                </c:pt>
                <c:pt idx="1699">
                  <c:v>-5.2949999999999999</c:v>
                </c:pt>
                <c:pt idx="1700">
                  <c:v>41.07</c:v>
                </c:pt>
                <c:pt idx="1701">
                  <c:v>-34.764499999999998</c:v>
                </c:pt>
                <c:pt idx="1702">
                  <c:v>-21.231999999999999</c:v>
                </c:pt>
                <c:pt idx="1703">
                  <c:v>15.8148</c:v>
                </c:pt>
                <c:pt idx="1704">
                  <c:v>422.45249999999999</c:v>
                </c:pt>
                <c:pt idx="1705">
                  <c:v>23.616</c:v>
                </c:pt>
                <c:pt idx="1706">
                  <c:v>15.528</c:v>
                </c:pt>
                <c:pt idx="1707">
                  <c:v>-225.56379999999999</c:v>
                </c:pt>
                <c:pt idx="1708">
                  <c:v>6384.4389000000001</c:v>
                </c:pt>
                <c:pt idx="1709">
                  <c:v>22.818000000000001</c:v>
                </c:pt>
                <c:pt idx="1710">
                  <c:v>-251.40389999999999</c:v>
                </c:pt>
                <c:pt idx="1711">
                  <c:v>-2.3450000000000002</c:v>
                </c:pt>
                <c:pt idx="1712">
                  <c:v>-1220.9145000000001</c:v>
                </c:pt>
                <c:pt idx="1713">
                  <c:v>1039.7541000000001</c:v>
                </c:pt>
                <c:pt idx="1714">
                  <c:v>881.46810000000005</c:v>
                </c:pt>
                <c:pt idx="1715">
                  <c:v>1623.9494999999999</c:v>
                </c:pt>
                <c:pt idx="1716">
                  <c:v>5.8624999999999998</c:v>
                </c:pt>
                <c:pt idx="1717">
                  <c:v>10.5</c:v>
                </c:pt>
                <c:pt idx="1718">
                  <c:v>67.606200000000001</c:v>
                </c:pt>
                <c:pt idx="1719">
                  <c:v>6.0926999999999998</c:v>
                </c:pt>
                <c:pt idx="1720">
                  <c:v>-102.5121</c:v>
                </c:pt>
                <c:pt idx="1721">
                  <c:v>-47.995249999999999</c:v>
                </c:pt>
                <c:pt idx="1722">
                  <c:v>-29.172000000000001</c:v>
                </c:pt>
                <c:pt idx="1723">
                  <c:v>10.01</c:v>
                </c:pt>
                <c:pt idx="1724">
                  <c:v>-25.103999999999999</c:v>
                </c:pt>
                <c:pt idx="1725">
                  <c:v>-53.744999999999997</c:v>
                </c:pt>
                <c:pt idx="1726">
                  <c:v>-51.634999999999998</c:v>
                </c:pt>
                <c:pt idx="1727">
                  <c:v>-9.1769999999999996</c:v>
                </c:pt>
                <c:pt idx="1728">
                  <c:v>-7.3415999999999997</c:v>
                </c:pt>
                <c:pt idx="1729">
                  <c:v>-11.375999999999999</c:v>
                </c:pt>
                <c:pt idx="1730">
                  <c:v>-60.704000000000001</c:v>
                </c:pt>
                <c:pt idx="1731">
                  <c:v>-131.16</c:v>
                </c:pt>
                <c:pt idx="1732">
                  <c:v>-65.58</c:v>
                </c:pt>
                <c:pt idx="1733">
                  <c:v>253.3032</c:v>
                </c:pt>
                <c:pt idx="1734">
                  <c:v>-30.808</c:v>
                </c:pt>
                <c:pt idx="1735">
                  <c:v>47.61</c:v>
                </c:pt>
                <c:pt idx="1736">
                  <c:v>3.54</c:v>
                </c:pt>
                <c:pt idx="1737">
                  <c:v>40.283999999999999</c:v>
                </c:pt>
                <c:pt idx="1738">
                  <c:v>1166.6279999999999</c:v>
                </c:pt>
                <c:pt idx="1739">
                  <c:v>-40.604199999999999</c:v>
                </c:pt>
                <c:pt idx="1740">
                  <c:v>-294.084</c:v>
                </c:pt>
                <c:pt idx="1741">
                  <c:v>118.6317</c:v>
                </c:pt>
                <c:pt idx="1742">
                  <c:v>23.303999999999998</c:v>
                </c:pt>
                <c:pt idx="1743">
                  <c:v>150.72</c:v>
                </c:pt>
                <c:pt idx="1744">
                  <c:v>19.420000000000002</c:v>
                </c:pt>
                <c:pt idx="1745">
                  <c:v>3.13</c:v>
                </c:pt>
                <c:pt idx="1746">
                  <c:v>1141.07</c:v>
                </c:pt>
                <c:pt idx="1747">
                  <c:v>-27.375</c:v>
                </c:pt>
                <c:pt idx="1748">
                  <c:v>-435.75749999999999</c:v>
                </c:pt>
                <c:pt idx="1749">
                  <c:v>682.53</c:v>
                </c:pt>
                <c:pt idx="1750">
                  <c:v>-277.22199999999998</c:v>
                </c:pt>
                <c:pt idx="1751">
                  <c:v>349.40910000000002</c:v>
                </c:pt>
                <c:pt idx="1752">
                  <c:v>-27.283750000000001</c:v>
                </c:pt>
                <c:pt idx="1753">
                  <c:v>111.22199999999999</c:v>
                </c:pt>
                <c:pt idx="1754">
                  <c:v>-247.55157</c:v>
                </c:pt>
                <c:pt idx="1755">
                  <c:v>-277.20924000000002</c:v>
                </c:pt>
                <c:pt idx="1756">
                  <c:v>-93.064499999999995</c:v>
                </c:pt>
                <c:pt idx="1757">
                  <c:v>454.44779999999997</c:v>
                </c:pt>
                <c:pt idx="1758">
                  <c:v>7.6245000000000003</c:v>
                </c:pt>
                <c:pt idx="1759">
                  <c:v>-723.78399999999999</c:v>
                </c:pt>
                <c:pt idx="1760">
                  <c:v>589.18799999999999</c:v>
                </c:pt>
                <c:pt idx="1761">
                  <c:v>-1314.992</c:v>
                </c:pt>
                <c:pt idx="1762">
                  <c:v>262.2</c:v>
                </c:pt>
                <c:pt idx="1763">
                  <c:v>4637.4071999999996</c:v>
                </c:pt>
                <c:pt idx="1764">
                  <c:v>-239.54150000000001</c:v>
                </c:pt>
                <c:pt idx="1765">
                  <c:v>-31.68825</c:v>
                </c:pt>
                <c:pt idx="1766">
                  <c:v>690.7038</c:v>
                </c:pt>
                <c:pt idx="1767">
                  <c:v>33.659999999999997</c:v>
                </c:pt>
                <c:pt idx="1768">
                  <c:v>-191.548</c:v>
                </c:pt>
                <c:pt idx="1769">
                  <c:v>-144.19999999999999</c:v>
                </c:pt>
                <c:pt idx="1770">
                  <c:v>-115.36</c:v>
                </c:pt>
                <c:pt idx="1771">
                  <c:v>-138.0368</c:v>
                </c:pt>
                <c:pt idx="1772">
                  <c:v>4390.3665000000001</c:v>
                </c:pt>
                <c:pt idx="1773">
                  <c:v>2593.14</c:v>
                </c:pt>
                <c:pt idx="1774">
                  <c:v>1162.76</c:v>
                </c:pt>
                <c:pt idx="1775">
                  <c:v>711.05190000000005</c:v>
                </c:pt>
                <c:pt idx="1776">
                  <c:v>-899.67499999999995</c:v>
                </c:pt>
                <c:pt idx="1777">
                  <c:v>4.0442999999999998</c:v>
                </c:pt>
                <c:pt idx="1778">
                  <c:v>-10.368399999999999</c:v>
                </c:pt>
                <c:pt idx="1779">
                  <c:v>69.545100000000005</c:v>
                </c:pt>
                <c:pt idx="1780">
                  <c:v>-108.27249999999999</c:v>
                </c:pt>
                <c:pt idx="1781">
                  <c:v>123.89175</c:v>
                </c:pt>
                <c:pt idx="1782">
                  <c:v>39.585299999999997</c:v>
                </c:pt>
                <c:pt idx="1783">
                  <c:v>16.091999999999999</c:v>
                </c:pt>
                <c:pt idx="1784">
                  <c:v>44.52</c:v>
                </c:pt>
                <c:pt idx="1785">
                  <c:v>13.2294</c:v>
                </c:pt>
                <c:pt idx="1786">
                  <c:v>-84.437600000000003</c:v>
                </c:pt>
                <c:pt idx="1787">
                  <c:v>24.312000000000001</c:v>
                </c:pt>
                <c:pt idx="1788">
                  <c:v>797.85599999999999</c:v>
                </c:pt>
                <c:pt idx="1789">
                  <c:v>-178.21600000000001</c:v>
                </c:pt>
                <c:pt idx="1790">
                  <c:v>-26.655999999999999</c:v>
                </c:pt>
                <c:pt idx="1791">
                  <c:v>-203.09800000000001</c:v>
                </c:pt>
                <c:pt idx="1792">
                  <c:v>-223.94399999999999</c:v>
                </c:pt>
                <c:pt idx="1793">
                  <c:v>-403.18740000000003</c:v>
                </c:pt>
                <c:pt idx="1794">
                  <c:v>-32.816000000000003</c:v>
                </c:pt>
                <c:pt idx="1795">
                  <c:v>-15.61</c:v>
                </c:pt>
                <c:pt idx="1796">
                  <c:v>-25.634</c:v>
                </c:pt>
                <c:pt idx="1797">
                  <c:v>509.95830000000001</c:v>
                </c:pt>
                <c:pt idx="1798">
                  <c:v>-89.27</c:v>
                </c:pt>
                <c:pt idx="1799">
                  <c:v>72.983999999999995</c:v>
                </c:pt>
                <c:pt idx="1800">
                  <c:v>-11.57</c:v>
                </c:pt>
                <c:pt idx="1801">
                  <c:v>-61.87</c:v>
                </c:pt>
                <c:pt idx="1802">
                  <c:v>-530.24</c:v>
                </c:pt>
                <c:pt idx="1803">
                  <c:v>261.44400000000002</c:v>
                </c:pt>
                <c:pt idx="1804">
                  <c:v>-25.111999999999998</c:v>
                </c:pt>
                <c:pt idx="1805">
                  <c:v>17.376000000000001</c:v>
                </c:pt>
                <c:pt idx="1806">
                  <c:v>24.260400000000001</c:v>
                </c:pt>
                <c:pt idx="1807">
                  <c:v>14.48</c:v>
                </c:pt>
                <c:pt idx="1808">
                  <c:v>22.25</c:v>
                </c:pt>
                <c:pt idx="1809">
                  <c:v>-11.247999999999999</c:v>
                </c:pt>
                <c:pt idx="1810">
                  <c:v>1107.4079999999999</c:v>
                </c:pt>
                <c:pt idx="1811">
                  <c:v>-27.16</c:v>
                </c:pt>
                <c:pt idx="1812">
                  <c:v>-52.344000000000001</c:v>
                </c:pt>
                <c:pt idx="1813">
                  <c:v>-119.93600000000001</c:v>
                </c:pt>
                <c:pt idx="1814">
                  <c:v>-19.207999999999998</c:v>
                </c:pt>
                <c:pt idx="1815">
                  <c:v>7.44</c:v>
                </c:pt>
                <c:pt idx="1816">
                  <c:v>360.24</c:v>
                </c:pt>
                <c:pt idx="1817">
                  <c:v>-55.97</c:v>
                </c:pt>
                <c:pt idx="1818">
                  <c:v>70.676699999999997</c:v>
                </c:pt>
                <c:pt idx="1819">
                  <c:v>-500.38</c:v>
                </c:pt>
                <c:pt idx="1820">
                  <c:v>-250.19</c:v>
                </c:pt>
                <c:pt idx="1821">
                  <c:v>-8.9039999999999999</c:v>
                </c:pt>
                <c:pt idx="1822">
                  <c:v>484.8492</c:v>
                </c:pt>
                <c:pt idx="1823">
                  <c:v>18</c:v>
                </c:pt>
                <c:pt idx="1824">
                  <c:v>818.54617499999995</c:v>
                </c:pt>
                <c:pt idx="1825">
                  <c:v>-50.244999999999997</c:v>
                </c:pt>
                <c:pt idx="1826">
                  <c:v>-20.103999999999999</c:v>
                </c:pt>
                <c:pt idx="1827">
                  <c:v>-27.004999999999999</c:v>
                </c:pt>
                <c:pt idx="1828">
                  <c:v>-122.83499999999999</c:v>
                </c:pt>
                <c:pt idx="1829">
                  <c:v>-283.9914</c:v>
                </c:pt>
                <c:pt idx="1830">
                  <c:v>-195.34200000000001</c:v>
                </c:pt>
                <c:pt idx="1831">
                  <c:v>-89.709199999999996</c:v>
                </c:pt>
                <c:pt idx="1832">
                  <c:v>2028.12</c:v>
                </c:pt>
                <c:pt idx="1833">
                  <c:v>3042.18</c:v>
                </c:pt>
                <c:pt idx="1834">
                  <c:v>35.954999999999998</c:v>
                </c:pt>
                <c:pt idx="1835">
                  <c:v>756.67470000000003</c:v>
                </c:pt>
                <c:pt idx="1836">
                  <c:v>-222.34299999999999</c:v>
                </c:pt>
                <c:pt idx="1837">
                  <c:v>2169.7464</c:v>
                </c:pt>
                <c:pt idx="1838">
                  <c:v>-229.93</c:v>
                </c:pt>
                <c:pt idx="1839">
                  <c:v>52.92</c:v>
                </c:pt>
                <c:pt idx="1840">
                  <c:v>-63.51</c:v>
                </c:pt>
                <c:pt idx="1841">
                  <c:v>-31.754999999999999</c:v>
                </c:pt>
                <c:pt idx="1842">
                  <c:v>-164.3948</c:v>
                </c:pt>
                <c:pt idx="1843">
                  <c:v>257.08319999999998</c:v>
                </c:pt>
                <c:pt idx="1844">
                  <c:v>0.78539999999999999</c:v>
                </c:pt>
                <c:pt idx="1845">
                  <c:v>17.429400000000001</c:v>
                </c:pt>
                <c:pt idx="1846">
                  <c:v>-178.86959999999999</c:v>
                </c:pt>
                <c:pt idx="1847">
                  <c:v>-266.68599999999998</c:v>
                </c:pt>
                <c:pt idx="1848">
                  <c:v>-12.278</c:v>
                </c:pt>
                <c:pt idx="1849">
                  <c:v>800.25509999999997</c:v>
                </c:pt>
                <c:pt idx="1850">
                  <c:v>-10.36</c:v>
                </c:pt>
                <c:pt idx="1851">
                  <c:v>-204.16</c:v>
                </c:pt>
                <c:pt idx="1852">
                  <c:v>199.1823</c:v>
                </c:pt>
                <c:pt idx="1853">
                  <c:v>4033.6089000000002</c:v>
                </c:pt>
                <c:pt idx="1854">
                  <c:v>141.7824</c:v>
                </c:pt>
                <c:pt idx="1855">
                  <c:v>-34.591999999999999</c:v>
                </c:pt>
                <c:pt idx="1856">
                  <c:v>-64.664000000000001</c:v>
                </c:pt>
                <c:pt idx="1857">
                  <c:v>427.11840000000001</c:v>
                </c:pt>
                <c:pt idx="1858">
                  <c:v>4.53</c:v>
                </c:pt>
                <c:pt idx="1859">
                  <c:v>9.7799999999999994</c:v>
                </c:pt>
                <c:pt idx="1860">
                  <c:v>10.32</c:v>
                </c:pt>
                <c:pt idx="1861">
                  <c:v>-16.2</c:v>
                </c:pt>
                <c:pt idx="1862">
                  <c:v>-20.25</c:v>
                </c:pt>
                <c:pt idx="1863">
                  <c:v>-3.3809999999999998</c:v>
                </c:pt>
                <c:pt idx="1864">
                  <c:v>-2.7048000000000001</c:v>
                </c:pt>
                <c:pt idx="1865">
                  <c:v>26.1</c:v>
                </c:pt>
                <c:pt idx="1866">
                  <c:v>-2.58</c:v>
                </c:pt>
                <c:pt idx="1867">
                  <c:v>2800.12</c:v>
                </c:pt>
                <c:pt idx="1868">
                  <c:v>-512.87199999999996</c:v>
                </c:pt>
                <c:pt idx="1869">
                  <c:v>-3.7839999999999998</c:v>
                </c:pt>
                <c:pt idx="1870">
                  <c:v>-122.235</c:v>
                </c:pt>
                <c:pt idx="1871">
                  <c:v>-367.16500000000002</c:v>
                </c:pt>
                <c:pt idx="1872">
                  <c:v>-22.175999999999998</c:v>
                </c:pt>
                <c:pt idx="1873">
                  <c:v>-214.10400000000001</c:v>
                </c:pt>
                <c:pt idx="1874">
                  <c:v>-26.936</c:v>
                </c:pt>
                <c:pt idx="1875">
                  <c:v>-1537.1356000000001</c:v>
                </c:pt>
                <c:pt idx="1876">
                  <c:v>-136.12200000000001</c:v>
                </c:pt>
                <c:pt idx="1877">
                  <c:v>-79.400000000000006</c:v>
                </c:pt>
                <c:pt idx="1878">
                  <c:v>24.096</c:v>
                </c:pt>
                <c:pt idx="1879">
                  <c:v>6.9720000000000004</c:v>
                </c:pt>
                <c:pt idx="1880">
                  <c:v>-39.186250000000001</c:v>
                </c:pt>
                <c:pt idx="1881">
                  <c:v>-1.89</c:v>
                </c:pt>
                <c:pt idx="1882">
                  <c:v>87.12</c:v>
                </c:pt>
                <c:pt idx="1883">
                  <c:v>-243.54400000000001</c:v>
                </c:pt>
                <c:pt idx="1884">
                  <c:v>-139.07599999999999</c:v>
                </c:pt>
                <c:pt idx="1885">
                  <c:v>0.25800000000000001</c:v>
                </c:pt>
                <c:pt idx="1886">
                  <c:v>63.222000000000001</c:v>
                </c:pt>
                <c:pt idx="1887">
                  <c:v>-82.903999999999996</c:v>
                </c:pt>
                <c:pt idx="1888">
                  <c:v>1268.8064999999999</c:v>
                </c:pt>
                <c:pt idx="1889">
                  <c:v>-94.674644999999998</c:v>
                </c:pt>
                <c:pt idx="1890">
                  <c:v>1909.8855000000001</c:v>
                </c:pt>
                <c:pt idx="1891">
                  <c:v>65.077020000000005</c:v>
                </c:pt>
                <c:pt idx="1892">
                  <c:v>710.67240000000004</c:v>
                </c:pt>
                <c:pt idx="1893">
                  <c:v>126.22499999999999</c:v>
                </c:pt>
                <c:pt idx="1894">
                  <c:v>187.7628</c:v>
                </c:pt>
                <c:pt idx="1895">
                  <c:v>-115.90389999999999</c:v>
                </c:pt>
                <c:pt idx="1896">
                  <c:v>200.0172</c:v>
                </c:pt>
                <c:pt idx="1897">
                  <c:v>18.0642</c:v>
                </c:pt>
                <c:pt idx="1898">
                  <c:v>-31.885000000000002</c:v>
                </c:pt>
                <c:pt idx="1899">
                  <c:v>-95.210499999999996</c:v>
                </c:pt>
                <c:pt idx="1900">
                  <c:v>-286.245</c:v>
                </c:pt>
                <c:pt idx="1901">
                  <c:v>-103.624</c:v>
                </c:pt>
                <c:pt idx="1902">
                  <c:v>-57.823999999999998</c:v>
                </c:pt>
                <c:pt idx="1903">
                  <c:v>-30.45</c:v>
                </c:pt>
                <c:pt idx="1904">
                  <c:v>1206.5961</c:v>
                </c:pt>
                <c:pt idx="1905">
                  <c:v>-32.28</c:v>
                </c:pt>
                <c:pt idx="1906">
                  <c:v>-16.14</c:v>
                </c:pt>
                <c:pt idx="1907">
                  <c:v>59.4405</c:v>
                </c:pt>
                <c:pt idx="1908">
                  <c:v>-17.03</c:v>
                </c:pt>
                <c:pt idx="1909">
                  <c:v>39.627000000000002</c:v>
                </c:pt>
                <c:pt idx="1910">
                  <c:v>-8.5150000000000006</c:v>
                </c:pt>
                <c:pt idx="1911">
                  <c:v>52.764000000000003</c:v>
                </c:pt>
                <c:pt idx="1912">
                  <c:v>95.388000000000005</c:v>
                </c:pt>
                <c:pt idx="1913">
                  <c:v>-126.208</c:v>
                </c:pt>
                <c:pt idx="1914">
                  <c:v>-1.9039999999999999</c:v>
                </c:pt>
                <c:pt idx="1915">
                  <c:v>-37.048000000000002</c:v>
                </c:pt>
                <c:pt idx="1916">
                  <c:v>-56.887999999999998</c:v>
                </c:pt>
                <c:pt idx="1917">
                  <c:v>731.92200000000003</c:v>
                </c:pt>
                <c:pt idx="1918">
                  <c:v>186.55799999999999</c:v>
                </c:pt>
                <c:pt idx="1919">
                  <c:v>-169.232</c:v>
                </c:pt>
                <c:pt idx="1920">
                  <c:v>184.19550000000001</c:v>
                </c:pt>
                <c:pt idx="1921">
                  <c:v>38.700000000000003</c:v>
                </c:pt>
                <c:pt idx="1922">
                  <c:v>-21.91</c:v>
                </c:pt>
                <c:pt idx="1923">
                  <c:v>-119.77</c:v>
                </c:pt>
                <c:pt idx="1924">
                  <c:v>46.44</c:v>
                </c:pt>
                <c:pt idx="1925">
                  <c:v>-17.527999999999999</c:v>
                </c:pt>
                <c:pt idx="1926">
                  <c:v>-95.816000000000003</c:v>
                </c:pt>
                <c:pt idx="1927">
                  <c:v>44.892000000000003</c:v>
                </c:pt>
                <c:pt idx="1928">
                  <c:v>450.45960000000002</c:v>
                </c:pt>
                <c:pt idx="1929">
                  <c:v>8798.1831000000002</c:v>
                </c:pt>
                <c:pt idx="1930">
                  <c:v>-5.3849999999999998</c:v>
                </c:pt>
                <c:pt idx="1931">
                  <c:v>270.87430000000001</c:v>
                </c:pt>
                <c:pt idx="1932">
                  <c:v>219.54419999999999</c:v>
                </c:pt>
                <c:pt idx="1933">
                  <c:v>-163.03</c:v>
                </c:pt>
                <c:pt idx="1934">
                  <c:v>-44.624000000000002</c:v>
                </c:pt>
                <c:pt idx="1935">
                  <c:v>2653.7813999999998</c:v>
                </c:pt>
              </c:numCache>
            </c:numRef>
          </c:yVal>
          <c:smooth val="0"/>
          <c:extLst>
            <c:ext xmlns:c16="http://schemas.microsoft.com/office/drawing/2014/chart" uri="{C3380CC4-5D6E-409C-BE32-E72D297353CC}">
              <c16:uniqueId val="{00000004-1F34-40DB-8278-0C83381D7AAF}"/>
            </c:ext>
          </c:extLst>
        </c:ser>
        <c:dLbls>
          <c:showLegendKey val="0"/>
          <c:showVal val="0"/>
          <c:showCatName val="0"/>
          <c:showSerName val="0"/>
          <c:showPercent val="0"/>
          <c:showBubbleSize val="0"/>
        </c:dLbls>
        <c:axId val="1150013936"/>
        <c:axId val="1150014352"/>
      </c:scatterChart>
      <c:valAx>
        <c:axId val="11500139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Product Base Margin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014352"/>
        <c:crosses val="autoZero"/>
        <c:crossBetween val="midCat"/>
      </c:valAx>
      <c:valAx>
        <c:axId val="1150014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0013936"/>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Field: Sales and Field: Total appear highly dependent on each other.</a:t>
            </a:r>
          </a:p>
        </c:rich>
      </c:tx>
      <c:layout>
        <c:manualLayout>
          <c:xMode val="edge"/>
          <c:yMode val="edge"/>
          <c:x val="0.1679304461942257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v>Total</c:v>
          </c:tx>
          <c:spPr>
            <a:ln w="25400" cap="rnd">
              <a:noFill/>
              <a:round/>
            </a:ln>
            <a:effectLst/>
          </c:spPr>
          <c:marker>
            <c:symbol val="circle"/>
            <c:size val="7"/>
            <c:spPr>
              <a:solidFill>
                <a:srgbClr val="ED7331"/>
              </a:solidFill>
              <a:ln w="9525">
                <a:solidFill>
                  <a:srgbClr val="FFFFFF"/>
                </a:solidFill>
                <a:prstDash val="solid"/>
              </a:ln>
              <a:effectLst/>
            </c:spPr>
          </c:marker>
          <c:xVal>
            <c:numRef>
              <c:f>Data!$W$2:$W$1937</c:f>
              <c:numCache>
                <c:formatCode>General</c:formatCode>
                <c:ptCount val="1936"/>
                <c:pt idx="0">
                  <c:v>723.54</c:v>
                </c:pt>
                <c:pt idx="1">
                  <c:v>609.09</c:v>
                </c:pt>
                <c:pt idx="2">
                  <c:v>36.58</c:v>
                </c:pt>
                <c:pt idx="3">
                  <c:v>2013.67</c:v>
                </c:pt>
                <c:pt idx="4">
                  <c:v>5183.8900000000003</c:v>
                </c:pt>
                <c:pt idx="5">
                  <c:v>36.090000000000003</c:v>
                </c:pt>
                <c:pt idx="6">
                  <c:v>63.32</c:v>
                </c:pt>
                <c:pt idx="7">
                  <c:v>485.01</c:v>
                </c:pt>
                <c:pt idx="8">
                  <c:v>41.6</c:v>
                </c:pt>
                <c:pt idx="9">
                  <c:v>34.409999999999997</c:v>
                </c:pt>
                <c:pt idx="10">
                  <c:v>157.27000000000001</c:v>
                </c:pt>
                <c:pt idx="11">
                  <c:v>361.72</c:v>
                </c:pt>
                <c:pt idx="12">
                  <c:v>124.81</c:v>
                </c:pt>
                <c:pt idx="13">
                  <c:v>3855.28</c:v>
                </c:pt>
                <c:pt idx="14">
                  <c:v>1225.5999999999999</c:v>
                </c:pt>
                <c:pt idx="15">
                  <c:v>1239.06</c:v>
                </c:pt>
                <c:pt idx="16">
                  <c:v>4083.19</c:v>
                </c:pt>
                <c:pt idx="17">
                  <c:v>4902.38</c:v>
                </c:pt>
                <c:pt idx="18">
                  <c:v>715.55</c:v>
                </c:pt>
                <c:pt idx="19">
                  <c:v>45.63</c:v>
                </c:pt>
                <c:pt idx="20">
                  <c:v>52.47</c:v>
                </c:pt>
                <c:pt idx="21">
                  <c:v>5555.6</c:v>
                </c:pt>
                <c:pt idx="22">
                  <c:v>1440.34</c:v>
                </c:pt>
                <c:pt idx="23">
                  <c:v>22.82</c:v>
                </c:pt>
                <c:pt idx="24">
                  <c:v>188.66</c:v>
                </c:pt>
                <c:pt idx="25">
                  <c:v>29.5</c:v>
                </c:pt>
                <c:pt idx="26">
                  <c:v>122.23</c:v>
                </c:pt>
                <c:pt idx="27">
                  <c:v>65.69</c:v>
                </c:pt>
                <c:pt idx="28">
                  <c:v>302.33999999999997</c:v>
                </c:pt>
                <c:pt idx="29">
                  <c:v>92.02</c:v>
                </c:pt>
                <c:pt idx="30">
                  <c:v>283.55</c:v>
                </c:pt>
                <c:pt idx="31">
                  <c:v>850.64</c:v>
                </c:pt>
                <c:pt idx="32">
                  <c:v>15.95</c:v>
                </c:pt>
                <c:pt idx="33">
                  <c:v>63.78</c:v>
                </c:pt>
                <c:pt idx="34">
                  <c:v>451.61</c:v>
                </c:pt>
                <c:pt idx="35">
                  <c:v>174.5</c:v>
                </c:pt>
                <c:pt idx="36">
                  <c:v>130.62</c:v>
                </c:pt>
                <c:pt idx="37">
                  <c:v>6945.16</c:v>
                </c:pt>
                <c:pt idx="38">
                  <c:v>30.94</c:v>
                </c:pt>
                <c:pt idx="39">
                  <c:v>131.34</c:v>
                </c:pt>
                <c:pt idx="40">
                  <c:v>8.9499999999999993</c:v>
                </c:pt>
                <c:pt idx="41">
                  <c:v>224.12</c:v>
                </c:pt>
                <c:pt idx="42">
                  <c:v>807</c:v>
                </c:pt>
                <c:pt idx="43">
                  <c:v>14.9</c:v>
                </c:pt>
                <c:pt idx="44">
                  <c:v>39.64</c:v>
                </c:pt>
                <c:pt idx="45">
                  <c:v>346.52</c:v>
                </c:pt>
                <c:pt idx="46">
                  <c:v>1202.6600000000001</c:v>
                </c:pt>
                <c:pt idx="47">
                  <c:v>499.31</c:v>
                </c:pt>
                <c:pt idx="48">
                  <c:v>2560.5500000000002</c:v>
                </c:pt>
                <c:pt idx="49">
                  <c:v>19.97</c:v>
                </c:pt>
                <c:pt idx="50">
                  <c:v>660.03</c:v>
                </c:pt>
                <c:pt idx="51">
                  <c:v>1000.26</c:v>
                </c:pt>
                <c:pt idx="52">
                  <c:v>2184.9899999999998</c:v>
                </c:pt>
                <c:pt idx="53">
                  <c:v>1191.2</c:v>
                </c:pt>
                <c:pt idx="54">
                  <c:v>55.25</c:v>
                </c:pt>
                <c:pt idx="55">
                  <c:v>551.22</c:v>
                </c:pt>
                <c:pt idx="56">
                  <c:v>233.58</c:v>
                </c:pt>
                <c:pt idx="57">
                  <c:v>19.86</c:v>
                </c:pt>
                <c:pt idx="58">
                  <c:v>23.26</c:v>
                </c:pt>
                <c:pt idx="59">
                  <c:v>2710.47</c:v>
                </c:pt>
                <c:pt idx="60">
                  <c:v>8354.73</c:v>
                </c:pt>
                <c:pt idx="61">
                  <c:v>637.76</c:v>
                </c:pt>
                <c:pt idx="62">
                  <c:v>2156.06</c:v>
                </c:pt>
                <c:pt idx="63">
                  <c:v>65.849999999999994</c:v>
                </c:pt>
                <c:pt idx="64">
                  <c:v>47.18</c:v>
                </c:pt>
                <c:pt idx="65">
                  <c:v>248.84</c:v>
                </c:pt>
                <c:pt idx="66">
                  <c:v>6968.9</c:v>
                </c:pt>
                <c:pt idx="67">
                  <c:v>8.7200000000000006</c:v>
                </c:pt>
                <c:pt idx="68">
                  <c:v>24.57</c:v>
                </c:pt>
                <c:pt idx="69">
                  <c:v>614.99</c:v>
                </c:pt>
                <c:pt idx="70">
                  <c:v>100.99</c:v>
                </c:pt>
                <c:pt idx="71">
                  <c:v>142.06</c:v>
                </c:pt>
                <c:pt idx="72">
                  <c:v>363.74</c:v>
                </c:pt>
                <c:pt idx="73">
                  <c:v>15.93</c:v>
                </c:pt>
                <c:pt idx="74">
                  <c:v>21.28</c:v>
                </c:pt>
                <c:pt idx="75">
                  <c:v>53.02</c:v>
                </c:pt>
                <c:pt idx="76">
                  <c:v>21.2</c:v>
                </c:pt>
                <c:pt idx="77">
                  <c:v>173.32</c:v>
                </c:pt>
                <c:pt idx="78">
                  <c:v>22.13</c:v>
                </c:pt>
                <c:pt idx="79">
                  <c:v>34.17</c:v>
                </c:pt>
                <c:pt idx="80">
                  <c:v>958.46</c:v>
                </c:pt>
                <c:pt idx="81">
                  <c:v>368.84</c:v>
                </c:pt>
                <c:pt idx="82">
                  <c:v>30.86</c:v>
                </c:pt>
                <c:pt idx="83">
                  <c:v>51.03</c:v>
                </c:pt>
                <c:pt idx="84">
                  <c:v>558.41</c:v>
                </c:pt>
                <c:pt idx="85">
                  <c:v>290.22000000000003</c:v>
                </c:pt>
                <c:pt idx="86">
                  <c:v>12.15</c:v>
                </c:pt>
                <c:pt idx="87">
                  <c:v>288.42</c:v>
                </c:pt>
                <c:pt idx="88">
                  <c:v>205.98</c:v>
                </c:pt>
                <c:pt idx="89">
                  <c:v>13.01</c:v>
                </c:pt>
                <c:pt idx="90">
                  <c:v>192.33</c:v>
                </c:pt>
                <c:pt idx="91">
                  <c:v>165.71</c:v>
                </c:pt>
                <c:pt idx="92">
                  <c:v>21.96</c:v>
                </c:pt>
                <c:pt idx="93">
                  <c:v>61.5</c:v>
                </c:pt>
                <c:pt idx="94">
                  <c:v>200.64</c:v>
                </c:pt>
                <c:pt idx="95">
                  <c:v>79.02</c:v>
                </c:pt>
                <c:pt idx="96">
                  <c:v>3.53</c:v>
                </c:pt>
                <c:pt idx="97">
                  <c:v>706.56</c:v>
                </c:pt>
                <c:pt idx="98">
                  <c:v>13121.07</c:v>
                </c:pt>
                <c:pt idx="99">
                  <c:v>296.75</c:v>
                </c:pt>
                <c:pt idx="100">
                  <c:v>1483.76</c:v>
                </c:pt>
                <c:pt idx="101">
                  <c:v>5220.4799999999996</c:v>
                </c:pt>
                <c:pt idx="102">
                  <c:v>16.07</c:v>
                </c:pt>
                <c:pt idx="103">
                  <c:v>25.26</c:v>
                </c:pt>
                <c:pt idx="104">
                  <c:v>42.44</c:v>
                </c:pt>
                <c:pt idx="105">
                  <c:v>84.59</c:v>
                </c:pt>
                <c:pt idx="106">
                  <c:v>8332.91</c:v>
                </c:pt>
                <c:pt idx="107">
                  <c:v>162.38999999999999</c:v>
                </c:pt>
                <c:pt idx="108">
                  <c:v>4920.8100000000004</c:v>
                </c:pt>
                <c:pt idx="109">
                  <c:v>11.16</c:v>
                </c:pt>
                <c:pt idx="110">
                  <c:v>45.22</c:v>
                </c:pt>
                <c:pt idx="111">
                  <c:v>138.51</c:v>
                </c:pt>
                <c:pt idx="112">
                  <c:v>107.95</c:v>
                </c:pt>
                <c:pt idx="113">
                  <c:v>30.1</c:v>
                </c:pt>
                <c:pt idx="114">
                  <c:v>45.87</c:v>
                </c:pt>
                <c:pt idx="115">
                  <c:v>10.19</c:v>
                </c:pt>
                <c:pt idx="116">
                  <c:v>18.68</c:v>
                </c:pt>
                <c:pt idx="117">
                  <c:v>36.299999999999997</c:v>
                </c:pt>
                <c:pt idx="118">
                  <c:v>16.03</c:v>
                </c:pt>
                <c:pt idx="119">
                  <c:v>50.71</c:v>
                </c:pt>
                <c:pt idx="120">
                  <c:v>199.12</c:v>
                </c:pt>
                <c:pt idx="121">
                  <c:v>63.14</c:v>
                </c:pt>
                <c:pt idx="122">
                  <c:v>49.78</c:v>
                </c:pt>
                <c:pt idx="123">
                  <c:v>16.62</c:v>
                </c:pt>
                <c:pt idx="124">
                  <c:v>551.51</c:v>
                </c:pt>
                <c:pt idx="125">
                  <c:v>142.79</c:v>
                </c:pt>
                <c:pt idx="126">
                  <c:v>6355.69</c:v>
                </c:pt>
                <c:pt idx="127">
                  <c:v>28.09</c:v>
                </c:pt>
                <c:pt idx="128">
                  <c:v>334.44</c:v>
                </c:pt>
                <c:pt idx="129">
                  <c:v>3707.05</c:v>
                </c:pt>
                <c:pt idx="130">
                  <c:v>43.94</c:v>
                </c:pt>
                <c:pt idx="131">
                  <c:v>28.2</c:v>
                </c:pt>
                <c:pt idx="132">
                  <c:v>72.11</c:v>
                </c:pt>
                <c:pt idx="133">
                  <c:v>1839.91</c:v>
                </c:pt>
                <c:pt idx="134">
                  <c:v>1132.8399999999999</c:v>
                </c:pt>
                <c:pt idx="135">
                  <c:v>143.63</c:v>
                </c:pt>
                <c:pt idx="136">
                  <c:v>73.040000000000006</c:v>
                </c:pt>
                <c:pt idx="137">
                  <c:v>33.35</c:v>
                </c:pt>
                <c:pt idx="138">
                  <c:v>60.24</c:v>
                </c:pt>
                <c:pt idx="139">
                  <c:v>3902.09</c:v>
                </c:pt>
                <c:pt idx="140">
                  <c:v>14.18</c:v>
                </c:pt>
                <c:pt idx="141">
                  <c:v>59.85</c:v>
                </c:pt>
                <c:pt idx="142">
                  <c:v>1708.73</c:v>
                </c:pt>
                <c:pt idx="143">
                  <c:v>573.30999999999995</c:v>
                </c:pt>
                <c:pt idx="144">
                  <c:v>140.22999999999999</c:v>
                </c:pt>
                <c:pt idx="145">
                  <c:v>191.1</c:v>
                </c:pt>
                <c:pt idx="146">
                  <c:v>28.05</c:v>
                </c:pt>
                <c:pt idx="147">
                  <c:v>1634.13</c:v>
                </c:pt>
                <c:pt idx="148">
                  <c:v>80.23</c:v>
                </c:pt>
                <c:pt idx="149">
                  <c:v>2044.9</c:v>
                </c:pt>
                <c:pt idx="150">
                  <c:v>1020.08</c:v>
                </c:pt>
                <c:pt idx="151">
                  <c:v>65.2</c:v>
                </c:pt>
                <c:pt idx="152">
                  <c:v>22.59</c:v>
                </c:pt>
                <c:pt idx="153">
                  <c:v>31.96</c:v>
                </c:pt>
                <c:pt idx="154">
                  <c:v>120.34</c:v>
                </c:pt>
                <c:pt idx="155">
                  <c:v>257.52</c:v>
                </c:pt>
                <c:pt idx="156">
                  <c:v>471.66</c:v>
                </c:pt>
                <c:pt idx="157">
                  <c:v>119.86</c:v>
                </c:pt>
                <c:pt idx="158">
                  <c:v>1939.03</c:v>
                </c:pt>
                <c:pt idx="159">
                  <c:v>457.63</c:v>
                </c:pt>
                <c:pt idx="160">
                  <c:v>9.23</c:v>
                </c:pt>
                <c:pt idx="161">
                  <c:v>152.54</c:v>
                </c:pt>
                <c:pt idx="162">
                  <c:v>65.739999999999995</c:v>
                </c:pt>
                <c:pt idx="163">
                  <c:v>32.6</c:v>
                </c:pt>
                <c:pt idx="164">
                  <c:v>77.42</c:v>
                </c:pt>
                <c:pt idx="165">
                  <c:v>1434.51</c:v>
                </c:pt>
                <c:pt idx="166">
                  <c:v>56.44</c:v>
                </c:pt>
                <c:pt idx="167">
                  <c:v>56.73</c:v>
                </c:pt>
                <c:pt idx="168">
                  <c:v>562.92999999999995</c:v>
                </c:pt>
                <c:pt idx="169">
                  <c:v>29.18</c:v>
                </c:pt>
                <c:pt idx="170">
                  <c:v>1081.54</c:v>
                </c:pt>
                <c:pt idx="171">
                  <c:v>56.71</c:v>
                </c:pt>
                <c:pt idx="172">
                  <c:v>139.49</c:v>
                </c:pt>
                <c:pt idx="173">
                  <c:v>1952.43</c:v>
                </c:pt>
                <c:pt idx="174">
                  <c:v>281.75</c:v>
                </c:pt>
                <c:pt idx="175">
                  <c:v>768.81</c:v>
                </c:pt>
                <c:pt idx="176">
                  <c:v>183.39</c:v>
                </c:pt>
                <c:pt idx="177">
                  <c:v>12.9</c:v>
                </c:pt>
                <c:pt idx="178">
                  <c:v>17.89</c:v>
                </c:pt>
                <c:pt idx="179">
                  <c:v>5.5</c:v>
                </c:pt>
                <c:pt idx="180">
                  <c:v>19.29</c:v>
                </c:pt>
                <c:pt idx="181">
                  <c:v>236.46</c:v>
                </c:pt>
                <c:pt idx="182">
                  <c:v>73.819999999999993</c:v>
                </c:pt>
                <c:pt idx="183">
                  <c:v>58.95</c:v>
                </c:pt>
                <c:pt idx="184">
                  <c:v>3672.89</c:v>
                </c:pt>
                <c:pt idx="185">
                  <c:v>11.74</c:v>
                </c:pt>
                <c:pt idx="186">
                  <c:v>48.25</c:v>
                </c:pt>
                <c:pt idx="187">
                  <c:v>52.93</c:v>
                </c:pt>
                <c:pt idx="188">
                  <c:v>75.61</c:v>
                </c:pt>
                <c:pt idx="189">
                  <c:v>14.65</c:v>
                </c:pt>
                <c:pt idx="190">
                  <c:v>447.89</c:v>
                </c:pt>
                <c:pt idx="191">
                  <c:v>111.97</c:v>
                </c:pt>
                <c:pt idx="192">
                  <c:v>192.3</c:v>
                </c:pt>
                <c:pt idx="193">
                  <c:v>748.1</c:v>
                </c:pt>
                <c:pt idx="194">
                  <c:v>19.12</c:v>
                </c:pt>
                <c:pt idx="195">
                  <c:v>186.64</c:v>
                </c:pt>
                <c:pt idx="196">
                  <c:v>226.53</c:v>
                </c:pt>
                <c:pt idx="197">
                  <c:v>68.650000000000006</c:v>
                </c:pt>
                <c:pt idx="198">
                  <c:v>85.79</c:v>
                </c:pt>
                <c:pt idx="199">
                  <c:v>202.41</c:v>
                </c:pt>
                <c:pt idx="200">
                  <c:v>832.14</c:v>
                </c:pt>
                <c:pt idx="201">
                  <c:v>15.7</c:v>
                </c:pt>
                <c:pt idx="202">
                  <c:v>680.65</c:v>
                </c:pt>
                <c:pt idx="203">
                  <c:v>129.54</c:v>
                </c:pt>
                <c:pt idx="204">
                  <c:v>64.959999999999994</c:v>
                </c:pt>
                <c:pt idx="205">
                  <c:v>19.14</c:v>
                </c:pt>
                <c:pt idx="206">
                  <c:v>67.64</c:v>
                </c:pt>
                <c:pt idx="207">
                  <c:v>240.42</c:v>
                </c:pt>
                <c:pt idx="208">
                  <c:v>184.4</c:v>
                </c:pt>
                <c:pt idx="209">
                  <c:v>285.87</c:v>
                </c:pt>
                <c:pt idx="210">
                  <c:v>20.37</c:v>
                </c:pt>
                <c:pt idx="211">
                  <c:v>28.22</c:v>
                </c:pt>
                <c:pt idx="212">
                  <c:v>17.61</c:v>
                </c:pt>
                <c:pt idx="213">
                  <c:v>1967.98</c:v>
                </c:pt>
                <c:pt idx="214">
                  <c:v>1545.58</c:v>
                </c:pt>
                <c:pt idx="215">
                  <c:v>353.1</c:v>
                </c:pt>
                <c:pt idx="216">
                  <c:v>45.28</c:v>
                </c:pt>
                <c:pt idx="217">
                  <c:v>13.57</c:v>
                </c:pt>
                <c:pt idx="218">
                  <c:v>55.48</c:v>
                </c:pt>
                <c:pt idx="219">
                  <c:v>128.13</c:v>
                </c:pt>
                <c:pt idx="220">
                  <c:v>99.69</c:v>
                </c:pt>
                <c:pt idx="221">
                  <c:v>152.49</c:v>
                </c:pt>
                <c:pt idx="222">
                  <c:v>26.01</c:v>
                </c:pt>
                <c:pt idx="223">
                  <c:v>130.11000000000001</c:v>
                </c:pt>
                <c:pt idx="224">
                  <c:v>337.34</c:v>
                </c:pt>
                <c:pt idx="225">
                  <c:v>280.43</c:v>
                </c:pt>
                <c:pt idx="226">
                  <c:v>448.47</c:v>
                </c:pt>
                <c:pt idx="227">
                  <c:v>25.39</c:v>
                </c:pt>
                <c:pt idx="228">
                  <c:v>87.27</c:v>
                </c:pt>
                <c:pt idx="229">
                  <c:v>336.92</c:v>
                </c:pt>
                <c:pt idx="230">
                  <c:v>282.38</c:v>
                </c:pt>
                <c:pt idx="231">
                  <c:v>739.06</c:v>
                </c:pt>
                <c:pt idx="232">
                  <c:v>35.479999999999997</c:v>
                </c:pt>
                <c:pt idx="233">
                  <c:v>2130.04</c:v>
                </c:pt>
                <c:pt idx="234">
                  <c:v>82.8</c:v>
                </c:pt>
                <c:pt idx="235">
                  <c:v>19.73</c:v>
                </c:pt>
                <c:pt idx="236">
                  <c:v>615.54</c:v>
                </c:pt>
                <c:pt idx="237">
                  <c:v>991.24</c:v>
                </c:pt>
                <c:pt idx="238">
                  <c:v>26.38</c:v>
                </c:pt>
                <c:pt idx="239">
                  <c:v>541.76</c:v>
                </c:pt>
                <c:pt idx="240">
                  <c:v>783.55</c:v>
                </c:pt>
                <c:pt idx="241">
                  <c:v>66.709999999999994</c:v>
                </c:pt>
                <c:pt idx="242">
                  <c:v>87.16</c:v>
                </c:pt>
                <c:pt idx="243">
                  <c:v>2589.0100000000002</c:v>
                </c:pt>
                <c:pt idx="244">
                  <c:v>1893.93</c:v>
                </c:pt>
                <c:pt idx="245">
                  <c:v>66.319999999999993</c:v>
                </c:pt>
                <c:pt idx="246">
                  <c:v>38.04</c:v>
                </c:pt>
                <c:pt idx="247">
                  <c:v>42.53</c:v>
                </c:pt>
                <c:pt idx="248">
                  <c:v>88.83</c:v>
                </c:pt>
                <c:pt idx="249">
                  <c:v>1008.53</c:v>
                </c:pt>
                <c:pt idx="250">
                  <c:v>304.33999999999997</c:v>
                </c:pt>
                <c:pt idx="251">
                  <c:v>414.91</c:v>
                </c:pt>
                <c:pt idx="252">
                  <c:v>1724.01</c:v>
                </c:pt>
                <c:pt idx="253">
                  <c:v>1420.84</c:v>
                </c:pt>
                <c:pt idx="254">
                  <c:v>355.21</c:v>
                </c:pt>
                <c:pt idx="255">
                  <c:v>386.61</c:v>
                </c:pt>
                <c:pt idx="256">
                  <c:v>43.31</c:v>
                </c:pt>
                <c:pt idx="257">
                  <c:v>76.16</c:v>
                </c:pt>
                <c:pt idx="258">
                  <c:v>1038.1400000000001</c:v>
                </c:pt>
                <c:pt idx="259">
                  <c:v>116.93</c:v>
                </c:pt>
                <c:pt idx="260">
                  <c:v>30.44</c:v>
                </c:pt>
                <c:pt idx="261">
                  <c:v>114.81</c:v>
                </c:pt>
                <c:pt idx="262">
                  <c:v>1786.04</c:v>
                </c:pt>
                <c:pt idx="263">
                  <c:v>2748.21</c:v>
                </c:pt>
                <c:pt idx="264">
                  <c:v>93.19</c:v>
                </c:pt>
                <c:pt idx="265">
                  <c:v>378.82</c:v>
                </c:pt>
                <c:pt idx="266">
                  <c:v>152.18</c:v>
                </c:pt>
                <c:pt idx="267">
                  <c:v>62.46</c:v>
                </c:pt>
                <c:pt idx="268">
                  <c:v>267.83</c:v>
                </c:pt>
                <c:pt idx="269">
                  <c:v>206.04</c:v>
                </c:pt>
                <c:pt idx="270">
                  <c:v>1160.42</c:v>
                </c:pt>
                <c:pt idx="271">
                  <c:v>1188.6300000000001</c:v>
                </c:pt>
                <c:pt idx="272">
                  <c:v>1009.93</c:v>
                </c:pt>
                <c:pt idx="273">
                  <c:v>140.69999999999999</c:v>
                </c:pt>
                <c:pt idx="274">
                  <c:v>83.93</c:v>
                </c:pt>
                <c:pt idx="275">
                  <c:v>7045.02</c:v>
                </c:pt>
                <c:pt idx="276">
                  <c:v>42.56</c:v>
                </c:pt>
                <c:pt idx="277">
                  <c:v>33.020000000000003</c:v>
                </c:pt>
                <c:pt idx="278">
                  <c:v>2273.1</c:v>
                </c:pt>
                <c:pt idx="279">
                  <c:v>384.22</c:v>
                </c:pt>
                <c:pt idx="280">
                  <c:v>37.89</c:v>
                </c:pt>
                <c:pt idx="281">
                  <c:v>343.79</c:v>
                </c:pt>
                <c:pt idx="282">
                  <c:v>102.32</c:v>
                </c:pt>
                <c:pt idx="283">
                  <c:v>89.91</c:v>
                </c:pt>
                <c:pt idx="284">
                  <c:v>63.66</c:v>
                </c:pt>
                <c:pt idx="285">
                  <c:v>1054.69</c:v>
                </c:pt>
                <c:pt idx="286">
                  <c:v>4429.6899999999996</c:v>
                </c:pt>
                <c:pt idx="287">
                  <c:v>893.53</c:v>
                </c:pt>
                <c:pt idx="288">
                  <c:v>68.45</c:v>
                </c:pt>
                <c:pt idx="289">
                  <c:v>281.82</c:v>
                </c:pt>
                <c:pt idx="290">
                  <c:v>76.87</c:v>
                </c:pt>
                <c:pt idx="291">
                  <c:v>61.52</c:v>
                </c:pt>
                <c:pt idx="292">
                  <c:v>1104.32</c:v>
                </c:pt>
                <c:pt idx="293">
                  <c:v>149.80000000000001</c:v>
                </c:pt>
                <c:pt idx="294">
                  <c:v>2.77</c:v>
                </c:pt>
                <c:pt idx="295">
                  <c:v>33.82</c:v>
                </c:pt>
                <c:pt idx="296">
                  <c:v>408.66</c:v>
                </c:pt>
                <c:pt idx="297">
                  <c:v>119.29</c:v>
                </c:pt>
                <c:pt idx="298">
                  <c:v>3.08</c:v>
                </c:pt>
                <c:pt idx="299">
                  <c:v>1183.82</c:v>
                </c:pt>
                <c:pt idx="300">
                  <c:v>107.66</c:v>
                </c:pt>
                <c:pt idx="301">
                  <c:v>318.83</c:v>
                </c:pt>
                <c:pt idx="302">
                  <c:v>105.5</c:v>
                </c:pt>
                <c:pt idx="303">
                  <c:v>27.76</c:v>
                </c:pt>
                <c:pt idx="304">
                  <c:v>30.9</c:v>
                </c:pt>
                <c:pt idx="305">
                  <c:v>2363.08</c:v>
                </c:pt>
                <c:pt idx="306">
                  <c:v>328.45</c:v>
                </c:pt>
                <c:pt idx="307">
                  <c:v>40.799999999999997</c:v>
                </c:pt>
                <c:pt idx="308">
                  <c:v>80.58</c:v>
                </c:pt>
                <c:pt idx="309">
                  <c:v>57.14</c:v>
                </c:pt>
                <c:pt idx="310">
                  <c:v>498.31</c:v>
                </c:pt>
                <c:pt idx="311">
                  <c:v>1058.3599999999999</c:v>
                </c:pt>
                <c:pt idx="312">
                  <c:v>18.309999999999999</c:v>
                </c:pt>
                <c:pt idx="313">
                  <c:v>116.11</c:v>
                </c:pt>
                <c:pt idx="314">
                  <c:v>577.75</c:v>
                </c:pt>
                <c:pt idx="315">
                  <c:v>73.180000000000007</c:v>
                </c:pt>
                <c:pt idx="316">
                  <c:v>25.22</c:v>
                </c:pt>
                <c:pt idx="317">
                  <c:v>454.4</c:v>
                </c:pt>
                <c:pt idx="318">
                  <c:v>14.53</c:v>
                </c:pt>
                <c:pt idx="319">
                  <c:v>68.72</c:v>
                </c:pt>
                <c:pt idx="320">
                  <c:v>25.35</c:v>
                </c:pt>
                <c:pt idx="321">
                  <c:v>94.3</c:v>
                </c:pt>
                <c:pt idx="322">
                  <c:v>10.23</c:v>
                </c:pt>
                <c:pt idx="323">
                  <c:v>594.44000000000005</c:v>
                </c:pt>
                <c:pt idx="324">
                  <c:v>228.5</c:v>
                </c:pt>
                <c:pt idx="325">
                  <c:v>151.77000000000001</c:v>
                </c:pt>
                <c:pt idx="326">
                  <c:v>57.13</c:v>
                </c:pt>
                <c:pt idx="327">
                  <c:v>627.78</c:v>
                </c:pt>
                <c:pt idx="328">
                  <c:v>1610.84</c:v>
                </c:pt>
                <c:pt idx="329">
                  <c:v>3267.55</c:v>
                </c:pt>
                <c:pt idx="330">
                  <c:v>1794.88</c:v>
                </c:pt>
                <c:pt idx="331">
                  <c:v>765.04</c:v>
                </c:pt>
                <c:pt idx="332">
                  <c:v>67.489999999999995</c:v>
                </c:pt>
                <c:pt idx="333">
                  <c:v>2.25</c:v>
                </c:pt>
                <c:pt idx="334">
                  <c:v>63.48</c:v>
                </c:pt>
                <c:pt idx="335">
                  <c:v>47.64</c:v>
                </c:pt>
                <c:pt idx="336">
                  <c:v>267.52999999999997</c:v>
                </c:pt>
                <c:pt idx="337">
                  <c:v>66.88</c:v>
                </c:pt>
                <c:pt idx="338">
                  <c:v>274.91000000000003</c:v>
                </c:pt>
                <c:pt idx="339">
                  <c:v>320.75</c:v>
                </c:pt>
                <c:pt idx="340">
                  <c:v>59.4</c:v>
                </c:pt>
                <c:pt idx="341">
                  <c:v>66.459999999999994</c:v>
                </c:pt>
                <c:pt idx="342">
                  <c:v>210.1</c:v>
                </c:pt>
                <c:pt idx="343">
                  <c:v>6499.87</c:v>
                </c:pt>
                <c:pt idx="344">
                  <c:v>260.66000000000003</c:v>
                </c:pt>
                <c:pt idx="345">
                  <c:v>4249.37</c:v>
                </c:pt>
                <c:pt idx="346">
                  <c:v>336.64</c:v>
                </c:pt>
                <c:pt idx="347">
                  <c:v>18.75</c:v>
                </c:pt>
                <c:pt idx="348">
                  <c:v>188.51</c:v>
                </c:pt>
                <c:pt idx="349">
                  <c:v>31.18</c:v>
                </c:pt>
                <c:pt idx="350">
                  <c:v>123.03</c:v>
                </c:pt>
                <c:pt idx="351">
                  <c:v>431.84</c:v>
                </c:pt>
                <c:pt idx="352">
                  <c:v>4146.28</c:v>
                </c:pt>
                <c:pt idx="353">
                  <c:v>34.64</c:v>
                </c:pt>
                <c:pt idx="354">
                  <c:v>111.86</c:v>
                </c:pt>
                <c:pt idx="355">
                  <c:v>2188.06</c:v>
                </c:pt>
                <c:pt idx="356">
                  <c:v>1635.38</c:v>
                </c:pt>
                <c:pt idx="357">
                  <c:v>58.48</c:v>
                </c:pt>
                <c:pt idx="358">
                  <c:v>40.049999999999997</c:v>
                </c:pt>
                <c:pt idx="359">
                  <c:v>5.48</c:v>
                </c:pt>
                <c:pt idx="360">
                  <c:v>8201.33</c:v>
                </c:pt>
                <c:pt idx="361">
                  <c:v>22.67</c:v>
                </c:pt>
                <c:pt idx="362">
                  <c:v>1634.67</c:v>
                </c:pt>
                <c:pt idx="363">
                  <c:v>16.600000000000001</c:v>
                </c:pt>
                <c:pt idx="364">
                  <c:v>2285.41</c:v>
                </c:pt>
                <c:pt idx="365">
                  <c:v>64.48</c:v>
                </c:pt>
                <c:pt idx="366">
                  <c:v>89.79</c:v>
                </c:pt>
                <c:pt idx="367">
                  <c:v>799.76</c:v>
                </c:pt>
                <c:pt idx="368">
                  <c:v>13.05</c:v>
                </c:pt>
                <c:pt idx="369">
                  <c:v>4935.22</c:v>
                </c:pt>
                <c:pt idx="370">
                  <c:v>1414.88</c:v>
                </c:pt>
                <c:pt idx="371">
                  <c:v>33.630000000000003</c:v>
                </c:pt>
                <c:pt idx="372">
                  <c:v>242.7</c:v>
                </c:pt>
                <c:pt idx="373">
                  <c:v>1216.32</c:v>
                </c:pt>
                <c:pt idx="374">
                  <c:v>261.20999999999998</c:v>
                </c:pt>
                <c:pt idx="375">
                  <c:v>42.79</c:v>
                </c:pt>
                <c:pt idx="376">
                  <c:v>5718.85</c:v>
                </c:pt>
                <c:pt idx="377">
                  <c:v>1400.53</c:v>
                </c:pt>
                <c:pt idx="378">
                  <c:v>44.85</c:v>
                </c:pt>
                <c:pt idx="379">
                  <c:v>355.4</c:v>
                </c:pt>
                <c:pt idx="380">
                  <c:v>88.85</c:v>
                </c:pt>
                <c:pt idx="381">
                  <c:v>90.98</c:v>
                </c:pt>
                <c:pt idx="382">
                  <c:v>38.81</c:v>
                </c:pt>
                <c:pt idx="383">
                  <c:v>484.56</c:v>
                </c:pt>
                <c:pt idx="384">
                  <c:v>8717.75</c:v>
                </c:pt>
                <c:pt idx="385">
                  <c:v>2230.12</c:v>
                </c:pt>
                <c:pt idx="386">
                  <c:v>2084.16</c:v>
                </c:pt>
                <c:pt idx="387">
                  <c:v>1173.76</c:v>
                </c:pt>
                <c:pt idx="388">
                  <c:v>227.79</c:v>
                </c:pt>
                <c:pt idx="389">
                  <c:v>3501.79</c:v>
                </c:pt>
                <c:pt idx="390">
                  <c:v>63.04</c:v>
                </c:pt>
                <c:pt idx="391">
                  <c:v>178.68</c:v>
                </c:pt>
                <c:pt idx="392">
                  <c:v>3.51</c:v>
                </c:pt>
                <c:pt idx="393">
                  <c:v>7.01</c:v>
                </c:pt>
                <c:pt idx="394">
                  <c:v>374.81</c:v>
                </c:pt>
                <c:pt idx="395">
                  <c:v>43.27</c:v>
                </c:pt>
                <c:pt idx="396">
                  <c:v>1117.6600000000001</c:v>
                </c:pt>
                <c:pt idx="397">
                  <c:v>169.46</c:v>
                </c:pt>
                <c:pt idx="398">
                  <c:v>17.420000000000002</c:v>
                </c:pt>
                <c:pt idx="399">
                  <c:v>26.37</c:v>
                </c:pt>
                <c:pt idx="400">
                  <c:v>53.44</c:v>
                </c:pt>
                <c:pt idx="401">
                  <c:v>18.59</c:v>
                </c:pt>
                <c:pt idx="402">
                  <c:v>58.83</c:v>
                </c:pt>
                <c:pt idx="403">
                  <c:v>1557.66</c:v>
                </c:pt>
                <c:pt idx="404">
                  <c:v>61.87</c:v>
                </c:pt>
                <c:pt idx="405">
                  <c:v>48.88</c:v>
                </c:pt>
                <c:pt idx="406">
                  <c:v>21.56</c:v>
                </c:pt>
                <c:pt idx="407">
                  <c:v>1129.67</c:v>
                </c:pt>
                <c:pt idx="408">
                  <c:v>171.33</c:v>
                </c:pt>
                <c:pt idx="409">
                  <c:v>106.57</c:v>
                </c:pt>
                <c:pt idx="410">
                  <c:v>162.49</c:v>
                </c:pt>
                <c:pt idx="411">
                  <c:v>1599.96</c:v>
                </c:pt>
                <c:pt idx="412">
                  <c:v>53.42</c:v>
                </c:pt>
                <c:pt idx="413">
                  <c:v>34.97</c:v>
                </c:pt>
                <c:pt idx="414">
                  <c:v>308.86</c:v>
                </c:pt>
                <c:pt idx="415">
                  <c:v>1824.33</c:v>
                </c:pt>
                <c:pt idx="416">
                  <c:v>202.38</c:v>
                </c:pt>
                <c:pt idx="417">
                  <c:v>809.51</c:v>
                </c:pt>
                <c:pt idx="418">
                  <c:v>477.2</c:v>
                </c:pt>
                <c:pt idx="419">
                  <c:v>7840.04</c:v>
                </c:pt>
                <c:pt idx="420">
                  <c:v>86.12</c:v>
                </c:pt>
                <c:pt idx="421">
                  <c:v>150.24</c:v>
                </c:pt>
                <c:pt idx="422">
                  <c:v>3913.02</c:v>
                </c:pt>
                <c:pt idx="423">
                  <c:v>180.14</c:v>
                </c:pt>
                <c:pt idx="424">
                  <c:v>277.60000000000002</c:v>
                </c:pt>
                <c:pt idx="425">
                  <c:v>148.36000000000001</c:v>
                </c:pt>
                <c:pt idx="426">
                  <c:v>919.09</c:v>
                </c:pt>
                <c:pt idx="427">
                  <c:v>79.06</c:v>
                </c:pt>
                <c:pt idx="428">
                  <c:v>65.14</c:v>
                </c:pt>
                <c:pt idx="429">
                  <c:v>74.010000000000005</c:v>
                </c:pt>
                <c:pt idx="430">
                  <c:v>48.1</c:v>
                </c:pt>
                <c:pt idx="431">
                  <c:v>1757.15</c:v>
                </c:pt>
                <c:pt idx="432">
                  <c:v>556.61</c:v>
                </c:pt>
                <c:pt idx="433">
                  <c:v>237.62</c:v>
                </c:pt>
                <c:pt idx="434">
                  <c:v>176.42</c:v>
                </c:pt>
                <c:pt idx="435">
                  <c:v>1845.23</c:v>
                </c:pt>
                <c:pt idx="436">
                  <c:v>118.35</c:v>
                </c:pt>
                <c:pt idx="437">
                  <c:v>375.03</c:v>
                </c:pt>
                <c:pt idx="438">
                  <c:v>22.11</c:v>
                </c:pt>
                <c:pt idx="439">
                  <c:v>2875.35</c:v>
                </c:pt>
                <c:pt idx="440">
                  <c:v>292.18</c:v>
                </c:pt>
                <c:pt idx="441">
                  <c:v>1154.1199999999999</c:v>
                </c:pt>
                <c:pt idx="442">
                  <c:v>237.8</c:v>
                </c:pt>
                <c:pt idx="443">
                  <c:v>79.39</c:v>
                </c:pt>
                <c:pt idx="444">
                  <c:v>168.04</c:v>
                </c:pt>
                <c:pt idx="445">
                  <c:v>703.46</c:v>
                </c:pt>
                <c:pt idx="446">
                  <c:v>320.93</c:v>
                </c:pt>
                <c:pt idx="447">
                  <c:v>261.85000000000002</c:v>
                </c:pt>
                <c:pt idx="448">
                  <c:v>364.92</c:v>
                </c:pt>
                <c:pt idx="449">
                  <c:v>1137.5999999999999</c:v>
                </c:pt>
                <c:pt idx="450">
                  <c:v>506.5</c:v>
                </c:pt>
                <c:pt idx="451">
                  <c:v>718.03</c:v>
                </c:pt>
                <c:pt idx="452">
                  <c:v>179.51</c:v>
                </c:pt>
                <c:pt idx="453">
                  <c:v>7.21</c:v>
                </c:pt>
                <c:pt idx="454">
                  <c:v>52.16</c:v>
                </c:pt>
                <c:pt idx="455">
                  <c:v>391.4</c:v>
                </c:pt>
                <c:pt idx="456">
                  <c:v>119.37</c:v>
                </c:pt>
                <c:pt idx="457">
                  <c:v>217</c:v>
                </c:pt>
                <c:pt idx="458">
                  <c:v>52.93</c:v>
                </c:pt>
                <c:pt idx="459">
                  <c:v>29.85</c:v>
                </c:pt>
                <c:pt idx="460">
                  <c:v>69.459999999999994</c:v>
                </c:pt>
                <c:pt idx="461">
                  <c:v>1145.72</c:v>
                </c:pt>
                <c:pt idx="462">
                  <c:v>5768.12</c:v>
                </c:pt>
                <c:pt idx="463">
                  <c:v>115.53</c:v>
                </c:pt>
                <c:pt idx="464">
                  <c:v>761.16</c:v>
                </c:pt>
                <c:pt idx="465">
                  <c:v>682.68</c:v>
                </c:pt>
                <c:pt idx="466">
                  <c:v>73.44</c:v>
                </c:pt>
                <c:pt idx="467">
                  <c:v>2997.07</c:v>
                </c:pt>
                <c:pt idx="468">
                  <c:v>20.03</c:v>
                </c:pt>
                <c:pt idx="469">
                  <c:v>382.33</c:v>
                </c:pt>
                <c:pt idx="470">
                  <c:v>356.61</c:v>
                </c:pt>
                <c:pt idx="471">
                  <c:v>92.29</c:v>
                </c:pt>
                <c:pt idx="472">
                  <c:v>82.29</c:v>
                </c:pt>
                <c:pt idx="473">
                  <c:v>37.700000000000003</c:v>
                </c:pt>
                <c:pt idx="474">
                  <c:v>237.83</c:v>
                </c:pt>
                <c:pt idx="475">
                  <c:v>38.54</c:v>
                </c:pt>
                <c:pt idx="476">
                  <c:v>2439.37</c:v>
                </c:pt>
                <c:pt idx="477">
                  <c:v>9757.48</c:v>
                </c:pt>
                <c:pt idx="478">
                  <c:v>8.3000000000000007</c:v>
                </c:pt>
                <c:pt idx="479">
                  <c:v>10.039999999999999</c:v>
                </c:pt>
                <c:pt idx="480">
                  <c:v>3377.06</c:v>
                </c:pt>
                <c:pt idx="481">
                  <c:v>123.93</c:v>
                </c:pt>
                <c:pt idx="482">
                  <c:v>93.96</c:v>
                </c:pt>
                <c:pt idx="483">
                  <c:v>3786.84</c:v>
                </c:pt>
                <c:pt idx="484">
                  <c:v>2118.9899999999998</c:v>
                </c:pt>
                <c:pt idx="485">
                  <c:v>837.64</c:v>
                </c:pt>
                <c:pt idx="486">
                  <c:v>1263.3499999999999</c:v>
                </c:pt>
                <c:pt idx="487">
                  <c:v>39.97</c:v>
                </c:pt>
                <c:pt idx="488">
                  <c:v>18.8</c:v>
                </c:pt>
                <c:pt idx="489">
                  <c:v>945.99</c:v>
                </c:pt>
                <c:pt idx="490">
                  <c:v>164.71</c:v>
                </c:pt>
                <c:pt idx="491">
                  <c:v>79.680000000000007</c:v>
                </c:pt>
                <c:pt idx="492">
                  <c:v>251.06</c:v>
                </c:pt>
                <c:pt idx="493">
                  <c:v>27.63</c:v>
                </c:pt>
                <c:pt idx="494">
                  <c:v>31.21</c:v>
                </c:pt>
                <c:pt idx="495">
                  <c:v>52.1</c:v>
                </c:pt>
                <c:pt idx="496">
                  <c:v>19.32</c:v>
                </c:pt>
                <c:pt idx="497">
                  <c:v>58.5</c:v>
                </c:pt>
                <c:pt idx="498">
                  <c:v>29.99</c:v>
                </c:pt>
                <c:pt idx="499">
                  <c:v>878.34</c:v>
                </c:pt>
                <c:pt idx="500">
                  <c:v>676.57</c:v>
                </c:pt>
                <c:pt idx="501">
                  <c:v>1370.99</c:v>
                </c:pt>
                <c:pt idx="502">
                  <c:v>8549.0400000000009</c:v>
                </c:pt>
                <c:pt idx="503">
                  <c:v>2239.0300000000002</c:v>
                </c:pt>
                <c:pt idx="504">
                  <c:v>894.88</c:v>
                </c:pt>
                <c:pt idx="505">
                  <c:v>904.25</c:v>
                </c:pt>
                <c:pt idx="506">
                  <c:v>16.309999999999999</c:v>
                </c:pt>
                <c:pt idx="507">
                  <c:v>32.76</c:v>
                </c:pt>
                <c:pt idx="508">
                  <c:v>83.14</c:v>
                </c:pt>
                <c:pt idx="509">
                  <c:v>761.67</c:v>
                </c:pt>
                <c:pt idx="510">
                  <c:v>5014.07</c:v>
                </c:pt>
                <c:pt idx="511">
                  <c:v>186.19</c:v>
                </c:pt>
                <c:pt idx="512">
                  <c:v>1227.94</c:v>
                </c:pt>
                <c:pt idx="513">
                  <c:v>40.93</c:v>
                </c:pt>
                <c:pt idx="514">
                  <c:v>662.8</c:v>
                </c:pt>
                <c:pt idx="515">
                  <c:v>2651.21</c:v>
                </c:pt>
                <c:pt idx="516">
                  <c:v>36.82</c:v>
                </c:pt>
                <c:pt idx="517">
                  <c:v>80.2</c:v>
                </c:pt>
                <c:pt idx="518">
                  <c:v>70.16</c:v>
                </c:pt>
                <c:pt idx="519">
                  <c:v>1240.57</c:v>
                </c:pt>
                <c:pt idx="520">
                  <c:v>280.62</c:v>
                </c:pt>
                <c:pt idx="521">
                  <c:v>1013.84</c:v>
                </c:pt>
                <c:pt idx="522">
                  <c:v>256.77</c:v>
                </c:pt>
                <c:pt idx="523">
                  <c:v>64.19</c:v>
                </c:pt>
                <c:pt idx="524">
                  <c:v>1769.91</c:v>
                </c:pt>
                <c:pt idx="525">
                  <c:v>6686.34</c:v>
                </c:pt>
                <c:pt idx="526">
                  <c:v>284.48</c:v>
                </c:pt>
                <c:pt idx="527">
                  <c:v>72.77</c:v>
                </c:pt>
                <c:pt idx="528">
                  <c:v>211.15</c:v>
                </c:pt>
                <c:pt idx="529">
                  <c:v>24.27</c:v>
                </c:pt>
                <c:pt idx="530">
                  <c:v>38.53</c:v>
                </c:pt>
                <c:pt idx="531">
                  <c:v>4910.72</c:v>
                </c:pt>
                <c:pt idx="532">
                  <c:v>87.11</c:v>
                </c:pt>
                <c:pt idx="533">
                  <c:v>170.46</c:v>
                </c:pt>
                <c:pt idx="534">
                  <c:v>79.739999999999995</c:v>
                </c:pt>
                <c:pt idx="535">
                  <c:v>392.45</c:v>
                </c:pt>
                <c:pt idx="536">
                  <c:v>31.44</c:v>
                </c:pt>
                <c:pt idx="537">
                  <c:v>6901.25</c:v>
                </c:pt>
                <c:pt idx="538">
                  <c:v>148.94</c:v>
                </c:pt>
                <c:pt idx="539">
                  <c:v>200.68</c:v>
                </c:pt>
                <c:pt idx="540">
                  <c:v>11.78</c:v>
                </c:pt>
                <c:pt idx="541">
                  <c:v>20.96</c:v>
                </c:pt>
                <c:pt idx="542">
                  <c:v>819.4</c:v>
                </c:pt>
                <c:pt idx="543">
                  <c:v>1809.75</c:v>
                </c:pt>
                <c:pt idx="544">
                  <c:v>674.55</c:v>
                </c:pt>
                <c:pt idx="545">
                  <c:v>311.66000000000003</c:v>
                </c:pt>
                <c:pt idx="546">
                  <c:v>9862.51</c:v>
                </c:pt>
                <c:pt idx="547">
                  <c:v>75.81</c:v>
                </c:pt>
                <c:pt idx="548">
                  <c:v>2630</c:v>
                </c:pt>
                <c:pt idx="549">
                  <c:v>14.53</c:v>
                </c:pt>
                <c:pt idx="550">
                  <c:v>192.49</c:v>
                </c:pt>
                <c:pt idx="551">
                  <c:v>208.83</c:v>
                </c:pt>
                <c:pt idx="552">
                  <c:v>228.3</c:v>
                </c:pt>
                <c:pt idx="553">
                  <c:v>129.53</c:v>
                </c:pt>
                <c:pt idx="554">
                  <c:v>55.68</c:v>
                </c:pt>
                <c:pt idx="555">
                  <c:v>1959.88</c:v>
                </c:pt>
                <c:pt idx="556">
                  <c:v>451.35</c:v>
                </c:pt>
                <c:pt idx="557">
                  <c:v>8.41</c:v>
                </c:pt>
                <c:pt idx="558">
                  <c:v>182.33</c:v>
                </c:pt>
                <c:pt idx="559">
                  <c:v>885.65</c:v>
                </c:pt>
                <c:pt idx="560">
                  <c:v>377.44</c:v>
                </c:pt>
                <c:pt idx="561">
                  <c:v>97.96</c:v>
                </c:pt>
                <c:pt idx="562">
                  <c:v>19.68</c:v>
                </c:pt>
                <c:pt idx="563">
                  <c:v>9798.84</c:v>
                </c:pt>
                <c:pt idx="564">
                  <c:v>154.11000000000001</c:v>
                </c:pt>
                <c:pt idx="565">
                  <c:v>242.97</c:v>
                </c:pt>
                <c:pt idx="566">
                  <c:v>53.54</c:v>
                </c:pt>
                <c:pt idx="567">
                  <c:v>2400.9499999999998</c:v>
                </c:pt>
                <c:pt idx="568">
                  <c:v>10554.63</c:v>
                </c:pt>
                <c:pt idx="569">
                  <c:v>1749.64</c:v>
                </c:pt>
                <c:pt idx="570">
                  <c:v>2814.57</c:v>
                </c:pt>
                <c:pt idx="571">
                  <c:v>38.58</c:v>
                </c:pt>
                <c:pt idx="572">
                  <c:v>459.55</c:v>
                </c:pt>
                <c:pt idx="573">
                  <c:v>90.46</c:v>
                </c:pt>
                <c:pt idx="574">
                  <c:v>536.9</c:v>
                </c:pt>
                <c:pt idx="575">
                  <c:v>469.59</c:v>
                </c:pt>
                <c:pt idx="576">
                  <c:v>55.13</c:v>
                </c:pt>
                <c:pt idx="577">
                  <c:v>44.8</c:v>
                </c:pt>
                <c:pt idx="578">
                  <c:v>384.22</c:v>
                </c:pt>
                <c:pt idx="579">
                  <c:v>31.64</c:v>
                </c:pt>
                <c:pt idx="580">
                  <c:v>565.36</c:v>
                </c:pt>
                <c:pt idx="581">
                  <c:v>159.88999999999999</c:v>
                </c:pt>
                <c:pt idx="582">
                  <c:v>180.48</c:v>
                </c:pt>
                <c:pt idx="583">
                  <c:v>350.48</c:v>
                </c:pt>
                <c:pt idx="584">
                  <c:v>38.89</c:v>
                </c:pt>
                <c:pt idx="585">
                  <c:v>45.12</c:v>
                </c:pt>
                <c:pt idx="586">
                  <c:v>90.45</c:v>
                </c:pt>
                <c:pt idx="587">
                  <c:v>119.78</c:v>
                </c:pt>
                <c:pt idx="588">
                  <c:v>58.8</c:v>
                </c:pt>
                <c:pt idx="589">
                  <c:v>120.47</c:v>
                </c:pt>
                <c:pt idx="590">
                  <c:v>157.81</c:v>
                </c:pt>
                <c:pt idx="591">
                  <c:v>19.440000000000001</c:v>
                </c:pt>
                <c:pt idx="592">
                  <c:v>4636.63</c:v>
                </c:pt>
                <c:pt idx="593">
                  <c:v>901.81</c:v>
                </c:pt>
                <c:pt idx="594">
                  <c:v>250.5</c:v>
                </c:pt>
                <c:pt idx="595">
                  <c:v>1608.11</c:v>
                </c:pt>
                <c:pt idx="596">
                  <c:v>78.59</c:v>
                </c:pt>
                <c:pt idx="597">
                  <c:v>497.11</c:v>
                </c:pt>
                <c:pt idx="598">
                  <c:v>51.13</c:v>
                </c:pt>
                <c:pt idx="599">
                  <c:v>43046.2</c:v>
                </c:pt>
                <c:pt idx="600">
                  <c:v>10331.09</c:v>
                </c:pt>
                <c:pt idx="601">
                  <c:v>3596.03</c:v>
                </c:pt>
                <c:pt idx="602">
                  <c:v>424.68</c:v>
                </c:pt>
                <c:pt idx="603">
                  <c:v>546.21</c:v>
                </c:pt>
                <c:pt idx="604">
                  <c:v>925.19</c:v>
                </c:pt>
                <c:pt idx="605">
                  <c:v>4775.1099999999997</c:v>
                </c:pt>
                <c:pt idx="606">
                  <c:v>28.46</c:v>
                </c:pt>
                <c:pt idx="607">
                  <c:v>34.32</c:v>
                </c:pt>
                <c:pt idx="608">
                  <c:v>392.45</c:v>
                </c:pt>
                <c:pt idx="609">
                  <c:v>10.94</c:v>
                </c:pt>
                <c:pt idx="610">
                  <c:v>731.38</c:v>
                </c:pt>
                <c:pt idx="611">
                  <c:v>29.08</c:v>
                </c:pt>
                <c:pt idx="612">
                  <c:v>2569.5700000000002</c:v>
                </c:pt>
                <c:pt idx="613">
                  <c:v>56.68</c:v>
                </c:pt>
                <c:pt idx="614">
                  <c:v>273.33999999999997</c:v>
                </c:pt>
                <c:pt idx="615">
                  <c:v>123</c:v>
                </c:pt>
                <c:pt idx="616">
                  <c:v>2125.12</c:v>
                </c:pt>
                <c:pt idx="617">
                  <c:v>45.05</c:v>
                </c:pt>
                <c:pt idx="618">
                  <c:v>798.69</c:v>
                </c:pt>
                <c:pt idx="619">
                  <c:v>792.11</c:v>
                </c:pt>
                <c:pt idx="620">
                  <c:v>145.12</c:v>
                </c:pt>
                <c:pt idx="621">
                  <c:v>3845.35</c:v>
                </c:pt>
                <c:pt idx="622">
                  <c:v>3.77</c:v>
                </c:pt>
                <c:pt idx="623">
                  <c:v>882.93</c:v>
                </c:pt>
                <c:pt idx="624">
                  <c:v>66.81</c:v>
                </c:pt>
                <c:pt idx="625">
                  <c:v>120.12</c:v>
                </c:pt>
                <c:pt idx="626">
                  <c:v>96.86</c:v>
                </c:pt>
                <c:pt idx="627">
                  <c:v>4556.63</c:v>
                </c:pt>
                <c:pt idx="628">
                  <c:v>2948.61</c:v>
                </c:pt>
                <c:pt idx="629">
                  <c:v>75.17</c:v>
                </c:pt>
                <c:pt idx="630">
                  <c:v>1125.76</c:v>
                </c:pt>
                <c:pt idx="631">
                  <c:v>746.03</c:v>
                </c:pt>
                <c:pt idx="632">
                  <c:v>8.49</c:v>
                </c:pt>
                <c:pt idx="633">
                  <c:v>300.63</c:v>
                </c:pt>
                <c:pt idx="634">
                  <c:v>15.65</c:v>
                </c:pt>
                <c:pt idx="635">
                  <c:v>292.37</c:v>
                </c:pt>
                <c:pt idx="636">
                  <c:v>682.79</c:v>
                </c:pt>
                <c:pt idx="637">
                  <c:v>151.6</c:v>
                </c:pt>
                <c:pt idx="638">
                  <c:v>214.14</c:v>
                </c:pt>
                <c:pt idx="639">
                  <c:v>255.83</c:v>
                </c:pt>
                <c:pt idx="640">
                  <c:v>421.18</c:v>
                </c:pt>
                <c:pt idx="641">
                  <c:v>34.729999999999997</c:v>
                </c:pt>
                <c:pt idx="642">
                  <c:v>247.53</c:v>
                </c:pt>
                <c:pt idx="643">
                  <c:v>405.57</c:v>
                </c:pt>
                <c:pt idx="644">
                  <c:v>6.97</c:v>
                </c:pt>
                <c:pt idx="645">
                  <c:v>86.79</c:v>
                </c:pt>
                <c:pt idx="646">
                  <c:v>31.46</c:v>
                </c:pt>
                <c:pt idx="647">
                  <c:v>948.97</c:v>
                </c:pt>
                <c:pt idx="648">
                  <c:v>50.28</c:v>
                </c:pt>
                <c:pt idx="649">
                  <c:v>2570.4499999999998</c:v>
                </c:pt>
                <c:pt idx="650">
                  <c:v>83.72</c:v>
                </c:pt>
                <c:pt idx="651">
                  <c:v>950.43</c:v>
                </c:pt>
                <c:pt idx="652">
                  <c:v>617.4</c:v>
                </c:pt>
                <c:pt idx="653">
                  <c:v>157.78</c:v>
                </c:pt>
                <c:pt idx="654">
                  <c:v>411.64</c:v>
                </c:pt>
                <c:pt idx="655">
                  <c:v>118.57</c:v>
                </c:pt>
                <c:pt idx="656">
                  <c:v>79.47</c:v>
                </c:pt>
                <c:pt idx="657">
                  <c:v>627.28</c:v>
                </c:pt>
                <c:pt idx="658">
                  <c:v>14.77</c:v>
                </c:pt>
                <c:pt idx="659">
                  <c:v>438.33</c:v>
                </c:pt>
                <c:pt idx="660">
                  <c:v>38.11</c:v>
                </c:pt>
                <c:pt idx="661">
                  <c:v>619.38</c:v>
                </c:pt>
                <c:pt idx="662">
                  <c:v>18.690000000000001</c:v>
                </c:pt>
                <c:pt idx="663">
                  <c:v>55.08</c:v>
                </c:pt>
                <c:pt idx="664">
                  <c:v>84.6</c:v>
                </c:pt>
                <c:pt idx="665">
                  <c:v>13.93</c:v>
                </c:pt>
                <c:pt idx="666">
                  <c:v>549.85</c:v>
                </c:pt>
                <c:pt idx="667">
                  <c:v>48.99</c:v>
                </c:pt>
                <c:pt idx="668">
                  <c:v>681.42</c:v>
                </c:pt>
                <c:pt idx="669">
                  <c:v>127.83</c:v>
                </c:pt>
                <c:pt idx="670">
                  <c:v>199.43</c:v>
                </c:pt>
                <c:pt idx="671">
                  <c:v>99.75</c:v>
                </c:pt>
                <c:pt idx="672">
                  <c:v>119.6</c:v>
                </c:pt>
                <c:pt idx="673">
                  <c:v>122.25</c:v>
                </c:pt>
                <c:pt idx="674">
                  <c:v>206.09</c:v>
                </c:pt>
                <c:pt idx="675">
                  <c:v>151.34</c:v>
                </c:pt>
                <c:pt idx="676">
                  <c:v>581.08000000000004</c:v>
                </c:pt>
                <c:pt idx="677">
                  <c:v>27.53</c:v>
                </c:pt>
                <c:pt idx="678">
                  <c:v>135.77000000000001</c:v>
                </c:pt>
                <c:pt idx="679">
                  <c:v>1782.44</c:v>
                </c:pt>
                <c:pt idx="680">
                  <c:v>160.16999999999999</c:v>
                </c:pt>
                <c:pt idx="681">
                  <c:v>7.47</c:v>
                </c:pt>
                <c:pt idx="682">
                  <c:v>370.81</c:v>
                </c:pt>
                <c:pt idx="683">
                  <c:v>81.900000000000006</c:v>
                </c:pt>
                <c:pt idx="684">
                  <c:v>327.61</c:v>
                </c:pt>
                <c:pt idx="685">
                  <c:v>98.17</c:v>
                </c:pt>
                <c:pt idx="686">
                  <c:v>105.75</c:v>
                </c:pt>
                <c:pt idx="687">
                  <c:v>103.37</c:v>
                </c:pt>
                <c:pt idx="688">
                  <c:v>40.22</c:v>
                </c:pt>
                <c:pt idx="689">
                  <c:v>210.33</c:v>
                </c:pt>
                <c:pt idx="690">
                  <c:v>260</c:v>
                </c:pt>
                <c:pt idx="691">
                  <c:v>3550.28</c:v>
                </c:pt>
                <c:pt idx="692">
                  <c:v>11.35</c:v>
                </c:pt>
                <c:pt idx="693">
                  <c:v>7029.1</c:v>
                </c:pt>
                <c:pt idx="694">
                  <c:v>199.48</c:v>
                </c:pt>
                <c:pt idx="695">
                  <c:v>4</c:v>
                </c:pt>
                <c:pt idx="696">
                  <c:v>589.79999999999995</c:v>
                </c:pt>
                <c:pt idx="697">
                  <c:v>107.51</c:v>
                </c:pt>
                <c:pt idx="698">
                  <c:v>421.08</c:v>
                </c:pt>
                <c:pt idx="699">
                  <c:v>5086.08</c:v>
                </c:pt>
                <c:pt idx="700">
                  <c:v>19.670000000000002</c:v>
                </c:pt>
                <c:pt idx="701">
                  <c:v>243.11</c:v>
                </c:pt>
                <c:pt idx="702">
                  <c:v>1128.74</c:v>
                </c:pt>
                <c:pt idx="703">
                  <c:v>25.35</c:v>
                </c:pt>
                <c:pt idx="704">
                  <c:v>45.03</c:v>
                </c:pt>
                <c:pt idx="705">
                  <c:v>153.87</c:v>
                </c:pt>
                <c:pt idx="706">
                  <c:v>2800.33</c:v>
                </c:pt>
                <c:pt idx="707">
                  <c:v>12.18</c:v>
                </c:pt>
                <c:pt idx="708">
                  <c:v>324.62</c:v>
                </c:pt>
                <c:pt idx="709">
                  <c:v>3363.53</c:v>
                </c:pt>
                <c:pt idx="710">
                  <c:v>10.11</c:v>
                </c:pt>
                <c:pt idx="711">
                  <c:v>6621.17</c:v>
                </c:pt>
                <c:pt idx="712">
                  <c:v>253.78</c:v>
                </c:pt>
                <c:pt idx="713">
                  <c:v>612.91999999999996</c:v>
                </c:pt>
                <c:pt idx="714">
                  <c:v>61.29</c:v>
                </c:pt>
                <c:pt idx="715">
                  <c:v>109.15</c:v>
                </c:pt>
                <c:pt idx="716">
                  <c:v>1429.81</c:v>
                </c:pt>
                <c:pt idx="717">
                  <c:v>59.75</c:v>
                </c:pt>
                <c:pt idx="718">
                  <c:v>37.159999999999997</c:v>
                </c:pt>
                <c:pt idx="719">
                  <c:v>43.65</c:v>
                </c:pt>
                <c:pt idx="720">
                  <c:v>1503.05</c:v>
                </c:pt>
                <c:pt idx="721">
                  <c:v>119.99</c:v>
                </c:pt>
                <c:pt idx="722">
                  <c:v>2343.34</c:v>
                </c:pt>
                <c:pt idx="723">
                  <c:v>107.65</c:v>
                </c:pt>
                <c:pt idx="724">
                  <c:v>25.15</c:v>
                </c:pt>
                <c:pt idx="725">
                  <c:v>88.22</c:v>
                </c:pt>
                <c:pt idx="726">
                  <c:v>125.77</c:v>
                </c:pt>
                <c:pt idx="727">
                  <c:v>203.37</c:v>
                </c:pt>
                <c:pt idx="728">
                  <c:v>21.34</c:v>
                </c:pt>
                <c:pt idx="729">
                  <c:v>50.88</c:v>
                </c:pt>
                <c:pt idx="730">
                  <c:v>924.8</c:v>
                </c:pt>
                <c:pt idx="731">
                  <c:v>410.17</c:v>
                </c:pt>
                <c:pt idx="732">
                  <c:v>98.7</c:v>
                </c:pt>
                <c:pt idx="733">
                  <c:v>356.14</c:v>
                </c:pt>
                <c:pt idx="734">
                  <c:v>27.08</c:v>
                </c:pt>
                <c:pt idx="735">
                  <c:v>2354.54</c:v>
                </c:pt>
                <c:pt idx="736">
                  <c:v>41.96</c:v>
                </c:pt>
                <c:pt idx="737">
                  <c:v>240.46</c:v>
                </c:pt>
                <c:pt idx="738">
                  <c:v>74.08</c:v>
                </c:pt>
                <c:pt idx="739">
                  <c:v>657.61</c:v>
                </c:pt>
                <c:pt idx="740">
                  <c:v>159.53</c:v>
                </c:pt>
                <c:pt idx="741">
                  <c:v>637.37</c:v>
                </c:pt>
                <c:pt idx="742">
                  <c:v>232.16</c:v>
                </c:pt>
                <c:pt idx="743">
                  <c:v>95.1</c:v>
                </c:pt>
                <c:pt idx="744">
                  <c:v>734.74</c:v>
                </c:pt>
                <c:pt idx="745">
                  <c:v>1882.87</c:v>
                </c:pt>
                <c:pt idx="746">
                  <c:v>974.14</c:v>
                </c:pt>
                <c:pt idx="747">
                  <c:v>220.92</c:v>
                </c:pt>
                <c:pt idx="748">
                  <c:v>73.290000000000006</c:v>
                </c:pt>
                <c:pt idx="749">
                  <c:v>2961.32</c:v>
                </c:pt>
                <c:pt idx="750">
                  <c:v>6296</c:v>
                </c:pt>
                <c:pt idx="751">
                  <c:v>202.98</c:v>
                </c:pt>
                <c:pt idx="752">
                  <c:v>43.84</c:v>
                </c:pt>
                <c:pt idx="753">
                  <c:v>141.74</c:v>
                </c:pt>
                <c:pt idx="754">
                  <c:v>627.04</c:v>
                </c:pt>
                <c:pt idx="755">
                  <c:v>110.19</c:v>
                </c:pt>
                <c:pt idx="756">
                  <c:v>17.59</c:v>
                </c:pt>
                <c:pt idx="757">
                  <c:v>141.54</c:v>
                </c:pt>
                <c:pt idx="758">
                  <c:v>157.63999999999999</c:v>
                </c:pt>
                <c:pt idx="759">
                  <c:v>42.16</c:v>
                </c:pt>
                <c:pt idx="760">
                  <c:v>14.08</c:v>
                </c:pt>
                <c:pt idx="761">
                  <c:v>256.73</c:v>
                </c:pt>
                <c:pt idx="762">
                  <c:v>44.75</c:v>
                </c:pt>
                <c:pt idx="763">
                  <c:v>290.24</c:v>
                </c:pt>
                <c:pt idx="764">
                  <c:v>971.4</c:v>
                </c:pt>
                <c:pt idx="765">
                  <c:v>193.51</c:v>
                </c:pt>
                <c:pt idx="766">
                  <c:v>207.31</c:v>
                </c:pt>
                <c:pt idx="767">
                  <c:v>143.12</c:v>
                </c:pt>
                <c:pt idx="768">
                  <c:v>59.9</c:v>
                </c:pt>
                <c:pt idx="769">
                  <c:v>79.400000000000006</c:v>
                </c:pt>
                <c:pt idx="770">
                  <c:v>172.79</c:v>
                </c:pt>
                <c:pt idx="771">
                  <c:v>370.62</c:v>
                </c:pt>
                <c:pt idx="772">
                  <c:v>347.23</c:v>
                </c:pt>
                <c:pt idx="773">
                  <c:v>478.23</c:v>
                </c:pt>
                <c:pt idx="774">
                  <c:v>3838.14</c:v>
                </c:pt>
                <c:pt idx="775">
                  <c:v>146.16999999999999</c:v>
                </c:pt>
                <c:pt idx="776">
                  <c:v>316.27999999999997</c:v>
                </c:pt>
                <c:pt idx="777">
                  <c:v>193.59</c:v>
                </c:pt>
                <c:pt idx="778">
                  <c:v>116.92</c:v>
                </c:pt>
                <c:pt idx="779">
                  <c:v>305.70999999999998</c:v>
                </c:pt>
                <c:pt idx="780">
                  <c:v>393.98</c:v>
                </c:pt>
                <c:pt idx="781">
                  <c:v>5.84</c:v>
                </c:pt>
                <c:pt idx="782">
                  <c:v>100.59</c:v>
                </c:pt>
                <c:pt idx="783">
                  <c:v>598.38</c:v>
                </c:pt>
                <c:pt idx="784">
                  <c:v>724.57</c:v>
                </c:pt>
                <c:pt idx="785">
                  <c:v>3802.01</c:v>
                </c:pt>
                <c:pt idx="786">
                  <c:v>32.39</c:v>
                </c:pt>
                <c:pt idx="787">
                  <c:v>374.6</c:v>
                </c:pt>
                <c:pt idx="788">
                  <c:v>109.99</c:v>
                </c:pt>
                <c:pt idx="789">
                  <c:v>900.12</c:v>
                </c:pt>
                <c:pt idx="790">
                  <c:v>5679.59</c:v>
                </c:pt>
                <c:pt idx="791">
                  <c:v>1494.63</c:v>
                </c:pt>
                <c:pt idx="792">
                  <c:v>810.47</c:v>
                </c:pt>
                <c:pt idx="793">
                  <c:v>127.22</c:v>
                </c:pt>
                <c:pt idx="794">
                  <c:v>432.44</c:v>
                </c:pt>
                <c:pt idx="795">
                  <c:v>1805.9</c:v>
                </c:pt>
                <c:pt idx="796">
                  <c:v>311.41000000000003</c:v>
                </c:pt>
                <c:pt idx="797">
                  <c:v>765.65</c:v>
                </c:pt>
                <c:pt idx="798">
                  <c:v>125.19</c:v>
                </c:pt>
                <c:pt idx="799">
                  <c:v>9539.6</c:v>
                </c:pt>
                <c:pt idx="800">
                  <c:v>109.86</c:v>
                </c:pt>
                <c:pt idx="801">
                  <c:v>1426.51</c:v>
                </c:pt>
                <c:pt idx="802">
                  <c:v>2331.9</c:v>
                </c:pt>
                <c:pt idx="803">
                  <c:v>27.47</c:v>
                </c:pt>
                <c:pt idx="804">
                  <c:v>225.98</c:v>
                </c:pt>
                <c:pt idx="805">
                  <c:v>57.7</c:v>
                </c:pt>
                <c:pt idx="806">
                  <c:v>511.57</c:v>
                </c:pt>
                <c:pt idx="807">
                  <c:v>17.440000000000001</c:v>
                </c:pt>
                <c:pt idx="808">
                  <c:v>1821.89</c:v>
                </c:pt>
                <c:pt idx="809">
                  <c:v>103.61</c:v>
                </c:pt>
                <c:pt idx="810">
                  <c:v>91.39</c:v>
                </c:pt>
                <c:pt idx="811">
                  <c:v>100.38</c:v>
                </c:pt>
                <c:pt idx="812">
                  <c:v>66.319999999999993</c:v>
                </c:pt>
                <c:pt idx="813">
                  <c:v>668.38</c:v>
                </c:pt>
                <c:pt idx="814">
                  <c:v>7.2</c:v>
                </c:pt>
                <c:pt idx="815">
                  <c:v>31.24</c:v>
                </c:pt>
                <c:pt idx="816">
                  <c:v>35.97</c:v>
                </c:pt>
                <c:pt idx="817">
                  <c:v>50.83</c:v>
                </c:pt>
                <c:pt idx="818">
                  <c:v>78.08</c:v>
                </c:pt>
                <c:pt idx="819">
                  <c:v>337.86</c:v>
                </c:pt>
                <c:pt idx="820">
                  <c:v>84.21</c:v>
                </c:pt>
                <c:pt idx="821">
                  <c:v>453.62</c:v>
                </c:pt>
                <c:pt idx="822">
                  <c:v>286.39999999999998</c:v>
                </c:pt>
                <c:pt idx="823">
                  <c:v>253.87</c:v>
                </c:pt>
                <c:pt idx="824">
                  <c:v>5880.46</c:v>
                </c:pt>
                <c:pt idx="825">
                  <c:v>9280.7199999999993</c:v>
                </c:pt>
                <c:pt idx="826">
                  <c:v>22.48</c:v>
                </c:pt>
                <c:pt idx="827">
                  <c:v>1913.84</c:v>
                </c:pt>
                <c:pt idx="828">
                  <c:v>2692.12</c:v>
                </c:pt>
                <c:pt idx="829">
                  <c:v>52.21</c:v>
                </c:pt>
                <c:pt idx="830">
                  <c:v>170.32</c:v>
                </c:pt>
                <c:pt idx="831">
                  <c:v>40.299999999999997</c:v>
                </c:pt>
                <c:pt idx="832">
                  <c:v>111.88</c:v>
                </c:pt>
                <c:pt idx="833">
                  <c:v>88.64</c:v>
                </c:pt>
                <c:pt idx="834">
                  <c:v>57.34</c:v>
                </c:pt>
                <c:pt idx="835">
                  <c:v>117.87</c:v>
                </c:pt>
                <c:pt idx="836">
                  <c:v>33.950000000000003</c:v>
                </c:pt>
                <c:pt idx="837">
                  <c:v>93.81</c:v>
                </c:pt>
                <c:pt idx="838">
                  <c:v>1350.94</c:v>
                </c:pt>
                <c:pt idx="839">
                  <c:v>343.54</c:v>
                </c:pt>
                <c:pt idx="840">
                  <c:v>650.70000000000005</c:v>
                </c:pt>
                <c:pt idx="841">
                  <c:v>641.11</c:v>
                </c:pt>
                <c:pt idx="842">
                  <c:v>762.38</c:v>
                </c:pt>
                <c:pt idx="843">
                  <c:v>2591.09</c:v>
                </c:pt>
                <c:pt idx="844">
                  <c:v>10364.36</c:v>
                </c:pt>
                <c:pt idx="845">
                  <c:v>8.77</c:v>
                </c:pt>
                <c:pt idx="846">
                  <c:v>38.65</c:v>
                </c:pt>
                <c:pt idx="847">
                  <c:v>279.83</c:v>
                </c:pt>
                <c:pt idx="848">
                  <c:v>429.33</c:v>
                </c:pt>
                <c:pt idx="849">
                  <c:v>44.66</c:v>
                </c:pt>
                <c:pt idx="850">
                  <c:v>1619.95</c:v>
                </c:pt>
                <c:pt idx="851">
                  <c:v>70.819999999999993</c:v>
                </c:pt>
                <c:pt idx="852">
                  <c:v>90.44</c:v>
                </c:pt>
                <c:pt idx="853">
                  <c:v>207.22</c:v>
                </c:pt>
                <c:pt idx="854">
                  <c:v>360.03</c:v>
                </c:pt>
                <c:pt idx="855">
                  <c:v>936.8</c:v>
                </c:pt>
                <c:pt idx="856">
                  <c:v>240.21</c:v>
                </c:pt>
                <c:pt idx="857">
                  <c:v>332.16</c:v>
                </c:pt>
                <c:pt idx="858">
                  <c:v>147.62</c:v>
                </c:pt>
                <c:pt idx="859">
                  <c:v>68.34</c:v>
                </c:pt>
                <c:pt idx="860">
                  <c:v>522.22</c:v>
                </c:pt>
                <c:pt idx="861">
                  <c:v>14.2</c:v>
                </c:pt>
                <c:pt idx="862">
                  <c:v>60.01</c:v>
                </c:pt>
                <c:pt idx="863">
                  <c:v>90.98</c:v>
                </c:pt>
                <c:pt idx="864">
                  <c:v>1270.7</c:v>
                </c:pt>
                <c:pt idx="865">
                  <c:v>236.87</c:v>
                </c:pt>
                <c:pt idx="866">
                  <c:v>370.91</c:v>
                </c:pt>
                <c:pt idx="867">
                  <c:v>4976.92</c:v>
                </c:pt>
                <c:pt idx="868">
                  <c:v>1232.01</c:v>
                </c:pt>
                <c:pt idx="869">
                  <c:v>4620.05</c:v>
                </c:pt>
                <c:pt idx="870">
                  <c:v>3206.94</c:v>
                </c:pt>
                <c:pt idx="871">
                  <c:v>43.08</c:v>
                </c:pt>
                <c:pt idx="872">
                  <c:v>58.67</c:v>
                </c:pt>
                <c:pt idx="873">
                  <c:v>101.06</c:v>
                </c:pt>
                <c:pt idx="874">
                  <c:v>276.64</c:v>
                </c:pt>
                <c:pt idx="875">
                  <c:v>5.21</c:v>
                </c:pt>
                <c:pt idx="876">
                  <c:v>27.37</c:v>
                </c:pt>
                <c:pt idx="877">
                  <c:v>98.16</c:v>
                </c:pt>
                <c:pt idx="878">
                  <c:v>49.81</c:v>
                </c:pt>
                <c:pt idx="879">
                  <c:v>4410.1899999999996</c:v>
                </c:pt>
                <c:pt idx="880">
                  <c:v>42.02</c:v>
                </c:pt>
                <c:pt idx="881">
                  <c:v>127.12</c:v>
                </c:pt>
                <c:pt idx="882">
                  <c:v>28.73</c:v>
                </c:pt>
                <c:pt idx="883">
                  <c:v>20552.55</c:v>
                </c:pt>
                <c:pt idx="884">
                  <c:v>646.88</c:v>
                </c:pt>
                <c:pt idx="885">
                  <c:v>41.82</c:v>
                </c:pt>
                <c:pt idx="886">
                  <c:v>2875.72</c:v>
                </c:pt>
                <c:pt idx="887">
                  <c:v>151.27000000000001</c:v>
                </c:pt>
                <c:pt idx="888">
                  <c:v>10.51</c:v>
                </c:pt>
                <c:pt idx="889">
                  <c:v>881.32</c:v>
                </c:pt>
                <c:pt idx="890">
                  <c:v>1497.22</c:v>
                </c:pt>
                <c:pt idx="891">
                  <c:v>244.81</c:v>
                </c:pt>
                <c:pt idx="892">
                  <c:v>4.55</c:v>
                </c:pt>
                <c:pt idx="893">
                  <c:v>558.16999999999996</c:v>
                </c:pt>
                <c:pt idx="894">
                  <c:v>8.39</c:v>
                </c:pt>
                <c:pt idx="895">
                  <c:v>1214.03</c:v>
                </c:pt>
                <c:pt idx="896">
                  <c:v>87.53</c:v>
                </c:pt>
                <c:pt idx="897">
                  <c:v>1828.22</c:v>
                </c:pt>
                <c:pt idx="898">
                  <c:v>585.08000000000004</c:v>
                </c:pt>
                <c:pt idx="899">
                  <c:v>1051.52</c:v>
                </c:pt>
                <c:pt idx="900">
                  <c:v>257.92</c:v>
                </c:pt>
                <c:pt idx="901">
                  <c:v>103.39</c:v>
                </c:pt>
                <c:pt idx="902">
                  <c:v>435.39</c:v>
                </c:pt>
                <c:pt idx="903">
                  <c:v>25.85</c:v>
                </c:pt>
                <c:pt idx="904">
                  <c:v>326.02999999999997</c:v>
                </c:pt>
                <c:pt idx="905">
                  <c:v>25.45</c:v>
                </c:pt>
                <c:pt idx="906">
                  <c:v>110.72</c:v>
                </c:pt>
                <c:pt idx="907">
                  <c:v>904.31</c:v>
                </c:pt>
                <c:pt idx="908">
                  <c:v>25.31</c:v>
                </c:pt>
                <c:pt idx="909">
                  <c:v>70.06</c:v>
                </c:pt>
                <c:pt idx="910">
                  <c:v>25.31</c:v>
                </c:pt>
                <c:pt idx="911">
                  <c:v>369.78</c:v>
                </c:pt>
                <c:pt idx="912">
                  <c:v>514.79</c:v>
                </c:pt>
                <c:pt idx="913">
                  <c:v>20.22</c:v>
                </c:pt>
                <c:pt idx="914">
                  <c:v>1548.97</c:v>
                </c:pt>
                <c:pt idx="915">
                  <c:v>2527.79</c:v>
                </c:pt>
                <c:pt idx="916">
                  <c:v>659.42</c:v>
                </c:pt>
                <c:pt idx="917">
                  <c:v>19.66</c:v>
                </c:pt>
                <c:pt idx="918">
                  <c:v>1373.47</c:v>
                </c:pt>
                <c:pt idx="919">
                  <c:v>134.09</c:v>
                </c:pt>
                <c:pt idx="920">
                  <c:v>33.840000000000003</c:v>
                </c:pt>
                <c:pt idx="921">
                  <c:v>152.05000000000001</c:v>
                </c:pt>
                <c:pt idx="922">
                  <c:v>27.02</c:v>
                </c:pt>
                <c:pt idx="923">
                  <c:v>27.67</c:v>
                </c:pt>
                <c:pt idx="924">
                  <c:v>1348.83</c:v>
                </c:pt>
                <c:pt idx="925">
                  <c:v>735.7</c:v>
                </c:pt>
                <c:pt idx="926">
                  <c:v>225.59</c:v>
                </c:pt>
                <c:pt idx="927">
                  <c:v>58.52</c:v>
                </c:pt>
                <c:pt idx="928">
                  <c:v>27.96</c:v>
                </c:pt>
                <c:pt idx="929">
                  <c:v>31.71</c:v>
                </c:pt>
                <c:pt idx="930">
                  <c:v>3722.41</c:v>
                </c:pt>
                <c:pt idx="931">
                  <c:v>879.62</c:v>
                </c:pt>
                <c:pt idx="932">
                  <c:v>361.19</c:v>
                </c:pt>
                <c:pt idx="933">
                  <c:v>49.44</c:v>
                </c:pt>
                <c:pt idx="934">
                  <c:v>14.29</c:v>
                </c:pt>
                <c:pt idx="935">
                  <c:v>102.54</c:v>
                </c:pt>
                <c:pt idx="936">
                  <c:v>164.67</c:v>
                </c:pt>
                <c:pt idx="937">
                  <c:v>72.739999999999995</c:v>
                </c:pt>
                <c:pt idx="938">
                  <c:v>418.75</c:v>
                </c:pt>
                <c:pt idx="939">
                  <c:v>608.80999999999995</c:v>
                </c:pt>
                <c:pt idx="940">
                  <c:v>808.61</c:v>
                </c:pt>
                <c:pt idx="941">
                  <c:v>818.49</c:v>
                </c:pt>
                <c:pt idx="942">
                  <c:v>66.12</c:v>
                </c:pt>
                <c:pt idx="943">
                  <c:v>249.07</c:v>
                </c:pt>
                <c:pt idx="944">
                  <c:v>2761.94</c:v>
                </c:pt>
                <c:pt idx="945">
                  <c:v>146.5</c:v>
                </c:pt>
                <c:pt idx="946">
                  <c:v>1130.1500000000001</c:v>
                </c:pt>
                <c:pt idx="947">
                  <c:v>54.37</c:v>
                </c:pt>
                <c:pt idx="948">
                  <c:v>10.96</c:v>
                </c:pt>
                <c:pt idx="949">
                  <c:v>114.91</c:v>
                </c:pt>
                <c:pt idx="950">
                  <c:v>934.52</c:v>
                </c:pt>
                <c:pt idx="951">
                  <c:v>40.17</c:v>
                </c:pt>
                <c:pt idx="952">
                  <c:v>197.59</c:v>
                </c:pt>
                <c:pt idx="953">
                  <c:v>33.04</c:v>
                </c:pt>
                <c:pt idx="954">
                  <c:v>134.38</c:v>
                </c:pt>
                <c:pt idx="955">
                  <c:v>78.540000000000006</c:v>
                </c:pt>
                <c:pt idx="956">
                  <c:v>605.1</c:v>
                </c:pt>
                <c:pt idx="957">
                  <c:v>1346.32</c:v>
                </c:pt>
                <c:pt idx="958">
                  <c:v>322.02999999999997</c:v>
                </c:pt>
                <c:pt idx="959">
                  <c:v>2470.84</c:v>
                </c:pt>
                <c:pt idx="960">
                  <c:v>5250.66</c:v>
                </c:pt>
                <c:pt idx="961">
                  <c:v>2427.1799999999998</c:v>
                </c:pt>
                <c:pt idx="962">
                  <c:v>434.85</c:v>
                </c:pt>
                <c:pt idx="963">
                  <c:v>19.16</c:v>
                </c:pt>
                <c:pt idx="964">
                  <c:v>132.22999999999999</c:v>
                </c:pt>
                <c:pt idx="965">
                  <c:v>473.53</c:v>
                </c:pt>
                <c:pt idx="966">
                  <c:v>307.64999999999998</c:v>
                </c:pt>
                <c:pt idx="967">
                  <c:v>76.91</c:v>
                </c:pt>
                <c:pt idx="968">
                  <c:v>68.88</c:v>
                </c:pt>
                <c:pt idx="969">
                  <c:v>130.74</c:v>
                </c:pt>
                <c:pt idx="970">
                  <c:v>49.87</c:v>
                </c:pt>
                <c:pt idx="971">
                  <c:v>344.87</c:v>
                </c:pt>
                <c:pt idx="972">
                  <c:v>568.25</c:v>
                </c:pt>
                <c:pt idx="973">
                  <c:v>126.66</c:v>
                </c:pt>
                <c:pt idx="974">
                  <c:v>1486.34</c:v>
                </c:pt>
                <c:pt idx="975">
                  <c:v>77.2</c:v>
                </c:pt>
                <c:pt idx="976">
                  <c:v>292.23</c:v>
                </c:pt>
                <c:pt idx="977">
                  <c:v>96.13</c:v>
                </c:pt>
                <c:pt idx="978">
                  <c:v>277.07</c:v>
                </c:pt>
                <c:pt idx="979">
                  <c:v>149.66999999999999</c:v>
                </c:pt>
                <c:pt idx="980">
                  <c:v>99.22</c:v>
                </c:pt>
                <c:pt idx="981">
                  <c:v>246.44</c:v>
                </c:pt>
                <c:pt idx="982">
                  <c:v>93.82</c:v>
                </c:pt>
                <c:pt idx="983">
                  <c:v>177.41</c:v>
                </c:pt>
                <c:pt idx="984">
                  <c:v>24.52</c:v>
                </c:pt>
                <c:pt idx="985">
                  <c:v>59.98</c:v>
                </c:pt>
                <c:pt idx="986">
                  <c:v>80.86</c:v>
                </c:pt>
                <c:pt idx="987">
                  <c:v>443.66</c:v>
                </c:pt>
                <c:pt idx="988">
                  <c:v>14.52</c:v>
                </c:pt>
                <c:pt idx="989">
                  <c:v>10728</c:v>
                </c:pt>
                <c:pt idx="990">
                  <c:v>1316.03</c:v>
                </c:pt>
                <c:pt idx="991">
                  <c:v>56.4</c:v>
                </c:pt>
                <c:pt idx="992">
                  <c:v>257.52</c:v>
                </c:pt>
                <c:pt idx="993">
                  <c:v>140.30000000000001</c:v>
                </c:pt>
                <c:pt idx="994">
                  <c:v>71.55</c:v>
                </c:pt>
                <c:pt idx="995">
                  <c:v>899.81</c:v>
                </c:pt>
                <c:pt idx="996">
                  <c:v>240.6</c:v>
                </c:pt>
                <c:pt idx="997">
                  <c:v>236.88</c:v>
                </c:pt>
                <c:pt idx="998">
                  <c:v>48.3</c:v>
                </c:pt>
                <c:pt idx="999">
                  <c:v>58.81</c:v>
                </c:pt>
                <c:pt idx="1000">
                  <c:v>47.38</c:v>
                </c:pt>
                <c:pt idx="1001">
                  <c:v>535.08000000000004</c:v>
                </c:pt>
                <c:pt idx="1002">
                  <c:v>38.979999999999997</c:v>
                </c:pt>
                <c:pt idx="1003">
                  <c:v>8.65</c:v>
                </c:pt>
                <c:pt idx="1004">
                  <c:v>54.08</c:v>
                </c:pt>
                <c:pt idx="1005">
                  <c:v>125.9</c:v>
                </c:pt>
                <c:pt idx="1006">
                  <c:v>136.99</c:v>
                </c:pt>
                <c:pt idx="1007">
                  <c:v>99.36</c:v>
                </c:pt>
                <c:pt idx="1008">
                  <c:v>222.71</c:v>
                </c:pt>
                <c:pt idx="1009">
                  <c:v>220.52</c:v>
                </c:pt>
                <c:pt idx="1010">
                  <c:v>21.86</c:v>
                </c:pt>
                <c:pt idx="1011">
                  <c:v>1066.54</c:v>
                </c:pt>
                <c:pt idx="1012">
                  <c:v>17.62</c:v>
                </c:pt>
                <c:pt idx="1013">
                  <c:v>3292.02</c:v>
                </c:pt>
                <c:pt idx="1014">
                  <c:v>3108.98</c:v>
                </c:pt>
                <c:pt idx="1015">
                  <c:v>12599.55</c:v>
                </c:pt>
                <c:pt idx="1016">
                  <c:v>356.92</c:v>
                </c:pt>
                <c:pt idx="1017">
                  <c:v>136.16</c:v>
                </c:pt>
                <c:pt idx="1018">
                  <c:v>450.49</c:v>
                </c:pt>
                <c:pt idx="1019">
                  <c:v>137.76</c:v>
                </c:pt>
                <c:pt idx="1020">
                  <c:v>3527.82</c:v>
                </c:pt>
                <c:pt idx="1021">
                  <c:v>4698.21</c:v>
                </c:pt>
                <c:pt idx="1022">
                  <c:v>251.61</c:v>
                </c:pt>
                <c:pt idx="1023">
                  <c:v>74.930000000000007</c:v>
                </c:pt>
                <c:pt idx="1024">
                  <c:v>513.52</c:v>
                </c:pt>
                <c:pt idx="1025">
                  <c:v>17.64</c:v>
                </c:pt>
                <c:pt idx="1026">
                  <c:v>89.76</c:v>
                </c:pt>
                <c:pt idx="1027">
                  <c:v>8.8000000000000007</c:v>
                </c:pt>
                <c:pt idx="1028">
                  <c:v>168.04</c:v>
                </c:pt>
                <c:pt idx="1029">
                  <c:v>1477.57</c:v>
                </c:pt>
                <c:pt idx="1030">
                  <c:v>385.45</c:v>
                </c:pt>
                <c:pt idx="1031">
                  <c:v>58.33</c:v>
                </c:pt>
                <c:pt idx="1032">
                  <c:v>20.420000000000002</c:v>
                </c:pt>
                <c:pt idx="1033">
                  <c:v>228.46</c:v>
                </c:pt>
                <c:pt idx="1034">
                  <c:v>77.61</c:v>
                </c:pt>
                <c:pt idx="1035">
                  <c:v>144.03</c:v>
                </c:pt>
                <c:pt idx="1036">
                  <c:v>48.81</c:v>
                </c:pt>
                <c:pt idx="1037">
                  <c:v>709.7</c:v>
                </c:pt>
                <c:pt idx="1038">
                  <c:v>27.42</c:v>
                </c:pt>
                <c:pt idx="1039">
                  <c:v>135.78</c:v>
                </c:pt>
                <c:pt idx="1040">
                  <c:v>2119.54</c:v>
                </c:pt>
                <c:pt idx="1041">
                  <c:v>45737.33</c:v>
                </c:pt>
                <c:pt idx="1042">
                  <c:v>561.05999999999995</c:v>
                </c:pt>
                <c:pt idx="1043">
                  <c:v>11434.33</c:v>
                </c:pt>
                <c:pt idx="1044">
                  <c:v>3229.24</c:v>
                </c:pt>
                <c:pt idx="1045">
                  <c:v>3705.14</c:v>
                </c:pt>
                <c:pt idx="1046">
                  <c:v>945.36</c:v>
                </c:pt>
                <c:pt idx="1047">
                  <c:v>28.32</c:v>
                </c:pt>
                <c:pt idx="1048">
                  <c:v>2309.4899999999998</c:v>
                </c:pt>
                <c:pt idx="1049">
                  <c:v>564.98</c:v>
                </c:pt>
                <c:pt idx="1050">
                  <c:v>129.47999999999999</c:v>
                </c:pt>
                <c:pt idx="1051">
                  <c:v>152.11000000000001</c:v>
                </c:pt>
                <c:pt idx="1052">
                  <c:v>35.97</c:v>
                </c:pt>
                <c:pt idx="1053">
                  <c:v>291.64</c:v>
                </c:pt>
                <c:pt idx="1054">
                  <c:v>2233.46</c:v>
                </c:pt>
                <c:pt idx="1055">
                  <c:v>379.72</c:v>
                </c:pt>
                <c:pt idx="1056">
                  <c:v>15.73</c:v>
                </c:pt>
                <c:pt idx="1057">
                  <c:v>1719.07</c:v>
                </c:pt>
                <c:pt idx="1058">
                  <c:v>43.08</c:v>
                </c:pt>
                <c:pt idx="1059">
                  <c:v>258.93</c:v>
                </c:pt>
                <c:pt idx="1060">
                  <c:v>79.61</c:v>
                </c:pt>
                <c:pt idx="1061">
                  <c:v>158.13</c:v>
                </c:pt>
                <c:pt idx="1062">
                  <c:v>163.01</c:v>
                </c:pt>
                <c:pt idx="1063">
                  <c:v>366.26</c:v>
                </c:pt>
                <c:pt idx="1064">
                  <c:v>157.99</c:v>
                </c:pt>
                <c:pt idx="1065">
                  <c:v>1212.8800000000001</c:v>
                </c:pt>
                <c:pt idx="1066">
                  <c:v>99.75</c:v>
                </c:pt>
                <c:pt idx="1067">
                  <c:v>618.85</c:v>
                </c:pt>
                <c:pt idx="1068">
                  <c:v>19.489999999999998</c:v>
                </c:pt>
                <c:pt idx="1069">
                  <c:v>9459.94</c:v>
                </c:pt>
                <c:pt idx="1070">
                  <c:v>2441.27</c:v>
                </c:pt>
                <c:pt idx="1071">
                  <c:v>76.23</c:v>
                </c:pt>
                <c:pt idx="1072">
                  <c:v>272.86</c:v>
                </c:pt>
                <c:pt idx="1073">
                  <c:v>77.47</c:v>
                </c:pt>
                <c:pt idx="1074">
                  <c:v>18.670000000000002</c:v>
                </c:pt>
                <c:pt idx="1075">
                  <c:v>210.77</c:v>
                </c:pt>
                <c:pt idx="1076">
                  <c:v>68.459999999999994</c:v>
                </c:pt>
                <c:pt idx="1077">
                  <c:v>885.23</c:v>
                </c:pt>
                <c:pt idx="1078">
                  <c:v>355.84</c:v>
                </c:pt>
                <c:pt idx="1079">
                  <c:v>1423.35</c:v>
                </c:pt>
                <c:pt idx="1080">
                  <c:v>69.959999999999994</c:v>
                </c:pt>
                <c:pt idx="1081">
                  <c:v>536.23</c:v>
                </c:pt>
                <c:pt idx="1082">
                  <c:v>2144.92</c:v>
                </c:pt>
                <c:pt idx="1083">
                  <c:v>294.97000000000003</c:v>
                </c:pt>
                <c:pt idx="1084">
                  <c:v>2458.0500000000002</c:v>
                </c:pt>
                <c:pt idx="1085">
                  <c:v>2465.75</c:v>
                </c:pt>
                <c:pt idx="1086">
                  <c:v>1818.41</c:v>
                </c:pt>
                <c:pt idx="1087">
                  <c:v>61.1</c:v>
                </c:pt>
                <c:pt idx="1088">
                  <c:v>193.81</c:v>
                </c:pt>
                <c:pt idx="1089">
                  <c:v>33.47</c:v>
                </c:pt>
                <c:pt idx="1090">
                  <c:v>413.73</c:v>
                </c:pt>
                <c:pt idx="1091">
                  <c:v>29.88</c:v>
                </c:pt>
                <c:pt idx="1092">
                  <c:v>348.08</c:v>
                </c:pt>
                <c:pt idx="1093">
                  <c:v>494.49</c:v>
                </c:pt>
                <c:pt idx="1094">
                  <c:v>680.39</c:v>
                </c:pt>
                <c:pt idx="1095">
                  <c:v>75.52</c:v>
                </c:pt>
                <c:pt idx="1096">
                  <c:v>29.77</c:v>
                </c:pt>
                <c:pt idx="1097">
                  <c:v>147.19</c:v>
                </c:pt>
                <c:pt idx="1098">
                  <c:v>39.17</c:v>
                </c:pt>
                <c:pt idx="1099">
                  <c:v>1345.33</c:v>
                </c:pt>
                <c:pt idx="1100">
                  <c:v>94.97</c:v>
                </c:pt>
                <c:pt idx="1101">
                  <c:v>3741.39</c:v>
                </c:pt>
                <c:pt idx="1102">
                  <c:v>568.24</c:v>
                </c:pt>
                <c:pt idx="1103">
                  <c:v>162.91</c:v>
                </c:pt>
                <c:pt idx="1104">
                  <c:v>21.46</c:v>
                </c:pt>
                <c:pt idx="1105">
                  <c:v>3506.78</c:v>
                </c:pt>
                <c:pt idx="1106">
                  <c:v>267.69</c:v>
                </c:pt>
                <c:pt idx="1107">
                  <c:v>85.64</c:v>
                </c:pt>
                <c:pt idx="1108">
                  <c:v>2508.15</c:v>
                </c:pt>
                <c:pt idx="1109">
                  <c:v>225.62</c:v>
                </c:pt>
                <c:pt idx="1110">
                  <c:v>42.69</c:v>
                </c:pt>
                <c:pt idx="1111">
                  <c:v>327.41000000000003</c:v>
                </c:pt>
                <c:pt idx="1112">
                  <c:v>170.75</c:v>
                </c:pt>
                <c:pt idx="1113">
                  <c:v>1339.42</c:v>
                </c:pt>
                <c:pt idx="1114">
                  <c:v>26.07</c:v>
                </c:pt>
                <c:pt idx="1115">
                  <c:v>99.94</c:v>
                </c:pt>
                <c:pt idx="1116">
                  <c:v>1042.54</c:v>
                </c:pt>
                <c:pt idx="1117">
                  <c:v>852.53</c:v>
                </c:pt>
                <c:pt idx="1118">
                  <c:v>53.26</c:v>
                </c:pt>
                <c:pt idx="1119">
                  <c:v>203.49</c:v>
                </c:pt>
                <c:pt idx="1120">
                  <c:v>2356.0100000000002</c:v>
                </c:pt>
                <c:pt idx="1121">
                  <c:v>1483.16</c:v>
                </c:pt>
                <c:pt idx="1122">
                  <c:v>115.99</c:v>
                </c:pt>
                <c:pt idx="1123">
                  <c:v>19.46</c:v>
                </c:pt>
                <c:pt idx="1124">
                  <c:v>268.64</c:v>
                </c:pt>
                <c:pt idx="1125">
                  <c:v>87.68</c:v>
                </c:pt>
                <c:pt idx="1126">
                  <c:v>37.619999999999997</c:v>
                </c:pt>
                <c:pt idx="1127">
                  <c:v>17.420000000000002</c:v>
                </c:pt>
                <c:pt idx="1128">
                  <c:v>35.479999999999997</c:v>
                </c:pt>
                <c:pt idx="1129">
                  <c:v>312.22000000000003</c:v>
                </c:pt>
                <c:pt idx="1130">
                  <c:v>26.66</c:v>
                </c:pt>
                <c:pt idx="1131">
                  <c:v>29.55</c:v>
                </c:pt>
                <c:pt idx="1132">
                  <c:v>1237.4000000000001</c:v>
                </c:pt>
                <c:pt idx="1133">
                  <c:v>2291.39</c:v>
                </c:pt>
                <c:pt idx="1134">
                  <c:v>9492.92</c:v>
                </c:pt>
                <c:pt idx="1135">
                  <c:v>87.8</c:v>
                </c:pt>
                <c:pt idx="1136">
                  <c:v>49.1</c:v>
                </c:pt>
                <c:pt idx="1137">
                  <c:v>56.19</c:v>
                </c:pt>
                <c:pt idx="1138">
                  <c:v>69.89</c:v>
                </c:pt>
                <c:pt idx="1139">
                  <c:v>110.71</c:v>
                </c:pt>
                <c:pt idx="1140">
                  <c:v>394.1</c:v>
                </c:pt>
                <c:pt idx="1141">
                  <c:v>267.32</c:v>
                </c:pt>
                <c:pt idx="1142">
                  <c:v>11.21</c:v>
                </c:pt>
                <c:pt idx="1143">
                  <c:v>101.71</c:v>
                </c:pt>
                <c:pt idx="1144">
                  <c:v>73.099999999999994</c:v>
                </c:pt>
                <c:pt idx="1145">
                  <c:v>47.95</c:v>
                </c:pt>
                <c:pt idx="1146">
                  <c:v>76.77</c:v>
                </c:pt>
                <c:pt idx="1147">
                  <c:v>243.86</c:v>
                </c:pt>
                <c:pt idx="1148">
                  <c:v>48.32</c:v>
                </c:pt>
                <c:pt idx="1149">
                  <c:v>3.42</c:v>
                </c:pt>
                <c:pt idx="1150">
                  <c:v>63.93</c:v>
                </c:pt>
                <c:pt idx="1151">
                  <c:v>237.77</c:v>
                </c:pt>
                <c:pt idx="1152">
                  <c:v>14.66</c:v>
                </c:pt>
                <c:pt idx="1153">
                  <c:v>523.05999999999995</c:v>
                </c:pt>
                <c:pt idx="1154">
                  <c:v>2424.6799999999998</c:v>
                </c:pt>
                <c:pt idx="1155">
                  <c:v>51.41</c:v>
                </c:pt>
                <c:pt idx="1156">
                  <c:v>396.19</c:v>
                </c:pt>
                <c:pt idx="1157">
                  <c:v>1170.21</c:v>
                </c:pt>
                <c:pt idx="1158">
                  <c:v>243.32</c:v>
                </c:pt>
                <c:pt idx="1159">
                  <c:v>1088.26</c:v>
                </c:pt>
                <c:pt idx="1160">
                  <c:v>243.24</c:v>
                </c:pt>
                <c:pt idx="1161">
                  <c:v>330.21</c:v>
                </c:pt>
                <c:pt idx="1162">
                  <c:v>83.86</c:v>
                </c:pt>
                <c:pt idx="1163">
                  <c:v>70.03</c:v>
                </c:pt>
                <c:pt idx="1164">
                  <c:v>805.99</c:v>
                </c:pt>
                <c:pt idx="1165">
                  <c:v>110.93</c:v>
                </c:pt>
                <c:pt idx="1166">
                  <c:v>56.38</c:v>
                </c:pt>
                <c:pt idx="1167">
                  <c:v>119.13</c:v>
                </c:pt>
                <c:pt idx="1168">
                  <c:v>643.64</c:v>
                </c:pt>
                <c:pt idx="1169">
                  <c:v>244.31</c:v>
                </c:pt>
                <c:pt idx="1170">
                  <c:v>466.58</c:v>
                </c:pt>
                <c:pt idx="1171">
                  <c:v>2290.69</c:v>
                </c:pt>
                <c:pt idx="1172">
                  <c:v>4845.2700000000004</c:v>
                </c:pt>
                <c:pt idx="1173">
                  <c:v>1011.44</c:v>
                </c:pt>
                <c:pt idx="1174">
                  <c:v>29.92</c:v>
                </c:pt>
                <c:pt idx="1175">
                  <c:v>322.77</c:v>
                </c:pt>
                <c:pt idx="1176">
                  <c:v>65.09</c:v>
                </c:pt>
                <c:pt idx="1177">
                  <c:v>56.24</c:v>
                </c:pt>
                <c:pt idx="1178">
                  <c:v>226.88</c:v>
                </c:pt>
                <c:pt idx="1179">
                  <c:v>113.44</c:v>
                </c:pt>
                <c:pt idx="1180">
                  <c:v>1059.3800000000001</c:v>
                </c:pt>
                <c:pt idx="1181">
                  <c:v>4354.55</c:v>
                </c:pt>
                <c:pt idx="1182">
                  <c:v>460.87</c:v>
                </c:pt>
                <c:pt idx="1183">
                  <c:v>45</c:v>
                </c:pt>
                <c:pt idx="1184">
                  <c:v>6569.07</c:v>
                </c:pt>
                <c:pt idx="1185">
                  <c:v>646.97</c:v>
                </c:pt>
                <c:pt idx="1186">
                  <c:v>946.29</c:v>
                </c:pt>
                <c:pt idx="1187">
                  <c:v>793.39</c:v>
                </c:pt>
                <c:pt idx="1188">
                  <c:v>475.42</c:v>
                </c:pt>
                <c:pt idx="1189">
                  <c:v>3598.82</c:v>
                </c:pt>
                <c:pt idx="1190">
                  <c:v>41.22</c:v>
                </c:pt>
                <c:pt idx="1191">
                  <c:v>875.39</c:v>
                </c:pt>
                <c:pt idx="1192">
                  <c:v>8.24</c:v>
                </c:pt>
                <c:pt idx="1193">
                  <c:v>337.59</c:v>
                </c:pt>
                <c:pt idx="1194">
                  <c:v>215.32</c:v>
                </c:pt>
                <c:pt idx="1195">
                  <c:v>382.85</c:v>
                </c:pt>
                <c:pt idx="1196">
                  <c:v>1094.33</c:v>
                </c:pt>
                <c:pt idx="1197">
                  <c:v>389.97</c:v>
                </c:pt>
                <c:pt idx="1198">
                  <c:v>511.25</c:v>
                </c:pt>
                <c:pt idx="1199">
                  <c:v>3600.65</c:v>
                </c:pt>
                <c:pt idx="1200">
                  <c:v>675.83</c:v>
                </c:pt>
                <c:pt idx="1201">
                  <c:v>28</c:v>
                </c:pt>
                <c:pt idx="1202">
                  <c:v>990.25</c:v>
                </c:pt>
                <c:pt idx="1203">
                  <c:v>667.84</c:v>
                </c:pt>
                <c:pt idx="1204">
                  <c:v>34.76</c:v>
                </c:pt>
                <c:pt idx="1205">
                  <c:v>559.42999999999995</c:v>
                </c:pt>
                <c:pt idx="1206">
                  <c:v>1216.52</c:v>
                </c:pt>
                <c:pt idx="1207">
                  <c:v>34.159999999999997</c:v>
                </c:pt>
                <c:pt idx="1208">
                  <c:v>10.86</c:v>
                </c:pt>
                <c:pt idx="1209">
                  <c:v>5572.18</c:v>
                </c:pt>
                <c:pt idx="1210">
                  <c:v>522.46</c:v>
                </c:pt>
                <c:pt idx="1211">
                  <c:v>28.11</c:v>
                </c:pt>
                <c:pt idx="1212">
                  <c:v>38.65</c:v>
                </c:pt>
                <c:pt idx="1213">
                  <c:v>6600.63</c:v>
                </c:pt>
                <c:pt idx="1214">
                  <c:v>1811.99</c:v>
                </c:pt>
                <c:pt idx="1215">
                  <c:v>798.89</c:v>
                </c:pt>
                <c:pt idx="1216">
                  <c:v>73.55</c:v>
                </c:pt>
                <c:pt idx="1217">
                  <c:v>29.57</c:v>
                </c:pt>
                <c:pt idx="1218">
                  <c:v>57.41</c:v>
                </c:pt>
                <c:pt idx="1219">
                  <c:v>2809.87</c:v>
                </c:pt>
                <c:pt idx="1220">
                  <c:v>1452.18</c:v>
                </c:pt>
                <c:pt idx="1221">
                  <c:v>1867.04</c:v>
                </c:pt>
                <c:pt idx="1222">
                  <c:v>277.12</c:v>
                </c:pt>
                <c:pt idx="1223">
                  <c:v>4.95</c:v>
                </c:pt>
                <c:pt idx="1224">
                  <c:v>461.24</c:v>
                </c:pt>
                <c:pt idx="1225">
                  <c:v>47.04</c:v>
                </c:pt>
                <c:pt idx="1226">
                  <c:v>403.25</c:v>
                </c:pt>
                <c:pt idx="1227">
                  <c:v>382.29</c:v>
                </c:pt>
                <c:pt idx="1228">
                  <c:v>881.74</c:v>
                </c:pt>
                <c:pt idx="1229">
                  <c:v>7384.18</c:v>
                </c:pt>
                <c:pt idx="1230">
                  <c:v>95.57</c:v>
                </c:pt>
                <c:pt idx="1231">
                  <c:v>214.48</c:v>
                </c:pt>
                <c:pt idx="1232">
                  <c:v>1790.1</c:v>
                </c:pt>
                <c:pt idx="1233">
                  <c:v>9580</c:v>
                </c:pt>
                <c:pt idx="1234">
                  <c:v>24.18</c:v>
                </c:pt>
                <c:pt idx="1235">
                  <c:v>55.43</c:v>
                </c:pt>
                <c:pt idx="1236">
                  <c:v>931.87</c:v>
                </c:pt>
                <c:pt idx="1237">
                  <c:v>54.04</c:v>
                </c:pt>
                <c:pt idx="1238">
                  <c:v>221.06</c:v>
                </c:pt>
                <c:pt idx="1239">
                  <c:v>38.409999999999997</c:v>
                </c:pt>
                <c:pt idx="1240">
                  <c:v>81.14</c:v>
                </c:pt>
                <c:pt idx="1241">
                  <c:v>241.97</c:v>
                </c:pt>
                <c:pt idx="1242">
                  <c:v>120.81</c:v>
                </c:pt>
                <c:pt idx="1243">
                  <c:v>821.17</c:v>
                </c:pt>
                <c:pt idx="1244">
                  <c:v>3.07</c:v>
                </c:pt>
                <c:pt idx="1245">
                  <c:v>610.65</c:v>
                </c:pt>
                <c:pt idx="1246">
                  <c:v>699.24</c:v>
                </c:pt>
                <c:pt idx="1247">
                  <c:v>2346.0300000000002</c:v>
                </c:pt>
                <c:pt idx="1248">
                  <c:v>929.57</c:v>
                </c:pt>
                <c:pt idx="1249">
                  <c:v>32.5</c:v>
                </c:pt>
                <c:pt idx="1250">
                  <c:v>6.5</c:v>
                </c:pt>
                <c:pt idx="1251">
                  <c:v>8.74</c:v>
                </c:pt>
                <c:pt idx="1252">
                  <c:v>8.82</c:v>
                </c:pt>
                <c:pt idx="1253">
                  <c:v>5976.09</c:v>
                </c:pt>
                <c:pt idx="1254">
                  <c:v>3.13</c:v>
                </c:pt>
                <c:pt idx="1255">
                  <c:v>121.46</c:v>
                </c:pt>
                <c:pt idx="1256">
                  <c:v>30.87</c:v>
                </c:pt>
                <c:pt idx="1257">
                  <c:v>45.24</c:v>
                </c:pt>
                <c:pt idx="1258">
                  <c:v>367.52</c:v>
                </c:pt>
                <c:pt idx="1259">
                  <c:v>1576.35</c:v>
                </c:pt>
                <c:pt idx="1260">
                  <c:v>7.96</c:v>
                </c:pt>
                <c:pt idx="1261">
                  <c:v>87.85</c:v>
                </c:pt>
                <c:pt idx="1262">
                  <c:v>7429.63</c:v>
                </c:pt>
                <c:pt idx="1263">
                  <c:v>224.29</c:v>
                </c:pt>
                <c:pt idx="1264">
                  <c:v>51.2</c:v>
                </c:pt>
                <c:pt idx="1265">
                  <c:v>29718.53</c:v>
                </c:pt>
                <c:pt idx="1266">
                  <c:v>197.48</c:v>
                </c:pt>
                <c:pt idx="1267">
                  <c:v>59.22</c:v>
                </c:pt>
                <c:pt idx="1268">
                  <c:v>1178.32</c:v>
                </c:pt>
                <c:pt idx="1269">
                  <c:v>928.92</c:v>
                </c:pt>
                <c:pt idx="1270">
                  <c:v>38.96</c:v>
                </c:pt>
                <c:pt idx="1271">
                  <c:v>8.66</c:v>
                </c:pt>
                <c:pt idx="1272">
                  <c:v>2012.11</c:v>
                </c:pt>
                <c:pt idx="1273">
                  <c:v>8048.45</c:v>
                </c:pt>
                <c:pt idx="1274">
                  <c:v>29.08</c:v>
                </c:pt>
                <c:pt idx="1275">
                  <c:v>109.86</c:v>
                </c:pt>
                <c:pt idx="1276">
                  <c:v>169.46</c:v>
                </c:pt>
                <c:pt idx="1277">
                  <c:v>2848.38</c:v>
                </c:pt>
                <c:pt idx="1278">
                  <c:v>34.65</c:v>
                </c:pt>
                <c:pt idx="1279">
                  <c:v>1362.2</c:v>
                </c:pt>
                <c:pt idx="1280">
                  <c:v>57.24</c:v>
                </c:pt>
                <c:pt idx="1281">
                  <c:v>824.7</c:v>
                </c:pt>
                <c:pt idx="1282">
                  <c:v>21.46</c:v>
                </c:pt>
                <c:pt idx="1283">
                  <c:v>9705.4599999999991</c:v>
                </c:pt>
                <c:pt idx="1284">
                  <c:v>3247.54</c:v>
                </c:pt>
                <c:pt idx="1285">
                  <c:v>5582.63</c:v>
                </c:pt>
                <c:pt idx="1286">
                  <c:v>2426.36</c:v>
                </c:pt>
                <c:pt idx="1287">
                  <c:v>824</c:v>
                </c:pt>
                <c:pt idx="1288">
                  <c:v>1347.53</c:v>
                </c:pt>
                <c:pt idx="1289">
                  <c:v>618.96</c:v>
                </c:pt>
                <c:pt idx="1290">
                  <c:v>77.540000000000006</c:v>
                </c:pt>
                <c:pt idx="1291">
                  <c:v>32.33</c:v>
                </c:pt>
                <c:pt idx="1292">
                  <c:v>642.05999999999995</c:v>
                </c:pt>
                <c:pt idx="1293">
                  <c:v>157.33000000000001</c:v>
                </c:pt>
                <c:pt idx="1294">
                  <c:v>27.45</c:v>
                </c:pt>
                <c:pt idx="1295">
                  <c:v>5258.94</c:v>
                </c:pt>
                <c:pt idx="1296">
                  <c:v>66.739999999999995</c:v>
                </c:pt>
                <c:pt idx="1297">
                  <c:v>1282.67</c:v>
                </c:pt>
                <c:pt idx="1298">
                  <c:v>131.79</c:v>
                </c:pt>
                <c:pt idx="1299">
                  <c:v>35.33</c:v>
                </c:pt>
                <c:pt idx="1300">
                  <c:v>279.01</c:v>
                </c:pt>
                <c:pt idx="1301">
                  <c:v>93.82</c:v>
                </c:pt>
                <c:pt idx="1302">
                  <c:v>1377.46</c:v>
                </c:pt>
                <c:pt idx="1303">
                  <c:v>513.33000000000004</c:v>
                </c:pt>
                <c:pt idx="1304">
                  <c:v>710.36</c:v>
                </c:pt>
                <c:pt idx="1305">
                  <c:v>46.23</c:v>
                </c:pt>
                <c:pt idx="1306">
                  <c:v>279.27999999999997</c:v>
                </c:pt>
                <c:pt idx="1307">
                  <c:v>81.819999999999993</c:v>
                </c:pt>
                <c:pt idx="1308">
                  <c:v>13.16</c:v>
                </c:pt>
                <c:pt idx="1309">
                  <c:v>506.38</c:v>
                </c:pt>
                <c:pt idx="1310">
                  <c:v>1042.72</c:v>
                </c:pt>
                <c:pt idx="1311">
                  <c:v>1912.98</c:v>
                </c:pt>
                <c:pt idx="1312">
                  <c:v>4170.87</c:v>
                </c:pt>
                <c:pt idx="1313">
                  <c:v>5.28</c:v>
                </c:pt>
                <c:pt idx="1314">
                  <c:v>39.26</c:v>
                </c:pt>
                <c:pt idx="1315">
                  <c:v>606.51</c:v>
                </c:pt>
                <c:pt idx="1316">
                  <c:v>64.89</c:v>
                </c:pt>
                <c:pt idx="1317">
                  <c:v>15.19</c:v>
                </c:pt>
                <c:pt idx="1318">
                  <c:v>283.44</c:v>
                </c:pt>
                <c:pt idx="1319">
                  <c:v>51.86</c:v>
                </c:pt>
                <c:pt idx="1320">
                  <c:v>59.49</c:v>
                </c:pt>
                <c:pt idx="1321">
                  <c:v>240.05</c:v>
                </c:pt>
                <c:pt idx="1322">
                  <c:v>16.88</c:v>
                </c:pt>
                <c:pt idx="1323">
                  <c:v>196.69</c:v>
                </c:pt>
                <c:pt idx="1324">
                  <c:v>40.28</c:v>
                </c:pt>
                <c:pt idx="1325">
                  <c:v>53.21</c:v>
                </c:pt>
                <c:pt idx="1326">
                  <c:v>122.8</c:v>
                </c:pt>
                <c:pt idx="1327">
                  <c:v>219.66</c:v>
                </c:pt>
                <c:pt idx="1328">
                  <c:v>28.66</c:v>
                </c:pt>
                <c:pt idx="1329">
                  <c:v>394.51</c:v>
                </c:pt>
                <c:pt idx="1330">
                  <c:v>517.85</c:v>
                </c:pt>
                <c:pt idx="1331">
                  <c:v>127.94</c:v>
                </c:pt>
                <c:pt idx="1332">
                  <c:v>7974.21</c:v>
                </c:pt>
                <c:pt idx="1333">
                  <c:v>758.97</c:v>
                </c:pt>
                <c:pt idx="1334">
                  <c:v>84.44</c:v>
                </c:pt>
                <c:pt idx="1335">
                  <c:v>400.47</c:v>
                </c:pt>
                <c:pt idx="1336">
                  <c:v>202.29</c:v>
                </c:pt>
                <c:pt idx="1337">
                  <c:v>168.71</c:v>
                </c:pt>
                <c:pt idx="1338">
                  <c:v>46.85</c:v>
                </c:pt>
                <c:pt idx="1339">
                  <c:v>93.57</c:v>
                </c:pt>
                <c:pt idx="1340">
                  <c:v>2694.49</c:v>
                </c:pt>
                <c:pt idx="1341">
                  <c:v>51.99</c:v>
                </c:pt>
                <c:pt idx="1342">
                  <c:v>54.78</c:v>
                </c:pt>
                <c:pt idx="1343">
                  <c:v>28.34</c:v>
                </c:pt>
                <c:pt idx="1344">
                  <c:v>861.3</c:v>
                </c:pt>
                <c:pt idx="1345">
                  <c:v>577.25</c:v>
                </c:pt>
                <c:pt idx="1346">
                  <c:v>4075.18</c:v>
                </c:pt>
                <c:pt idx="1347">
                  <c:v>1798.23</c:v>
                </c:pt>
                <c:pt idx="1348">
                  <c:v>389.59</c:v>
                </c:pt>
                <c:pt idx="1349">
                  <c:v>514.62</c:v>
                </c:pt>
                <c:pt idx="1350">
                  <c:v>817.32</c:v>
                </c:pt>
                <c:pt idx="1351">
                  <c:v>6276.34</c:v>
                </c:pt>
                <c:pt idx="1352">
                  <c:v>2664.4</c:v>
                </c:pt>
                <c:pt idx="1353">
                  <c:v>1526.68</c:v>
                </c:pt>
                <c:pt idx="1354">
                  <c:v>1952.56</c:v>
                </c:pt>
                <c:pt idx="1355">
                  <c:v>80.349999999999994</c:v>
                </c:pt>
                <c:pt idx="1356">
                  <c:v>8.5299999999999994</c:v>
                </c:pt>
                <c:pt idx="1357">
                  <c:v>73.97</c:v>
                </c:pt>
                <c:pt idx="1358">
                  <c:v>18.489999999999998</c:v>
                </c:pt>
                <c:pt idx="1359">
                  <c:v>136.25</c:v>
                </c:pt>
                <c:pt idx="1360">
                  <c:v>759.88</c:v>
                </c:pt>
                <c:pt idx="1361">
                  <c:v>74.23</c:v>
                </c:pt>
                <c:pt idx="1362">
                  <c:v>627.19000000000005</c:v>
                </c:pt>
                <c:pt idx="1363">
                  <c:v>1531.31</c:v>
                </c:pt>
                <c:pt idx="1364">
                  <c:v>215.25</c:v>
                </c:pt>
                <c:pt idx="1365">
                  <c:v>66.650000000000006</c:v>
                </c:pt>
                <c:pt idx="1366">
                  <c:v>2934.16</c:v>
                </c:pt>
                <c:pt idx="1367">
                  <c:v>876.88</c:v>
                </c:pt>
                <c:pt idx="1368">
                  <c:v>52.43</c:v>
                </c:pt>
                <c:pt idx="1369">
                  <c:v>8834.58</c:v>
                </c:pt>
                <c:pt idx="1370">
                  <c:v>2013.88</c:v>
                </c:pt>
                <c:pt idx="1371">
                  <c:v>201.32</c:v>
                </c:pt>
                <c:pt idx="1372">
                  <c:v>298.51</c:v>
                </c:pt>
                <c:pt idx="1373">
                  <c:v>1477.84</c:v>
                </c:pt>
                <c:pt idx="1374">
                  <c:v>1162.46</c:v>
                </c:pt>
                <c:pt idx="1375">
                  <c:v>5911.35</c:v>
                </c:pt>
                <c:pt idx="1376">
                  <c:v>4649.8500000000004</c:v>
                </c:pt>
                <c:pt idx="1377">
                  <c:v>51.02</c:v>
                </c:pt>
                <c:pt idx="1378">
                  <c:v>462.57</c:v>
                </c:pt>
                <c:pt idx="1379">
                  <c:v>72.75</c:v>
                </c:pt>
                <c:pt idx="1380">
                  <c:v>471.21</c:v>
                </c:pt>
                <c:pt idx="1381">
                  <c:v>100.87</c:v>
                </c:pt>
                <c:pt idx="1382">
                  <c:v>377</c:v>
                </c:pt>
                <c:pt idx="1383">
                  <c:v>42.99</c:v>
                </c:pt>
                <c:pt idx="1384">
                  <c:v>378.23</c:v>
                </c:pt>
                <c:pt idx="1385">
                  <c:v>129.43</c:v>
                </c:pt>
                <c:pt idx="1386">
                  <c:v>261.56</c:v>
                </c:pt>
                <c:pt idx="1387">
                  <c:v>48.33</c:v>
                </c:pt>
                <c:pt idx="1388">
                  <c:v>47.12</c:v>
                </c:pt>
                <c:pt idx="1389">
                  <c:v>45</c:v>
                </c:pt>
                <c:pt idx="1390">
                  <c:v>122.93</c:v>
                </c:pt>
                <c:pt idx="1391">
                  <c:v>582.20000000000005</c:v>
                </c:pt>
                <c:pt idx="1392">
                  <c:v>2037.69</c:v>
                </c:pt>
                <c:pt idx="1393">
                  <c:v>86.8</c:v>
                </c:pt>
                <c:pt idx="1394">
                  <c:v>381.91</c:v>
                </c:pt>
                <c:pt idx="1395">
                  <c:v>291.39999999999998</c:v>
                </c:pt>
                <c:pt idx="1396">
                  <c:v>5587.89</c:v>
                </c:pt>
                <c:pt idx="1397">
                  <c:v>141.59</c:v>
                </c:pt>
                <c:pt idx="1398">
                  <c:v>203.05</c:v>
                </c:pt>
                <c:pt idx="1399">
                  <c:v>32.4</c:v>
                </c:pt>
                <c:pt idx="1400">
                  <c:v>1670.33</c:v>
                </c:pt>
                <c:pt idx="1401">
                  <c:v>196.41</c:v>
                </c:pt>
                <c:pt idx="1402">
                  <c:v>232.5</c:v>
                </c:pt>
                <c:pt idx="1403">
                  <c:v>59.79</c:v>
                </c:pt>
                <c:pt idx="1404">
                  <c:v>22.85</c:v>
                </c:pt>
                <c:pt idx="1405">
                  <c:v>94.27</c:v>
                </c:pt>
                <c:pt idx="1406">
                  <c:v>82.21</c:v>
                </c:pt>
                <c:pt idx="1407">
                  <c:v>417.47</c:v>
                </c:pt>
                <c:pt idx="1408">
                  <c:v>647.07000000000005</c:v>
                </c:pt>
                <c:pt idx="1409">
                  <c:v>287.99</c:v>
                </c:pt>
                <c:pt idx="1410">
                  <c:v>46.86</c:v>
                </c:pt>
                <c:pt idx="1411">
                  <c:v>537.79999999999995</c:v>
                </c:pt>
                <c:pt idx="1412">
                  <c:v>72.83</c:v>
                </c:pt>
                <c:pt idx="1413">
                  <c:v>113.68</c:v>
                </c:pt>
                <c:pt idx="1414">
                  <c:v>3251.76</c:v>
                </c:pt>
                <c:pt idx="1415">
                  <c:v>7360.2</c:v>
                </c:pt>
                <c:pt idx="1416">
                  <c:v>89.06</c:v>
                </c:pt>
                <c:pt idx="1417">
                  <c:v>134.97</c:v>
                </c:pt>
                <c:pt idx="1418">
                  <c:v>17.309999999999999</c:v>
                </c:pt>
                <c:pt idx="1419">
                  <c:v>23.56</c:v>
                </c:pt>
                <c:pt idx="1420">
                  <c:v>10.41</c:v>
                </c:pt>
                <c:pt idx="1421">
                  <c:v>2849.64</c:v>
                </c:pt>
                <c:pt idx="1422">
                  <c:v>188.09</c:v>
                </c:pt>
                <c:pt idx="1423">
                  <c:v>20.46</c:v>
                </c:pt>
                <c:pt idx="1424">
                  <c:v>4881.84</c:v>
                </c:pt>
                <c:pt idx="1425">
                  <c:v>1164.45</c:v>
                </c:pt>
                <c:pt idx="1426">
                  <c:v>22.23</c:v>
                </c:pt>
                <c:pt idx="1427">
                  <c:v>13.99</c:v>
                </c:pt>
                <c:pt idx="1428">
                  <c:v>14.26</c:v>
                </c:pt>
                <c:pt idx="1429">
                  <c:v>10.65</c:v>
                </c:pt>
                <c:pt idx="1430">
                  <c:v>69.75</c:v>
                </c:pt>
                <c:pt idx="1431">
                  <c:v>31.55</c:v>
                </c:pt>
                <c:pt idx="1432">
                  <c:v>515.88</c:v>
                </c:pt>
                <c:pt idx="1433">
                  <c:v>25.06</c:v>
                </c:pt>
                <c:pt idx="1434">
                  <c:v>578.24</c:v>
                </c:pt>
                <c:pt idx="1435">
                  <c:v>170.45</c:v>
                </c:pt>
                <c:pt idx="1436">
                  <c:v>700.41</c:v>
                </c:pt>
                <c:pt idx="1437">
                  <c:v>309.05</c:v>
                </c:pt>
                <c:pt idx="1438">
                  <c:v>299.3</c:v>
                </c:pt>
                <c:pt idx="1439">
                  <c:v>1050.08</c:v>
                </c:pt>
                <c:pt idx="1440">
                  <c:v>5062.49</c:v>
                </c:pt>
                <c:pt idx="1441">
                  <c:v>85.26</c:v>
                </c:pt>
                <c:pt idx="1442">
                  <c:v>84.76</c:v>
                </c:pt>
                <c:pt idx="1443">
                  <c:v>104.84</c:v>
                </c:pt>
                <c:pt idx="1444">
                  <c:v>414.49</c:v>
                </c:pt>
                <c:pt idx="1445">
                  <c:v>469.69</c:v>
                </c:pt>
                <c:pt idx="1446">
                  <c:v>664.34</c:v>
                </c:pt>
                <c:pt idx="1447">
                  <c:v>640.71</c:v>
                </c:pt>
                <c:pt idx="1448">
                  <c:v>659.6</c:v>
                </c:pt>
                <c:pt idx="1449">
                  <c:v>455.77</c:v>
                </c:pt>
                <c:pt idx="1450">
                  <c:v>1876.69</c:v>
                </c:pt>
                <c:pt idx="1451">
                  <c:v>363.37</c:v>
                </c:pt>
                <c:pt idx="1452">
                  <c:v>480.75</c:v>
                </c:pt>
                <c:pt idx="1453">
                  <c:v>67.86</c:v>
                </c:pt>
                <c:pt idx="1454">
                  <c:v>747.28</c:v>
                </c:pt>
                <c:pt idx="1455">
                  <c:v>66.7</c:v>
                </c:pt>
                <c:pt idx="1456">
                  <c:v>101.26</c:v>
                </c:pt>
                <c:pt idx="1457">
                  <c:v>17.399999999999999</c:v>
                </c:pt>
                <c:pt idx="1458">
                  <c:v>1181.67</c:v>
                </c:pt>
                <c:pt idx="1459">
                  <c:v>29.93</c:v>
                </c:pt>
                <c:pt idx="1460">
                  <c:v>101.74</c:v>
                </c:pt>
                <c:pt idx="1461">
                  <c:v>84.52</c:v>
                </c:pt>
                <c:pt idx="1462">
                  <c:v>2716.09</c:v>
                </c:pt>
                <c:pt idx="1463">
                  <c:v>98.96</c:v>
                </c:pt>
                <c:pt idx="1464">
                  <c:v>145.36000000000001</c:v>
                </c:pt>
                <c:pt idx="1465">
                  <c:v>3616.52</c:v>
                </c:pt>
                <c:pt idx="1466">
                  <c:v>464.94</c:v>
                </c:pt>
                <c:pt idx="1467">
                  <c:v>1834.61</c:v>
                </c:pt>
                <c:pt idx="1468">
                  <c:v>49.24</c:v>
                </c:pt>
                <c:pt idx="1469">
                  <c:v>199.53</c:v>
                </c:pt>
                <c:pt idx="1470">
                  <c:v>37.049999999999997</c:v>
                </c:pt>
                <c:pt idx="1471">
                  <c:v>153.61000000000001</c:v>
                </c:pt>
                <c:pt idx="1472">
                  <c:v>1063.81</c:v>
                </c:pt>
                <c:pt idx="1473">
                  <c:v>269.33</c:v>
                </c:pt>
                <c:pt idx="1474">
                  <c:v>170.8</c:v>
                </c:pt>
                <c:pt idx="1475">
                  <c:v>132.08000000000001</c:v>
                </c:pt>
                <c:pt idx="1476">
                  <c:v>45.34</c:v>
                </c:pt>
                <c:pt idx="1477">
                  <c:v>64.41</c:v>
                </c:pt>
                <c:pt idx="1478">
                  <c:v>344.57</c:v>
                </c:pt>
                <c:pt idx="1479">
                  <c:v>3627.08</c:v>
                </c:pt>
                <c:pt idx="1480">
                  <c:v>8.34</c:v>
                </c:pt>
                <c:pt idx="1481">
                  <c:v>8.7899999999999991</c:v>
                </c:pt>
                <c:pt idx="1482">
                  <c:v>2382.7199999999998</c:v>
                </c:pt>
                <c:pt idx="1483">
                  <c:v>574.97</c:v>
                </c:pt>
                <c:pt idx="1484">
                  <c:v>115.22</c:v>
                </c:pt>
                <c:pt idx="1485">
                  <c:v>456.58</c:v>
                </c:pt>
                <c:pt idx="1486">
                  <c:v>36.72</c:v>
                </c:pt>
                <c:pt idx="1487">
                  <c:v>172.22</c:v>
                </c:pt>
                <c:pt idx="1488">
                  <c:v>130.91</c:v>
                </c:pt>
                <c:pt idx="1489">
                  <c:v>20.87</c:v>
                </c:pt>
                <c:pt idx="1490">
                  <c:v>25.7</c:v>
                </c:pt>
                <c:pt idx="1491">
                  <c:v>229.57</c:v>
                </c:pt>
                <c:pt idx="1492">
                  <c:v>1300.81</c:v>
                </c:pt>
                <c:pt idx="1493">
                  <c:v>4285.5600000000004</c:v>
                </c:pt>
                <c:pt idx="1494">
                  <c:v>631.37</c:v>
                </c:pt>
                <c:pt idx="1495">
                  <c:v>2039.07</c:v>
                </c:pt>
                <c:pt idx="1496">
                  <c:v>436.94</c:v>
                </c:pt>
                <c:pt idx="1497">
                  <c:v>52.09</c:v>
                </c:pt>
                <c:pt idx="1498">
                  <c:v>2115.06</c:v>
                </c:pt>
                <c:pt idx="1499">
                  <c:v>2411.4299999999998</c:v>
                </c:pt>
                <c:pt idx="1500">
                  <c:v>110.75</c:v>
                </c:pt>
                <c:pt idx="1501">
                  <c:v>2805.18</c:v>
                </c:pt>
                <c:pt idx="1502">
                  <c:v>87.21</c:v>
                </c:pt>
                <c:pt idx="1503">
                  <c:v>40.15</c:v>
                </c:pt>
                <c:pt idx="1504">
                  <c:v>351.56</c:v>
                </c:pt>
                <c:pt idx="1505">
                  <c:v>87.89</c:v>
                </c:pt>
                <c:pt idx="1506">
                  <c:v>318.47000000000003</c:v>
                </c:pt>
                <c:pt idx="1507">
                  <c:v>270.55</c:v>
                </c:pt>
                <c:pt idx="1508">
                  <c:v>79.62</c:v>
                </c:pt>
                <c:pt idx="1509">
                  <c:v>479.79</c:v>
                </c:pt>
                <c:pt idx="1510">
                  <c:v>99.02</c:v>
                </c:pt>
                <c:pt idx="1511">
                  <c:v>46.4</c:v>
                </c:pt>
                <c:pt idx="1512">
                  <c:v>727.2</c:v>
                </c:pt>
                <c:pt idx="1513">
                  <c:v>6173.42</c:v>
                </c:pt>
                <c:pt idx="1514">
                  <c:v>1553.7</c:v>
                </c:pt>
                <c:pt idx="1515">
                  <c:v>74.77</c:v>
                </c:pt>
                <c:pt idx="1516">
                  <c:v>127.81</c:v>
                </c:pt>
                <c:pt idx="1517">
                  <c:v>782</c:v>
                </c:pt>
                <c:pt idx="1518">
                  <c:v>5319.35</c:v>
                </c:pt>
                <c:pt idx="1519">
                  <c:v>8.3000000000000007</c:v>
                </c:pt>
                <c:pt idx="1520">
                  <c:v>416.95</c:v>
                </c:pt>
                <c:pt idx="1521">
                  <c:v>53.3</c:v>
                </c:pt>
                <c:pt idx="1522">
                  <c:v>72.760000000000005</c:v>
                </c:pt>
                <c:pt idx="1523">
                  <c:v>586.96</c:v>
                </c:pt>
                <c:pt idx="1524">
                  <c:v>144.33000000000001</c:v>
                </c:pt>
                <c:pt idx="1525">
                  <c:v>5.9</c:v>
                </c:pt>
                <c:pt idx="1526">
                  <c:v>1395.41</c:v>
                </c:pt>
                <c:pt idx="1527">
                  <c:v>431.43</c:v>
                </c:pt>
                <c:pt idx="1528">
                  <c:v>406.91</c:v>
                </c:pt>
                <c:pt idx="1529">
                  <c:v>101.73</c:v>
                </c:pt>
                <c:pt idx="1530">
                  <c:v>33.770000000000003</c:v>
                </c:pt>
                <c:pt idx="1531">
                  <c:v>231.79</c:v>
                </c:pt>
                <c:pt idx="1532">
                  <c:v>293.06</c:v>
                </c:pt>
                <c:pt idx="1533">
                  <c:v>914.29</c:v>
                </c:pt>
                <c:pt idx="1534">
                  <c:v>1488.51</c:v>
                </c:pt>
                <c:pt idx="1535">
                  <c:v>2259.9899999999998</c:v>
                </c:pt>
                <c:pt idx="1536">
                  <c:v>78.989999999999995</c:v>
                </c:pt>
                <c:pt idx="1537">
                  <c:v>186.59</c:v>
                </c:pt>
                <c:pt idx="1538">
                  <c:v>221.24</c:v>
                </c:pt>
                <c:pt idx="1539">
                  <c:v>46.65</c:v>
                </c:pt>
                <c:pt idx="1540">
                  <c:v>8216.2800000000007</c:v>
                </c:pt>
                <c:pt idx="1541">
                  <c:v>604.35</c:v>
                </c:pt>
                <c:pt idx="1542">
                  <c:v>1278.96</c:v>
                </c:pt>
                <c:pt idx="1543">
                  <c:v>428.85</c:v>
                </c:pt>
                <c:pt idx="1544">
                  <c:v>342.54</c:v>
                </c:pt>
                <c:pt idx="1545">
                  <c:v>58.05</c:v>
                </c:pt>
                <c:pt idx="1546">
                  <c:v>68.64</c:v>
                </c:pt>
                <c:pt idx="1547">
                  <c:v>39.15</c:v>
                </c:pt>
                <c:pt idx="1548">
                  <c:v>670.9</c:v>
                </c:pt>
                <c:pt idx="1549">
                  <c:v>492.9</c:v>
                </c:pt>
                <c:pt idx="1550">
                  <c:v>2051.6799999999998</c:v>
                </c:pt>
                <c:pt idx="1551">
                  <c:v>5295.03</c:v>
                </c:pt>
                <c:pt idx="1552">
                  <c:v>80.27</c:v>
                </c:pt>
                <c:pt idx="1553">
                  <c:v>1989.32</c:v>
                </c:pt>
                <c:pt idx="1554">
                  <c:v>8585.67</c:v>
                </c:pt>
                <c:pt idx="1555">
                  <c:v>42.35</c:v>
                </c:pt>
                <c:pt idx="1556">
                  <c:v>1300.54</c:v>
                </c:pt>
                <c:pt idx="1557">
                  <c:v>38.06</c:v>
                </c:pt>
                <c:pt idx="1558">
                  <c:v>4.21</c:v>
                </c:pt>
                <c:pt idx="1559">
                  <c:v>1714.93</c:v>
                </c:pt>
                <c:pt idx="1560">
                  <c:v>1033.56</c:v>
                </c:pt>
                <c:pt idx="1561">
                  <c:v>333.04</c:v>
                </c:pt>
                <c:pt idx="1562">
                  <c:v>472.44</c:v>
                </c:pt>
                <c:pt idx="1563">
                  <c:v>18.73</c:v>
                </c:pt>
                <c:pt idx="1564">
                  <c:v>119.86</c:v>
                </c:pt>
                <c:pt idx="1565">
                  <c:v>98.77</c:v>
                </c:pt>
                <c:pt idx="1566">
                  <c:v>2495.35</c:v>
                </c:pt>
                <c:pt idx="1567">
                  <c:v>837.57</c:v>
                </c:pt>
                <c:pt idx="1568">
                  <c:v>56.22</c:v>
                </c:pt>
                <c:pt idx="1569">
                  <c:v>2366.5100000000002</c:v>
                </c:pt>
                <c:pt idx="1570">
                  <c:v>1857.08</c:v>
                </c:pt>
                <c:pt idx="1571">
                  <c:v>158.87</c:v>
                </c:pt>
                <c:pt idx="1572">
                  <c:v>355.92</c:v>
                </c:pt>
                <c:pt idx="1573">
                  <c:v>211.13</c:v>
                </c:pt>
                <c:pt idx="1574">
                  <c:v>25.37</c:v>
                </c:pt>
                <c:pt idx="1575">
                  <c:v>2104.9899999999998</c:v>
                </c:pt>
                <c:pt idx="1576">
                  <c:v>511.42</c:v>
                </c:pt>
                <c:pt idx="1577">
                  <c:v>21.93</c:v>
                </c:pt>
                <c:pt idx="1578">
                  <c:v>5775.81</c:v>
                </c:pt>
                <c:pt idx="1579">
                  <c:v>1878.24</c:v>
                </c:pt>
                <c:pt idx="1580">
                  <c:v>621.55999999999995</c:v>
                </c:pt>
                <c:pt idx="1581">
                  <c:v>73.959999999999994</c:v>
                </c:pt>
                <c:pt idx="1582">
                  <c:v>94.2</c:v>
                </c:pt>
                <c:pt idx="1583">
                  <c:v>217.23</c:v>
                </c:pt>
                <c:pt idx="1584">
                  <c:v>26.31</c:v>
                </c:pt>
                <c:pt idx="1585">
                  <c:v>209.78</c:v>
                </c:pt>
                <c:pt idx="1586">
                  <c:v>17.829999999999998</c:v>
                </c:pt>
                <c:pt idx="1587">
                  <c:v>42.46</c:v>
                </c:pt>
                <c:pt idx="1588">
                  <c:v>314.06</c:v>
                </c:pt>
                <c:pt idx="1589">
                  <c:v>66.02</c:v>
                </c:pt>
                <c:pt idx="1590">
                  <c:v>35.35</c:v>
                </c:pt>
                <c:pt idx="1591">
                  <c:v>248.21</c:v>
                </c:pt>
                <c:pt idx="1592">
                  <c:v>236.83</c:v>
                </c:pt>
                <c:pt idx="1593">
                  <c:v>1944.87</c:v>
                </c:pt>
                <c:pt idx="1594">
                  <c:v>21.41</c:v>
                </c:pt>
                <c:pt idx="1595">
                  <c:v>79.930000000000007</c:v>
                </c:pt>
                <c:pt idx="1596">
                  <c:v>873.18</c:v>
                </c:pt>
                <c:pt idx="1597">
                  <c:v>434.31</c:v>
                </c:pt>
                <c:pt idx="1598">
                  <c:v>51.83</c:v>
                </c:pt>
                <c:pt idx="1599">
                  <c:v>267.2</c:v>
                </c:pt>
                <c:pt idx="1600">
                  <c:v>266.39</c:v>
                </c:pt>
                <c:pt idx="1601">
                  <c:v>51.82</c:v>
                </c:pt>
                <c:pt idx="1602">
                  <c:v>109.74</c:v>
                </c:pt>
                <c:pt idx="1603">
                  <c:v>1543.55</c:v>
                </c:pt>
                <c:pt idx="1604">
                  <c:v>107.08</c:v>
                </c:pt>
                <c:pt idx="1605">
                  <c:v>201.77</c:v>
                </c:pt>
                <c:pt idx="1606">
                  <c:v>710.16</c:v>
                </c:pt>
                <c:pt idx="1607">
                  <c:v>41.4</c:v>
                </c:pt>
                <c:pt idx="1608">
                  <c:v>379.53</c:v>
                </c:pt>
                <c:pt idx="1609">
                  <c:v>57.84</c:v>
                </c:pt>
                <c:pt idx="1610">
                  <c:v>1425.71</c:v>
                </c:pt>
                <c:pt idx="1611">
                  <c:v>801.93</c:v>
                </c:pt>
                <c:pt idx="1612">
                  <c:v>261.33999999999997</c:v>
                </c:pt>
                <c:pt idx="1613">
                  <c:v>151.55000000000001</c:v>
                </c:pt>
                <c:pt idx="1614">
                  <c:v>57.03</c:v>
                </c:pt>
                <c:pt idx="1615">
                  <c:v>284.39</c:v>
                </c:pt>
                <c:pt idx="1616">
                  <c:v>27587.55</c:v>
                </c:pt>
                <c:pt idx="1617">
                  <c:v>1191.58</c:v>
                </c:pt>
                <c:pt idx="1618">
                  <c:v>6938.19</c:v>
                </c:pt>
                <c:pt idx="1619">
                  <c:v>92.96</c:v>
                </c:pt>
                <c:pt idx="1620">
                  <c:v>154.71</c:v>
                </c:pt>
                <c:pt idx="1621">
                  <c:v>16.5</c:v>
                </c:pt>
                <c:pt idx="1622">
                  <c:v>121.87</c:v>
                </c:pt>
                <c:pt idx="1623">
                  <c:v>403.53</c:v>
                </c:pt>
                <c:pt idx="1624">
                  <c:v>55.17</c:v>
                </c:pt>
                <c:pt idx="1625">
                  <c:v>561.65</c:v>
                </c:pt>
                <c:pt idx="1626">
                  <c:v>55.6</c:v>
                </c:pt>
                <c:pt idx="1627">
                  <c:v>2099.61</c:v>
                </c:pt>
                <c:pt idx="1628">
                  <c:v>96.6</c:v>
                </c:pt>
                <c:pt idx="1629">
                  <c:v>111.92</c:v>
                </c:pt>
                <c:pt idx="1630">
                  <c:v>1276.8800000000001</c:v>
                </c:pt>
                <c:pt idx="1631">
                  <c:v>41.29</c:v>
                </c:pt>
                <c:pt idx="1632">
                  <c:v>12.16</c:v>
                </c:pt>
                <c:pt idx="1633">
                  <c:v>147.56</c:v>
                </c:pt>
                <c:pt idx="1634">
                  <c:v>1894.45</c:v>
                </c:pt>
                <c:pt idx="1635">
                  <c:v>200.72</c:v>
                </c:pt>
                <c:pt idx="1636">
                  <c:v>87.1</c:v>
                </c:pt>
                <c:pt idx="1637">
                  <c:v>736.86</c:v>
                </c:pt>
                <c:pt idx="1638">
                  <c:v>194.08</c:v>
                </c:pt>
                <c:pt idx="1639">
                  <c:v>467.03</c:v>
                </c:pt>
                <c:pt idx="1640">
                  <c:v>18.59</c:v>
                </c:pt>
                <c:pt idx="1641">
                  <c:v>834.08</c:v>
                </c:pt>
                <c:pt idx="1642">
                  <c:v>16.670000000000002</c:v>
                </c:pt>
                <c:pt idx="1643">
                  <c:v>195.16</c:v>
                </c:pt>
                <c:pt idx="1644">
                  <c:v>2053.6</c:v>
                </c:pt>
                <c:pt idx="1645">
                  <c:v>30.47</c:v>
                </c:pt>
                <c:pt idx="1646">
                  <c:v>312.58999999999997</c:v>
                </c:pt>
                <c:pt idx="1647">
                  <c:v>64.400000000000006</c:v>
                </c:pt>
                <c:pt idx="1648">
                  <c:v>252.36</c:v>
                </c:pt>
                <c:pt idx="1649">
                  <c:v>32.659999999999997</c:v>
                </c:pt>
                <c:pt idx="1650">
                  <c:v>44.75</c:v>
                </c:pt>
                <c:pt idx="1651">
                  <c:v>27.3</c:v>
                </c:pt>
                <c:pt idx="1652">
                  <c:v>64.75</c:v>
                </c:pt>
                <c:pt idx="1653">
                  <c:v>62.98</c:v>
                </c:pt>
                <c:pt idx="1654">
                  <c:v>42.29</c:v>
                </c:pt>
                <c:pt idx="1655">
                  <c:v>1487.9</c:v>
                </c:pt>
                <c:pt idx="1656">
                  <c:v>181.46</c:v>
                </c:pt>
                <c:pt idx="1657">
                  <c:v>1076.3</c:v>
                </c:pt>
                <c:pt idx="1658">
                  <c:v>1140.95</c:v>
                </c:pt>
                <c:pt idx="1659">
                  <c:v>42.58</c:v>
                </c:pt>
                <c:pt idx="1660">
                  <c:v>3127.69</c:v>
                </c:pt>
                <c:pt idx="1661">
                  <c:v>4086.5</c:v>
                </c:pt>
                <c:pt idx="1662">
                  <c:v>981.65</c:v>
                </c:pt>
                <c:pt idx="1663">
                  <c:v>451.83</c:v>
                </c:pt>
                <c:pt idx="1664">
                  <c:v>20.239999999999998</c:v>
                </c:pt>
                <c:pt idx="1665">
                  <c:v>14.85</c:v>
                </c:pt>
                <c:pt idx="1666">
                  <c:v>1370.79</c:v>
                </c:pt>
                <c:pt idx="1667">
                  <c:v>905.4</c:v>
                </c:pt>
                <c:pt idx="1668">
                  <c:v>97.65</c:v>
                </c:pt>
                <c:pt idx="1669">
                  <c:v>1018.61</c:v>
                </c:pt>
                <c:pt idx="1670">
                  <c:v>495.82</c:v>
                </c:pt>
                <c:pt idx="1671">
                  <c:v>1009.99</c:v>
                </c:pt>
                <c:pt idx="1672">
                  <c:v>92.16</c:v>
                </c:pt>
                <c:pt idx="1673">
                  <c:v>448.26</c:v>
                </c:pt>
                <c:pt idx="1674">
                  <c:v>110.68</c:v>
                </c:pt>
                <c:pt idx="1675">
                  <c:v>7497.05</c:v>
                </c:pt>
                <c:pt idx="1676">
                  <c:v>1785.01</c:v>
                </c:pt>
                <c:pt idx="1677">
                  <c:v>209.12</c:v>
                </c:pt>
                <c:pt idx="1678">
                  <c:v>1287.17</c:v>
                </c:pt>
                <c:pt idx="1679">
                  <c:v>46.17</c:v>
                </c:pt>
                <c:pt idx="1680">
                  <c:v>836.47</c:v>
                </c:pt>
                <c:pt idx="1681">
                  <c:v>189.83</c:v>
                </c:pt>
                <c:pt idx="1682">
                  <c:v>199.76</c:v>
                </c:pt>
                <c:pt idx="1683">
                  <c:v>10.72</c:v>
                </c:pt>
                <c:pt idx="1684">
                  <c:v>10180.01</c:v>
                </c:pt>
                <c:pt idx="1685">
                  <c:v>190.85</c:v>
                </c:pt>
                <c:pt idx="1686">
                  <c:v>370.68</c:v>
                </c:pt>
                <c:pt idx="1687">
                  <c:v>7303.05</c:v>
                </c:pt>
                <c:pt idx="1688">
                  <c:v>193.95</c:v>
                </c:pt>
                <c:pt idx="1689">
                  <c:v>158.80000000000001</c:v>
                </c:pt>
                <c:pt idx="1690">
                  <c:v>40.369999999999997</c:v>
                </c:pt>
                <c:pt idx="1691">
                  <c:v>84.04</c:v>
                </c:pt>
                <c:pt idx="1692">
                  <c:v>227.67</c:v>
                </c:pt>
                <c:pt idx="1693">
                  <c:v>9666.7199999999993</c:v>
                </c:pt>
                <c:pt idx="1694">
                  <c:v>134.58000000000001</c:v>
                </c:pt>
                <c:pt idx="1695">
                  <c:v>33.65</c:v>
                </c:pt>
                <c:pt idx="1696">
                  <c:v>832.97</c:v>
                </c:pt>
                <c:pt idx="1697">
                  <c:v>11272.77</c:v>
                </c:pt>
                <c:pt idx="1698">
                  <c:v>282.85000000000002</c:v>
                </c:pt>
                <c:pt idx="1699">
                  <c:v>84.56</c:v>
                </c:pt>
                <c:pt idx="1700">
                  <c:v>70.709999999999994</c:v>
                </c:pt>
                <c:pt idx="1701">
                  <c:v>37.380000000000003</c:v>
                </c:pt>
                <c:pt idx="1702">
                  <c:v>46.94</c:v>
                </c:pt>
                <c:pt idx="1703">
                  <c:v>22.92</c:v>
                </c:pt>
                <c:pt idx="1704">
                  <c:v>612.25</c:v>
                </c:pt>
                <c:pt idx="1705">
                  <c:v>1533.59</c:v>
                </c:pt>
                <c:pt idx="1706">
                  <c:v>926.3</c:v>
                </c:pt>
                <c:pt idx="1707">
                  <c:v>942.53</c:v>
                </c:pt>
                <c:pt idx="1708">
                  <c:v>9252.81</c:v>
                </c:pt>
                <c:pt idx="1709">
                  <c:v>216.04</c:v>
                </c:pt>
                <c:pt idx="1710">
                  <c:v>1527.97</c:v>
                </c:pt>
                <c:pt idx="1711">
                  <c:v>110.86</c:v>
                </c:pt>
                <c:pt idx="1712">
                  <c:v>1068.5999999999999</c:v>
                </c:pt>
                <c:pt idx="1713">
                  <c:v>1506.89</c:v>
                </c:pt>
                <c:pt idx="1714">
                  <c:v>1277.49</c:v>
                </c:pt>
                <c:pt idx="1715">
                  <c:v>2353.5500000000002</c:v>
                </c:pt>
                <c:pt idx="1716">
                  <c:v>212.89</c:v>
                </c:pt>
                <c:pt idx="1717">
                  <c:v>55.54</c:v>
                </c:pt>
                <c:pt idx="1718">
                  <c:v>97.98</c:v>
                </c:pt>
                <c:pt idx="1719">
                  <c:v>8.83</c:v>
                </c:pt>
                <c:pt idx="1720">
                  <c:v>730.37</c:v>
                </c:pt>
                <c:pt idx="1721">
                  <c:v>95</c:v>
                </c:pt>
                <c:pt idx="1722">
                  <c:v>28.46</c:v>
                </c:pt>
                <c:pt idx="1723">
                  <c:v>87.18</c:v>
                </c:pt>
                <c:pt idx="1724">
                  <c:v>24.44</c:v>
                </c:pt>
                <c:pt idx="1725">
                  <c:v>1332.82</c:v>
                </c:pt>
                <c:pt idx="1726">
                  <c:v>116.8</c:v>
                </c:pt>
                <c:pt idx="1727">
                  <c:v>199.08</c:v>
                </c:pt>
                <c:pt idx="1728">
                  <c:v>47.4</c:v>
                </c:pt>
                <c:pt idx="1729">
                  <c:v>7.15</c:v>
                </c:pt>
                <c:pt idx="1730">
                  <c:v>345.07</c:v>
                </c:pt>
                <c:pt idx="1731">
                  <c:v>412.72</c:v>
                </c:pt>
                <c:pt idx="1732">
                  <c:v>103.18</c:v>
                </c:pt>
                <c:pt idx="1733">
                  <c:v>575.07000000000005</c:v>
                </c:pt>
                <c:pt idx="1734">
                  <c:v>203.29</c:v>
                </c:pt>
                <c:pt idx="1735">
                  <c:v>160.66</c:v>
                </c:pt>
                <c:pt idx="1736">
                  <c:v>257.48</c:v>
                </c:pt>
                <c:pt idx="1737">
                  <c:v>3194.99</c:v>
                </c:pt>
                <c:pt idx="1738">
                  <c:v>260.01</c:v>
                </c:pt>
                <c:pt idx="1739">
                  <c:v>273.79000000000002</c:v>
                </c:pt>
                <c:pt idx="1740">
                  <c:v>44.62</c:v>
                </c:pt>
                <c:pt idx="1741">
                  <c:v>171.93</c:v>
                </c:pt>
                <c:pt idx="1742">
                  <c:v>35.19</c:v>
                </c:pt>
                <c:pt idx="1743">
                  <c:v>722.1</c:v>
                </c:pt>
                <c:pt idx="1744">
                  <c:v>140.78</c:v>
                </c:pt>
                <c:pt idx="1745">
                  <c:v>129.72</c:v>
                </c:pt>
                <c:pt idx="1746">
                  <c:v>12190.98</c:v>
                </c:pt>
                <c:pt idx="1747">
                  <c:v>31.54</c:v>
                </c:pt>
                <c:pt idx="1748">
                  <c:v>4634.6899999999996</c:v>
                </c:pt>
                <c:pt idx="1749">
                  <c:v>7304.03</c:v>
                </c:pt>
                <c:pt idx="1750">
                  <c:v>632.65</c:v>
                </c:pt>
                <c:pt idx="1751">
                  <c:v>506.39</c:v>
                </c:pt>
                <c:pt idx="1752">
                  <c:v>126.9</c:v>
                </c:pt>
                <c:pt idx="1753">
                  <c:v>11.41</c:v>
                </c:pt>
                <c:pt idx="1754">
                  <c:v>605.82000000000005</c:v>
                </c:pt>
                <c:pt idx="1755">
                  <c:v>1569</c:v>
                </c:pt>
                <c:pt idx="1756">
                  <c:v>151.46</c:v>
                </c:pt>
                <c:pt idx="1757">
                  <c:v>658.62</c:v>
                </c:pt>
                <c:pt idx="1758">
                  <c:v>91.92</c:v>
                </c:pt>
                <c:pt idx="1759">
                  <c:v>1781.66</c:v>
                </c:pt>
                <c:pt idx="1760">
                  <c:v>940.64</c:v>
                </c:pt>
                <c:pt idx="1761">
                  <c:v>439.27</c:v>
                </c:pt>
                <c:pt idx="1762">
                  <c:v>380</c:v>
                </c:pt>
                <c:pt idx="1763">
                  <c:v>6720.88</c:v>
                </c:pt>
                <c:pt idx="1764">
                  <c:v>102.21</c:v>
                </c:pt>
                <c:pt idx="1765">
                  <c:v>53.89</c:v>
                </c:pt>
                <c:pt idx="1766">
                  <c:v>1001.02</c:v>
                </c:pt>
                <c:pt idx="1767">
                  <c:v>200.61</c:v>
                </c:pt>
                <c:pt idx="1768">
                  <c:v>536.29</c:v>
                </c:pt>
                <c:pt idx="1769">
                  <c:v>1332.09</c:v>
                </c:pt>
                <c:pt idx="1770">
                  <c:v>333.02</c:v>
                </c:pt>
                <c:pt idx="1771">
                  <c:v>464.86</c:v>
                </c:pt>
                <c:pt idx="1772">
                  <c:v>6362.85</c:v>
                </c:pt>
                <c:pt idx="1773">
                  <c:v>13546.94</c:v>
                </c:pt>
                <c:pt idx="1774">
                  <c:v>6401.65</c:v>
                </c:pt>
                <c:pt idx="1775">
                  <c:v>1030.51</c:v>
                </c:pt>
                <c:pt idx="1776">
                  <c:v>2026.91</c:v>
                </c:pt>
                <c:pt idx="1777">
                  <c:v>19.02</c:v>
                </c:pt>
                <c:pt idx="1778">
                  <c:v>193.87</c:v>
                </c:pt>
                <c:pt idx="1779">
                  <c:v>100.79</c:v>
                </c:pt>
                <c:pt idx="1780">
                  <c:v>406.26</c:v>
                </c:pt>
                <c:pt idx="1781">
                  <c:v>269.54000000000002</c:v>
                </c:pt>
                <c:pt idx="1782">
                  <c:v>57.37</c:v>
                </c:pt>
                <c:pt idx="1783">
                  <c:v>23.89</c:v>
                </c:pt>
                <c:pt idx="1784">
                  <c:v>2642.48</c:v>
                </c:pt>
                <c:pt idx="1785">
                  <c:v>28.01</c:v>
                </c:pt>
                <c:pt idx="1786">
                  <c:v>58.68</c:v>
                </c:pt>
                <c:pt idx="1787">
                  <c:v>53.1</c:v>
                </c:pt>
                <c:pt idx="1788">
                  <c:v>2016.32</c:v>
                </c:pt>
                <c:pt idx="1789">
                  <c:v>313.63</c:v>
                </c:pt>
                <c:pt idx="1790">
                  <c:v>397.17</c:v>
                </c:pt>
                <c:pt idx="1791">
                  <c:v>19.32</c:v>
                </c:pt>
                <c:pt idx="1792">
                  <c:v>125.37</c:v>
                </c:pt>
                <c:pt idx="1793">
                  <c:v>39.36</c:v>
                </c:pt>
                <c:pt idx="1794">
                  <c:v>419.27</c:v>
                </c:pt>
                <c:pt idx="1795">
                  <c:v>36</c:v>
                </c:pt>
                <c:pt idx="1796">
                  <c:v>264.95</c:v>
                </c:pt>
                <c:pt idx="1797">
                  <c:v>739.07</c:v>
                </c:pt>
                <c:pt idx="1798">
                  <c:v>1721.24</c:v>
                </c:pt>
                <c:pt idx="1799">
                  <c:v>200.83</c:v>
                </c:pt>
                <c:pt idx="1800">
                  <c:v>18.71</c:v>
                </c:pt>
                <c:pt idx="1801">
                  <c:v>40.950000000000003</c:v>
                </c:pt>
                <c:pt idx="1802">
                  <c:v>1155.73</c:v>
                </c:pt>
                <c:pt idx="1803">
                  <c:v>818.81</c:v>
                </c:pt>
                <c:pt idx="1804">
                  <c:v>149.32</c:v>
                </c:pt>
                <c:pt idx="1805">
                  <c:v>177.01</c:v>
                </c:pt>
                <c:pt idx="1806">
                  <c:v>35.159999999999997</c:v>
                </c:pt>
                <c:pt idx="1807">
                  <c:v>696.96</c:v>
                </c:pt>
                <c:pt idx="1808">
                  <c:v>149.41</c:v>
                </c:pt>
                <c:pt idx="1809">
                  <c:v>131.69</c:v>
                </c:pt>
                <c:pt idx="1810">
                  <c:v>31.73</c:v>
                </c:pt>
                <c:pt idx="1811">
                  <c:v>66.55</c:v>
                </c:pt>
                <c:pt idx="1812">
                  <c:v>103.49</c:v>
                </c:pt>
                <c:pt idx="1813">
                  <c:v>192.18</c:v>
                </c:pt>
                <c:pt idx="1814">
                  <c:v>64.59</c:v>
                </c:pt>
                <c:pt idx="1815">
                  <c:v>461.94</c:v>
                </c:pt>
                <c:pt idx="1816">
                  <c:v>772.56</c:v>
                </c:pt>
                <c:pt idx="1817">
                  <c:v>204.34</c:v>
                </c:pt>
                <c:pt idx="1818">
                  <c:v>102.43</c:v>
                </c:pt>
                <c:pt idx="1819">
                  <c:v>6831.37</c:v>
                </c:pt>
                <c:pt idx="1820">
                  <c:v>1707.84</c:v>
                </c:pt>
                <c:pt idx="1821">
                  <c:v>40.29</c:v>
                </c:pt>
                <c:pt idx="1822">
                  <c:v>702.68</c:v>
                </c:pt>
                <c:pt idx="1823">
                  <c:v>67.239999999999995</c:v>
                </c:pt>
                <c:pt idx="1824">
                  <c:v>6963.67</c:v>
                </c:pt>
                <c:pt idx="1825">
                  <c:v>746.91</c:v>
                </c:pt>
                <c:pt idx="1826">
                  <c:v>15.49</c:v>
                </c:pt>
                <c:pt idx="1827">
                  <c:v>38.74</c:v>
                </c:pt>
                <c:pt idx="1828">
                  <c:v>92.57</c:v>
                </c:pt>
                <c:pt idx="1829">
                  <c:v>3936.61</c:v>
                </c:pt>
                <c:pt idx="1830">
                  <c:v>78.31</c:v>
                </c:pt>
                <c:pt idx="1831">
                  <c:v>42.46</c:v>
                </c:pt>
                <c:pt idx="1832">
                  <c:v>31670.6</c:v>
                </c:pt>
                <c:pt idx="1833">
                  <c:v>8637.44</c:v>
                </c:pt>
                <c:pt idx="1834">
                  <c:v>517.67999999999995</c:v>
                </c:pt>
                <c:pt idx="1835">
                  <c:v>1096.6300000000001</c:v>
                </c:pt>
                <c:pt idx="1836">
                  <c:v>632.12</c:v>
                </c:pt>
                <c:pt idx="1837">
                  <c:v>3144.56</c:v>
                </c:pt>
                <c:pt idx="1838">
                  <c:v>2653.02</c:v>
                </c:pt>
                <c:pt idx="1839">
                  <c:v>165.21</c:v>
                </c:pt>
                <c:pt idx="1840">
                  <c:v>239.82</c:v>
                </c:pt>
                <c:pt idx="1841">
                  <c:v>59.95</c:v>
                </c:pt>
                <c:pt idx="1842">
                  <c:v>121.36</c:v>
                </c:pt>
                <c:pt idx="1843">
                  <c:v>43.41</c:v>
                </c:pt>
                <c:pt idx="1844">
                  <c:v>46.42</c:v>
                </c:pt>
                <c:pt idx="1845">
                  <c:v>25.26</c:v>
                </c:pt>
                <c:pt idx="1846">
                  <c:v>736.16</c:v>
                </c:pt>
                <c:pt idx="1847">
                  <c:v>290.98</c:v>
                </c:pt>
                <c:pt idx="1848">
                  <c:v>21.77</c:v>
                </c:pt>
                <c:pt idx="1849">
                  <c:v>1159.79</c:v>
                </c:pt>
                <c:pt idx="1850">
                  <c:v>34.11</c:v>
                </c:pt>
                <c:pt idx="1851">
                  <c:v>99.92</c:v>
                </c:pt>
                <c:pt idx="1852">
                  <c:v>288.67</c:v>
                </c:pt>
                <c:pt idx="1853">
                  <c:v>5845.81</c:v>
                </c:pt>
                <c:pt idx="1854">
                  <c:v>633.85</c:v>
                </c:pt>
                <c:pt idx="1855">
                  <c:v>34.909999999999997</c:v>
                </c:pt>
                <c:pt idx="1856">
                  <c:v>519.41999999999996</c:v>
                </c:pt>
                <c:pt idx="1857">
                  <c:v>952.26</c:v>
                </c:pt>
                <c:pt idx="1858">
                  <c:v>90.52</c:v>
                </c:pt>
                <c:pt idx="1859">
                  <c:v>55.97</c:v>
                </c:pt>
                <c:pt idx="1860">
                  <c:v>35.93</c:v>
                </c:pt>
                <c:pt idx="1861">
                  <c:v>303.58999999999997</c:v>
                </c:pt>
                <c:pt idx="1862">
                  <c:v>1233.32</c:v>
                </c:pt>
                <c:pt idx="1863">
                  <c:v>47.31</c:v>
                </c:pt>
                <c:pt idx="1864">
                  <c:v>11.13</c:v>
                </c:pt>
                <c:pt idx="1865">
                  <c:v>480.37</c:v>
                </c:pt>
                <c:pt idx="1866">
                  <c:v>5.76</c:v>
                </c:pt>
                <c:pt idx="1867">
                  <c:v>3112.13</c:v>
                </c:pt>
                <c:pt idx="1868">
                  <c:v>1766.68</c:v>
                </c:pt>
                <c:pt idx="1869">
                  <c:v>29.02</c:v>
                </c:pt>
                <c:pt idx="1870">
                  <c:v>191.73</c:v>
                </c:pt>
                <c:pt idx="1871">
                  <c:v>11015.82</c:v>
                </c:pt>
                <c:pt idx="1872">
                  <c:v>14.76</c:v>
                </c:pt>
                <c:pt idx="1873">
                  <c:v>808.44</c:v>
                </c:pt>
                <c:pt idx="1874">
                  <c:v>67.41</c:v>
                </c:pt>
                <c:pt idx="1875">
                  <c:v>1302.98</c:v>
                </c:pt>
                <c:pt idx="1876">
                  <c:v>100.11</c:v>
                </c:pt>
                <c:pt idx="1877">
                  <c:v>131.62</c:v>
                </c:pt>
                <c:pt idx="1878">
                  <c:v>66.900000000000006</c:v>
                </c:pt>
                <c:pt idx="1879">
                  <c:v>43.13</c:v>
                </c:pt>
                <c:pt idx="1880">
                  <c:v>133.19</c:v>
                </c:pt>
                <c:pt idx="1881">
                  <c:v>97.33</c:v>
                </c:pt>
                <c:pt idx="1882">
                  <c:v>182.61</c:v>
                </c:pt>
                <c:pt idx="1883">
                  <c:v>300.67</c:v>
                </c:pt>
                <c:pt idx="1884">
                  <c:v>31.98</c:v>
                </c:pt>
                <c:pt idx="1885">
                  <c:v>1358.02</c:v>
                </c:pt>
                <c:pt idx="1886">
                  <c:v>358.84</c:v>
                </c:pt>
                <c:pt idx="1887">
                  <c:v>159.51</c:v>
                </c:pt>
                <c:pt idx="1888">
                  <c:v>1838.85</c:v>
                </c:pt>
                <c:pt idx="1889">
                  <c:v>2376.12</c:v>
                </c:pt>
                <c:pt idx="1890">
                  <c:v>2767.95</c:v>
                </c:pt>
                <c:pt idx="1891">
                  <c:v>364.26</c:v>
                </c:pt>
                <c:pt idx="1892">
                  <c:v>1029.96</c:v>
                </c:pt>
                <c:pt idx="1893">
                  <c:v>650.25</c:v>
                </c:pt>
                <c:pt idx="1894">
                  <c:v>272.12</c:v>
                </c:pt>
                <c:pt idx="1895">
                  <c:v>6676.61</c:v>
                </c:pt>
                <c:pt idx="1896">
                  <c:v>289.88</c:v>
                </c:pt>
                <c:pt idx="1897">
                  <c:v>26.18</c:v>
                </c:pt>
                <c:pt idx="1898">
                  <c:v>104.95</c:v>
                </c:pt>
                <c:pt idx="1899">
                  <c:v>166.59</c:v>
                </c:pt>
                <c:pt idx="1900">
                  <c:v>40.69</c:v>
                </c:pt>
                <c:pt idx="1901">
                  <c:v>1700.38</c:v>
                </c:pt>
                <c:pt idx="1902">
                  <c:v>35.96</c:v>
                </c:pt>
                <c:pt idx="1903">
                  <c:v>44.24</c:v>
                </c:pt>
                <c:pt idx="1904">
                  <c:v>1748.69</c:v>
                </c:pt>
                <c:pt idx="1905">
                  <c:v>438.25</c:v>
                </c:pt>
                <c:pt idx="1906">
                  <c:v>101.13</c:v>
                </c:pt>
                <c:pt idx="1907">
                  <c:v>88.84</c:v>
                </c:pt>
                <c:pt idx="1908">
                  <c:v>2373.3200000000002</c:v>
                </c:pt>
                <c:pt idx="1909">
                  <c:v>325.73</c:v>
                </c:pt>
                <c:pt idx="1910">
                  <c:v>593.33000000000004</c:v>
                </c:pt>
                <c:pt idx="1911">
                  <c:v>284.33999999999997</c:v>
                </c:pt>
                <c:pt idx="1912">
                  <c:v>255.88</c:v>
                </c:pt>
                <c:pt idx="1913">
                  <c:v>96.96</c:v>
                </c:pt>
                <c:pt idx="1914">
                  <c:v>600.4</c:v>
                </c:pt>
                <c:pt idx="1915">
                  <c:v>34.25</c:v>
                </c:pt>
                <c:pt idx="1916">
                  <c:v>31.45</c:v>
                </c:pt>
                <c:pt idx="1917">
                  <c:v>61.39</c:v>
                </c:pt>
                <c:pt idx="1918">
                  <c:v>2435.52</c:v>
                </c:pt>
                <c:pt idx="1919">
                  <c:v>108.99</c:v>
                </c:pt>
                <c:pt idx="1920">
                  <c:v>266.95</c:v>
                </c:pt>
                <c:pt idx="1921">
                  <c:v>274.26</c:v>
                </c:pt>
                <c:pt idx="1922">
                  <c:v>83.16</c:v>
                </c:pt>
                <c:pt idx="1923">
                  <c:v>261.93</c:v>
                </c:pt>
                <c:pt idx="1924">
                  <c:v>68.56</c:v>
                </c:pt>
                <c:pt idx="1925">
                  <c:v>20.79</c:v>
                </c:pt>
                <c:pt idx="1926">
                  <c:v>67.91</c:v>
                </c:pt>
                <c:pt idx="1927">
                  <c:v>131.26</c:v>
                </c:pt>
                <c:pt idx="1928">
                  <c:v>652.84</c:v>
                </c:pt>
                <c:pt idx="1929">
                  <c:v>12750.99</c:v>
                </c:pt>
                <c:pt idx="1930">
                  <c:v>20.54</c:v>
                </c:pt>
                <c:pt idx="1931">
                  <c:v>1336.35</c:v>
                </c:pt>
                <c:pt idx="1932">
                  <c:v>318.18</c:v>
                </c:pt>
                <c:pt idx="1933">
                  <c:v>123.18</c:v>
                </c:pt>
                <c:pt idx="1934">
                  <c:v>552.89</c:v>
                </c:pt>
                <c:pt idx="1935">
                  <c:v>3846.06</c:v>
                </c:pt>
              </c:numCache>
            </c:numRef>
          </c:xVal>
          <c:yVal>
            <c:numRef>
              <c:f>Data!$Y$2:$Y$1937</c:f>
              <c:numCache>
                <c:formatCode>General</c:formatCode>
                <c:ptCount val="1936"/>
                <c:pt idx="0">
                  <c:v>348.2</c:v>
                </c:pt>
                <c:pt idx="1">
                  <c:v>45.15</c:v>
                </c:pt>
                <c:pt idx="2">
                  <c:v>4.7699999999999996</c:v>
                </c:pt>
                <c:pt idx="3">
                  <c:v>2036.44</c:v>
                </c:pt>
                <c:pt idx="4">
                  <c:v>449.95</c:v>
                </c:pt>
                <c:pt idx="5">
                  <c:v>5.83</c:v>
                </c:pt>
                <c:pt idx="6">
                  <c:v>29.150000000000002</c:v>
                </c:pt>
                <c:pt idx="7">
                  <c:v>161.49</c:v>
                </c:pt>
                <c:pt idx="8">
                  <c:v>40.919999999999995</c:v>
                </c:pt>
                <c:pt idx="9">
                  <c:v>9.02</c:v>
                </c:pt>
                <c:pt idx="10">
                  <c:v>14.959999999999999</c:v>
                </c:pt>
                <c:pt idx="11">
                  <c:v>60.9</c:v>
                </c:pt>
                <c:pt idx="12">
                  <c:v>40.919999999999995</c:v>
                </c:pt>
                <c:pt idx="13">
                  <c:v>270.88000000000005</c:v>
                </c:pt>
                <c:pt idx="14">
                  <c:v>155.01</c:v>
                </c:pt>
                <c:pt idx="15">
                  <c:v>291.73</c:v>
                </c:pt>
                <c:pt idx="16">
                  <c:v>100.91000000000001</c:v>
                </c:pt>
                <c:pt idx="17">
                  <c:v>155.01</c:v>
                </c:pt>
                <c:pt idx="18">
                  <c:v>100.93</c:v>
                </c:pt>
                <c:pt idx="19">
                  <c:v>4.9600000000000009</c:v>
                </c:pt>
                <c:pt idx="20">
                  <c:v>17.43</c:v>
                </c:pt>
                <c:pt idx="21">
                  <c:v>99.19</c:v>
                </c:pt>
                <c:pt idx="22">
                  <c:v>99.19</c:v>
                </c:pt>
                <c:pt idx="23">
                  <c:v>5.25</c:v>
                </c:pt>
                <c:pt idx="24">
                  <c:v>110.97999999999999</c:v>
                </c:pt>
                <c:pt idx="25">
                  <c:v>4.2299999999999995</c:v>
                </c:pt>
                <c:pt idx="26">
                  <c:v>4.2299999999999995</c:v>
                </c:pt>
                <c:pt idx="27">
                  <c:v>20.93</c:v>
                </c:pt>
                <c:pt idx="28">
                  <c:v>150.88999999999999</c:v>
                </c:pt>
                <c:pt idx="29">
                  <c:v>12.43</c:v>
                </c:pt>
                <c:pt idx="30">
                  <c:v>146.24</c:v>
                </c:pt>
                <c:pt idx="31">
                  <c:v>146.24</c:v>
                </c:pt>
                <c:pt idx="32">
                  <c:v>6.45</c:v>
                </c:pt>
                <c:pt idx="33">
                  <c:v>6.45</c:v>
                </c:pt>
                <c:pt idx="34">
                  <c:v>9.86</c:v>
                </c:pt>
                <c:pt idx="35">
                  <c:v>212.51</c:v>
                </c:pt>
                <c:pt idx="36">
                  <c:v>43.14</c:v>
                </c:pt>
                <c:pt idx="37">
                  <c:v>574.69000000000005</c:v>
                </c:pt>
                <c:pt idx="38">
                  <c:v>10.100000000000001</c:v>
                </c:pt>
                <c:pt idx="39">
                  <c:v>10.040000000000001</c:v>
                </c:pt>
                <c:pt idx="40">
                  <c:v>1.39</c:v>
                </c:pt>
                <c:pt idx="41">
                  <c:v>213.45</c:v>
                </c:pt>
                <c:pt idx="42">
                  <c:v>399.95000000000005</c:v>
                </c:pt>
                <c:pt idx="43">
                  <c:v>3.33</c:v>
                </c:pt>
                <c:pt idx="44">
                  <c:v>3.64</c:v>
                </c:pt>
                <c:pt idx="45">
                  <c:v>350.92</c:v>
                </c:pt>
                <c:pt idx="46">
                  <c:v>105.23</c:v>
                </c:pt>
                <c:pt idx="47">
                  <c:v>161.5</c:v>
                </c:pt>
                <c:pt idx="48">
                  <c:v>363.2</c:v>
                </c:pt>
                <c:pt idx="49">
                  <c:v>1.73</c:v>
                </c:pt>
                <c:pt idx="50">
                  <c:v>125.94999999999999</c:v>
                </c:pt>
                <c:pt idx="51">
                  <c:v>194.29000000000002</c:v>
                </c:pt>
                <c:pt idx="52">
                  <c:v>209.82</c:v>
                </c:pt>
                <c:pt idx="53">
                  <c:v>145.44999999999999</c:v>
                </c:pt>
                <c:pt idx="54">
                  <c:v>28.45</c:v>
                </c:pt>
                <c:pt idx="55">
                  <c:v>205.98000000000002</c:v>
                </c:pt>
                <c:pt idx="56">
                  <c:v>120.89</c:v>
                </c:pt>
                <c:pt idx="57">
                  <c:v>8.870000000000001</c:v>
                </c:pt>
                <c:pt idx="58">
                  <c:v>2.82</c:v>
                </c:pt>
                <c:pt idx="59">
                  <c:v>80.930000000000007</c:v>
                </c:pt>
                <c:pt idx="60">
                  <c:v>279.43</c:v>
                </c:pt>
                <c:pt idx="61">
                  <c:v>80.930000000000007</c:v>
                </c:pt>
                <c:pt idx="62">
                  <c:v>279.43</c:v>
                </c:pt>
                <c:pt idx="63">
                  <c:v>5.8900000000000006</c:v>
                </c:pt>
                <c:pt idx="64">
                  <c:v>7.59</c:v>
                </c:pt>
                <c:pt idx="65">
                  <c:v>243.89999999999998</c:v>
                </c:pt>
                <c:pt idx="66">
                  <c:v>880.94</c:v>
                </c:pt>
                <c:pt idx="67">
                  <c:v>2.0700000000000003</c:v>
                </c:pt>
                <c:pt idx="68">
                  <c:v>3.25</c:v>
                </c:pt>
                <c:pt idx="69">
                  <c:v>100.96000000000001</c:v>
                </c:pt>
                <c:pt idx="70">
                  <c:v>7.05</c:v>
                </c:pt>
                <c:pt idx="71">
                  <c:v>20.91</c:v>
                </c:pt>
                <c:pt idx="72">
                  <c:v>39.010000000000005</c:v>
                </c:pt>
                <c:pt idx="73">
                  <c:v>3.48</c:v>
                </c:pt>
                <c:pt idx="74">
                  <c:v>15.49</c:v>
                </c:pt>
                <c:pt idx="75">
                  <c:v>20.29</c:v>
                </c:pt>
                <c:pt idx="76">
                  <c:v>10.050000000000001</c:v>
                </c:pt>
                <c:pt idx="77">
                  <c:v>65.989999999999995</c:v>
                </c:pt>
                <c:pt idx="78">
                  <c:v>7.6099999999999994</c:v>
                </c:pt>
                <c:pt idx="79">
                  <c:v>6.59</c:v>
                </c:pt>
                <c:pt idx="80">
                  <c:v>150.97</c:v>
                </c:pt>
                <c:pt idx="81">
                  <c:v>28.27</c:v>
                </c:pt>
                <c:pt idx="82">
                  <c:v>35.96</c:v>
                </c:pt>
                <c:pt idx="83">
                  <c:v>6.67</c:v>
                </c:pt>
                <c:pt idx="84">
                  <c:v>42.98</c:v>
                </c:pt>
                <c:pt idx="85">
                  <c:v>21.75</c:v>
                </c:pt>
                <c:pt idx="86">
                  <c:v>1.64</c:v>
                </c:pt>
                <c:pt idx="87">
                  <c:v>30.97</c:v>
                </c:pt>
                <c:pt idx="88">
                  <c:v>14.17</c:v>
                </c:pt>
                <c:pt idx="89">
                  <c:v>2.83</c:v>
                </c:pt>
                <c:pt idx="90">
                  <c:v>15.91</c:v>
                </c:pt>
                <c:pt idx="91">
                  <c:v>65.92</c:v>
                </c:pt>
                <c:pt idx="92">
                  <c:v>5.05</c:v>
                </c:pt>
                <c:pt idx="93">
                  <c:v>7.08</c:v>
                </c:pt>
                <c:pt idx="94">
                  <c:v>33.85</c:v>
                </c:pt>
                <c:pt idx="95">
                  <c:v>73.95</c:v>
                </c:pt>
                <c:pt idx="96">
                  <c:v>1.93</c:v>
                </c:pt>
                <c:pt idx="97">
                  <c:v>699.92</c:v>
                </c:pt>
                <c:pt idx="98">
                  <c:v>6782.9500000000007</c:v>
                </c:pt>
                <c:pt idx="99">
                  <c:v>137.47999999999999</c:v>
                </c:pt>
                <c:pt idx="100">
                  <c:v>137.47999999999999</c:v>
                </c:pt>
                <c:pt idx="101">
                  <c:v>896.96</c:v>
                </c:pt>
                <c:pt idx="102">
                  <c:v>4.0599999999999996</c:v>
                </c:pt>
                <c:pt idx="103">
                  <c:v>22.689999999999998</c:v>
                </c:pt>
                <c:pt idx="104">
                  <c:v>5.79</c:v>
                </c:pt>
                <c:pt idx="105">
                  <c:v>14.49</c:v>
                </c:pt>
                <c:pt idx="106">
                  <c:v>179.93</c:v>
                </c:pt>
                <c:pt idx="107">
                  <c:v>30.95</c:v>
                </c:pt>
                <c:pt idx="108">
                  <c:v>525.97</c:v>
                </c:pt>
                <c:pt idx="109">
                  <c:v>5.57</c:v>
                </c:pt>
                <c:pt idx="110">
                  <c:v>3.95</c:v>
                </c:pt>
                <c:pt idx="111">
                  <c:v>11.66</c:v>
                </c:pt>
                <c:pt idx="112">
                  <c:v>125.94999999999999</c:v>
                </c:pt>
                <c:pt idx="113">
                  <c:v>2.5</c:v>
                </c:pt>
                <c:pt idx="114">
                  <c:v>4.1100000000000003</c:v>
                </c:pt>
                <c:pt idx="115">
                  <c:v>4.1100000000000003</c:v>
                </c:pt>
                <c:pt idx="116">
                  <c:v>5.37</c:v>
                </c:pt>
                <c:pt idx="117">
                  <c:v>3.23</c:v>
                </c:pt>
                <c:pt idx="118">
                  <c:v>2.69</c:v>
                </c:pt>
                <c:pt idx="119">
                  <c:v>3.98</c:v>
                </c:pt>
                <c:pt idx="120">
                  <c:v>8.33</c:v>
                </c:pt>
                <c:pt idx="121">
                  <c:v>3.2199999999999998</c:v>
                </c:pt>
                <c:pt idx="122">
                  <c:v>8.33</c:v>
                </c:pt>
                <c:pt idx="123">
                  <c:v>3.2199999999999998</c:v>
                </c:pt>
                <c:pt idx="124">
                  <c:v>70.930000000000007</c:v>
                </c:pt>
                <c:pt idx="125">
                  <c:v>11.5</c:v>
                </c:pt>
                <c:pt idx="126">
                  <c:v>599.89</c:v>
                </c:pt>
                <c:pt idx="127">
                  <c:v>2.7199999999999998</c:v>
                </c:pt>
                <c:pt idx="128">
                  <c:v>30.37</c:v>
                </c:pt>
                <c:pt idx="129">
                  <c:v>297.61</c:v>
                </c:pt>
                <c:pt idx="130">
                  <c:v>5.0199999999999996</c:v>
                </c:pt>
                <c:pt idx="131">
                  <c:v>6.4600000000000009</c:v>
                </c:pt>
                <c:pt idx="132">
                  <c:v>14.12</c:v>
                </c:pt>
                <c:pt idx="133">
                  <c:v>399.90000000000003</c:v>
                </c:pt>
                <c:pt idx="134">
                  <c:v>297.56</c:v>
                </c:pt>
                <c:pt idx="135">
                  <c:v>12.97</c:v>
                </c:pt>
                <c:pt idx="136">
                  <c:v>14.36</c:v>
                </c:pt>
                <c:pt idx="137">
                  <c:v>4.09</c:v>
                </c:pt>
                <c:pt idx="138">
                  <c:v>11.31</c:v>
                </c:pt>
                <c:pt idx="139">
                  <c:v>350.95000000000005</c:v>
                </c:pt>
                <c:pt idx="140">
                  <c:v>1.64</c:v>
                </c:pt>
                <c:pt idx="141">
                  <c:v>6.25</c:v>
                </c:pt>
                <c:pt idx="142">
                  <c:v>205.9</c:v>
                </c:pt>
                <c:pt idx="143">
                  <c:v>90.929999999999993</c:v>
                </c:pt>
                <c:pt idx="144">
                  <c:v>20.27</c:v>
                </c:pt>
                <c:pt idx="145">
                  <c:v>90.929999999999993</c:v>
                </c:pt>
                <c:pt idx="146">
                  <c:v>20.27</c:v>
                </c:pt>
                <c:pt idx="147">
                  <c:v>136.94</c:v>
                </c:pt>
                <c:pt idx="148">
                  <c:v>6.2</c:v>
                </c:pt>
                <c:pt idx="149">
                  <c:v>260.89000000000004</c:v>
                </c:pt>
                <c:pt idx="150">
                  <c:v>350.94</c:v>
                </c:pt>
                <c:pt idx="151">
                  <c:v>8.74</c:v>
                </c:pt>
                <c:pt idx="152">
                  <c:v>1.96</c:v>
                </c:pt>
                <c:pt idx="153">
                  <c:v>29.88</c:v>
                </c:pt>
                <c:pt idx="154">
                  <c:v>40.879999999999995</c:v>
                </c:pt>
                <c:pt idx="155">
                  <c:v>27.66</c:v>
                </c:pt>
                <c:pt idx="156">
                  <c:v>65.92</c:v>
                </c:pt>
                <c:pt idx="157">
                  <c:v>10.01</c:v>
                </c:pt>
                <c:pt idx="158">
                  <c:v>65.92</c:v>
                </c:pt>
                <c:pt idx="159">
                  <c:v>10.01</c:v>
                </c:pt>
                <c:pt idx="160">
                  <c:v>2.02</c:v>
                </c:pt>
                <c:pt idx="161">
                  <c:v>48.019999999999996</c:v>
                </c:pt>
                <c:pt idx="162">
                  <c:v>7.9300000000000006</c:v>
                </c:pt>
                <c:pt idx="163">
                  <c:v>4.4200000000000008</c:v>
                </c:pt>
                <c:pt idx="164">
                  <c:v>5.91</c:v>
                </c:pt>
                <c:pt idx="165">
                  <c:v>125.91</c:v>
                </c:pt>
                <c:pt idx="166">
                  <c:v>7.6899999999999995</c:v>
                </c:pt>
                <c:pt idx="167">
                  <c:v>18.869999999999997</c:v>
                </c:pt>
                <c:pt idx="168">
                  <c:v>115.91</c:v>
                </c:pt>
                <c:pt idx="169">
                  <c:v>4.2</c:v>
                </c:pt>
                <c:pt idx="170">
                  <c:v>165.13</c:v>
                </c:pt>
                <c:pt idx="171">
                  <c:v>6.42</c:v>
                </c:pt>
                <c:pt idx="172">
                  <c:v>19.93</c:v>
                </c:pt>
                <c:pt idx="173">
                  <c:v>320.92</c:v>
                </c:pt>
                <c:pt idx="174">
                  <c:v>21.91</c:v>
                </c:pt>
                <c:pt idx="175">
                  <c:v>208.06</c:v>
                </c:pt>
                <c:pt idx="176">
                  <c:v>90.410000000000011</c:v>
                </c:pt>
                <c:pt idx="177">
                  <c:v>9.4700000000000006</c:v>
                </c:pt>
                <c:pt idx="178">
                  <c:v>4.2600000000000007</c:v>
                </c:pt>
                <c:pt idx="179">
                  <c:v>2.79</c:v>
                </c:pt>
                <c:pt idx="180">
                  <c:v>2.79</c:v>
                </c:pt>
                <c:pt idx="181">
                  <c:v>15.26</c:v>
                </c:pt>
                <c:pt idx="182">
                  <c:v>85.99</c:v>
                </c:pt>
                <c:pt idx="183">
                  <c:v>4.83</c:v>
                </c:pt>
                <c:pt idx="184">
                  <c:v>3499.9799999999996</c:v>
                </c:pt>
                <c:pt idx="185">
                  <c:v>5.81</c:v>
                </c:pt>
                <c:pt idx="186">
                  <c:v>8.01</c:v>
                </c:pt>
                <c:pt idx="187">
                  <c:v>4.9700000000000006</c:v>
                </c:pt>
                <c:pt idx="188">
                  <c:v>6.31</c:v>
                </c:pt>
                <c:pt idx="189">
                  <c:v>6.98</c:v>
                </c:pt>
                <c:pt idx="190">
                  <c:v>8.6</c:v>
                </c:pt>
                <c:pt idx="191">
                  <c:v>8.6</c:v>
                </c:pt>
                <c:pt idx="192">
                  <c:v>28.39</c:v>
                </c:pt>
                <c:pt idx="193">
                  <c:v>65.91</c:v>
                </c:pt>
                <c:pt idx="194">
                  <c:v>2.0900000000000003</c:v>
                </c:pt>
                <c:pt idx="195">
                  <c:v>179.23999999999998</c:v>
                </c:pt>
                <c:pt idx="196">
                  <c:v>110.96000000000001</c:v>
                </c:pt>
                <c:pt idx="197">
                  <c:v>8</c:v>
                </c:pt>
                <c:pt idx="198">
                  <c:v>7.34</c:v>
                </c:pt>
                <c:pt idx="199">
                  <c:v>22.68</c:v>
                </c:pt>
                <c:pt idx="200">
                  <c:v>22.68</c:v>
                </c:pt>
                <c:pt idx="201">
                  <c:v>2.94</c:v>
                </c:pt>
                <c:pt idx="202">
                  <c:v>125.97999999999999</c:v>
                </c:pt>
                <c:pt idx="203">
                  <c:v>13.43</c:v>
                </c:pt>
                <c:pt idx="204">
                  <c:v>5.71</c:v>
                </c:pt>
                <c:pt idx="205">
                  <c:v>1.78</c:v>
                </c:pt>
                <c:pt idx="206">
                  <c:v>12.97</c:v>
                </c:pt>
                <c:pt idx="207">
                  <c:v>35.39</c:v>
                </c:pt>
                <c:pt idx="208">
                  <c:v>12.96</c:v>
                </c:pt>
                <c:pt idx="209">
                  <c:v>30.450000000000003</c:v>
                </c:pt>
                <c:pt idx="210">
                  <c:v>1.67</c:v>
                </c:pt>
                <c:pt idx="211">
                  <c:v>4.84</c:v>
                </c:pt>
                <c:pt idx="212">
                  <c:v>1.81</c:v>
                </c:pt>
                <c:pt idx="213">
                  <c:v>328.09</c:v>
                </c:pt>
                <c:pt idx="214">
                  <c:v>119.96</c:v>
                </c:pt>
                <c:pt idx="215">
                  <c:v>115.74000000000001</c:v>
                </c:pt>
                <c:pt idx="216">
                  <c:v>14.76</c:v>
                </c:pt>
                <c:pt idx="217">
                  <c:v>4.1500000000000004</c:v>
                </c:pt>
                <c:pt idx="218">
                  <c:v>5.63</c:v>
                </c:pt>
                <c:pt idx="219">
                  <c:v>16.420000000000002</c:v>
                </c:pt>
                <c:pt idx="220">
                  <c:v>90.45</c:v>
                </c:pt>
                <c:pt idx="221">
                  <c:v>22.78</c:v>
                </c:pt>
                <c:pt idx="222">
                  <c:v>1.69</c:v>
                </c:pt>
                <c:pt idx="223">
                  <c:v>7.54</c:v>
                </c:pt>
                <c:pt idx="224">
                  <c:v>125.99</c:v>
                </c:pt>
                <c:pt idx="225">
                  <c:v>11.450000000000001</c:v>
                </c:pt>
                <c:pt idx="226">
                  <c:v>30.51</c:v>
                </c:pt>
                <c:pt idx="227">
                  <c:v>1.88</c:v>
                </c:pt>
                <c:pt idx="228">
                  <c:v>5.7200000000000006</c:v>
                </c:pt>
                <c:pt idx="229">
                  <c:v>28.39</c:v>
                </c:pt>
                <c:pt idx="230">
                  <c:v>28.099999999999998</c:v>
                </c:pt>
                <c:pt idx="231">
                  <c:v>58.050000000000004</c:v>
                </c:pt>
                <c:pt idx="232">
                  <c:v>11.56</c:v>
                </c:pt>
                <c:pt idx="233">
                  <c:v>350.94</c:v>
                </c:pt>
                <c:pt idx="234">
                  <c:v>15.950000000000001</c:v>
                </c:pt>
                <c:pt idx="235">
                  <c:v>18.869999999999997</c:v>
                </c:pt>
                <c:pt idx="236">
                  <c:v>119.99</c:v>
                </c:pt>
                <c:pt idx="237">
                  <c:v>207.39</c:v>
                </c:pt>
                <c:pt idx="238">
                  <c:v>2.79</c:v>
                </c:pt>
                <c:pt idx="239">
                  <c:v>60.199999999999996</c:v>
                </c:pt>
                <c:pt idx="240">
                  <c:v>125.89999999999999</c:v>
                </c:pt>
                <c:pt idx="241">
                  <c:v>6.4600000000000009</c:v>
                </c:pt>
                <c:pt idx="242">
                  <c:v>17.11</c:v>
                </c:pt>
                <c:pt idx="243">
                  <c:v>1270.96</c:v>
                </c:pt>
                <c:pt idx="244">
                  <c:v>2036.41</c:v>
                </c:pt>
                <c:pt idx="245">
                  <c:v>7.08</c:v>
                </c:pt>
                <c:pt idx="246">
                  <c:v>6.23</c:v>
                </c:pt>
                <c:pt idx="247">
                  <c:v>3.04</c:v>
                </c:pt>
                <c:pt idx="248">
                  <c:v>9.74</c:v>
                </c:pt>
                <c:pt idx="249">
                  <c:v>205.95000000000002</c:v>
                </c:pt>
                <c:pt idx="250">
                  <c:v>31.71</c:v>
                </c:pt>
                <c:pt idx="251">
                  <c:v>100.94</c:v>
                </c:pt>
                <c:pt idx="252">
                  <c:v>43.959999999999994</c:v>
                </c:pt>
                <c:pt idx="253">
                  <c:v>30.69</c:v>
                </c:pt>
                <c:pt idx="254">
                  <c:v>30.69</c:v>
                </c:pt>
                <c:pt idx="255">
                  <c:v>30.42</c:v>
                </c:pt>
                <c:pt idx="256">
                  <c:v>4.8900000000000006</c:v>
                </c:pt>
                <c:pt idx="257">
                  <c:v>7.76</c:v>
                </c:pt>
                <c:pt idx="258">
                  <c:v>105.31</c:v>
                </c:pt>
                <c:pt idx="259">
                  <c:v>15.47</c:v>
                </c:pt>
                <c:pt idx="260">
                  <c:v>14.27</c:v>
                </c:pt>
                <c:pt idx="261">
                  <c:v>14.88</c:v>
                </c:pt>
                <c:pt idx="262">
                  <c:v>1889.89</c:v>
                </c:pt>
                <c:pt idx="263">
                  <c:v>355.94</c:v>
                </c:pt>
                <c:pt idx="264">
                  <c:v>19.89</c:v>
                </c:pt>
                <c:pt idx="265">
                  <c:v>24.939999999999998</c:v>
                </c:pt>
                <c:pt idx="266">
                  <c:v>15.98</c:v>
                </c:pt>
                <c:pt idx="267">
                  <c:v>32.889999999999993</c:v>
                </c:pt>
                <c:pt idx="268">
                  <c:v>80.97</c:v>
                </c:pt>
                <c:pt idx="269">
                  <c:v>20.28</c:v>
                </c:pt>
                <c:pt idx="270">
                  <c:v>115.99</c:v>
                </c:pt>
                <c:pt idx="271">
                  <c:v>179.92000000000002</c:v>
                </c:pt>
                <c:pt idx="272">
                  <c:v>92.210000000000008</c:v>
                </c:pt>
                <c:pt idx="273">
                  <c:v>15.200000000000001</c:v>
                </c:pt>
                <c:pt idx="274">
                  <c:v>6.9200000000000008</c:v>
                </c:pt>
                <c:pt idx="275">
                  <c:v>880.96</c:v>
                </c:pt>
                <c:pt idx="276">
                  <c:v>3.8000000000000003</c:v>
                </c:pt>
                <c:pt idx="277">
                  <c:v>2.8200000000000003</c:v>
                </c:pt>
                <c:pt idx="278">
                  <c:v>217.85</c:v>
                </c:pt>
                <c:pt idx="279">
                  <c:v>73.97</c:v>
                </c:pt>
                <c:pt idx="280">
                  <c:v>6.84</c:v>
                </c:pt>
                <c:pt idx="281">
                  <c:v>30.91</c:v>
                </c:pt>
                <c:pt idx="282">
                  <c:v>1.8499999999999999</c:v>
                </c:pt>
                <c:pt idx="283">
                  <c:v>14.41</c:v>
                </c:pt>
                <c:pt idx="284">
                  <c:v>67.760000000000005</c:v>
                </c:pt>
                <c:pt idx="285">
                  <c:v>199.96</c:v>
                </c:pt>
                <c:pt idx="286">
                  <c:v>199.96</c:v>
                </c:pt>
                <c:pt idx="287">
                  <c:v>115.94</c:v>
                </c:pt>
                <c:pt idx="288">
                  <c:v>50.959999999999994</c:v>
                </c:pt>
                <c:pt idx="289">
                  <c:v>49.36</c:v>
                </c:pt>
                <c:pt idx="290">
                  <c:v>11.69</c:v>
                </c:pt>
                <c:pt idx="291">
                  <c:v>15.19</c:v>
                </c:pt>
                <c:pt idx="292">
                  <c:v>101.41</c:v>
                </c:pt>
                <c:pt idx="293">
                  <c:v>95.89</c:v>
                </c:pt>
                <c:pt idx="294">
                  <c:v>1.68</c:v>
                </c:pt>
                <c:pt idx="295">
                  <c:v>10.860000000000001</c:v>
                </c:pt>
                <c:pt idx="296">
                  <c:v>125.89</c:v>
                </c:pt>
                <c:pt idx="297">
                  <c:v>14.31</c:v>
                </c:pt>
                <c:pt idx="298">
                  <c:v>2.8800000000000003</c:v>
                </c:pt>
                <c:pt idx="299">
                  <c:v>150.89999999999998</c:v>
                </c:pt>
                <c:pt idx="300">
                  <c:v>25.95</c:v>
                </c:pt>
                <c:pt idx="301">
                  <c:v>32.379999999999995</c:v>
                </c:pt>
                <c:pt idx="302">
                  <c:v>4.9600000000000009</c:v>
                </c:pt>
                <c:pt idx="303">
                  <c:v>4.9600000000000009</c:v>
                </c:pt>
                <c:pt idx="304">
                  <c:v>3.53</c:v>
                </c:pt>
                <c:pt idx="305">
                  <c:v>200.94</c:v>
                </c:pt>
                <c:pt idx="306">
                  <c:v>195.92000000000002</c:v>
                </c:pt>
                <c:pt idx="307">
                  <c:v>10.130000000000001</c:v>
                </c:pt>
                <c:pt idx="308">
                  <c:v>16.669999999999998</c:v>
                </c:pt>
                <c:pt idx="309">
                  <c:v>6.3900000000000006</c:v>
                </c:pt>
                <c:pt idx="310">
                  <c:v>122.94</c:v>
                </c:pt>
                <c:pt idx="311">
                  <c:v>90.9</c:v>
                </c:pt>
                <c:pt idx="312">
                  <c:v>5.91</c:v>
                </c:pt>
                <c:pt idx="313">
                  <c:v>7.92</c:v>
                </c:pt>
                <c:pt idx="314">
                  <c:v>207.39</c:v>
                </c:pt>
                <c:pt idx="315">
                  <c:v>11.940000000000001</c:v>
                </c:pt>
                <c:pt idx="316">
                  <c:v>2.85</c:v>
                </c:pt>
                <c:pt idx="317">
                  <c:v>43.949999999999996</c:v>
                </c:pt>
                <c:pt idx="318">
                  <c:v>1.0799999999999998</c:v>
                </c:pt>
                <c:pt idx="319">
                  <c:v>6.2</c:v>
                </c:pt>
                <c:pt idx="320">
                  <c:v>2.86</c:v>
                </c:pt>
                <c:pt idx="321">
                  <c:v>110.97</c:v>
                </c:pt>
                <c:pt idx="322">
                  <c:v>1.72</c:v>
                </c:pt>
                <c:pt idx="323">
                  <c:v>12.51</c:v>
                </c:pt>
                <c:pt idx="324">
                  <c:v>5.1099999999999994</c:v>
                </c:pt>
                <c:pt idx="325">
                  <c:v>12.51</c:v>
                </c:pt>
                <c:pt idx="326">
                  <c:v>5.1099999999999994</c:v>
                </c:pt>
                <c:pt idx="327">
                  <c:v>110.89</c:v>
                </c:pt>
                <c:pt idx="328">
                  <c:v>205.91</c:v>
                </c:pt>
                <c:pt idx="329">
                  <c:v>3502.0699999999997</c:v>
                </c:pt>
                <c:pt idx="330">
                  <c:v>122.99</c:v>
                </c:pt>
                <c:pt idx="331">
                  <c:v>60.96</c:v>
                </c:pt>
                <c:pt idx="332">
                  <c:v>55.419999999999995</c:v>
                </c:pt>
                <c:pt idx="333">
                  <c:v>1.66</c:v>
                </c:pt>
                <c:pt idx="334">
                  <c:v>59.959999999999994</c:v>
                </c:pt>
                <c:pt idx="335">
                  <c:v>5.1499999999999995</c:v>
                </c:pt>
                <c:pt idx="336">
                  <c:v>6.88</c:v>
                </c:pt>
                <c:pt idx="337">
                  <c:v>6.88</c:v>
                </c:pt>
                <c:pt idx="338">
                  <c:v>32.449999999999996</c:v>
                </c:pt>
                <c:pt idx="339">
                  <c:v>95.899999999999991</c:v>
                </c:pt>
                <c:pt idx="340">
                  <c:v>7.3500000000000005</c:v>
                </c:pt>
                <c:pt idx="341">
                  <c:v>6.4700000000000006</c:v>
                </c:pt>
                <c:pt idx="342">
                  <c:v>4.9499999999999993</c:v>
                </c:pt>
                <c:pt idx="343">
                  <c:v>280.91000000000003</c:v>
                </c:pt>
                <c:pt idx="344">
                  <c:v>240.95999999999998</c:v>
                </c:pt>
                <c:pt idx="345">
                  <c:v>420.96000000000004</c:v>
                </c:pt>
                <c:pt idx="346">
                  <c:v>31.68</c:v>
                </c:pt>
                <c:pt idx="347">
                  <c:v>1.63</c:v>
                </c:pt>
                <c:pt idx="348">
                  <c:v>218.65</c:v>
                </c:pt>
                <c:pt idx="349">
                  <c:v>15.04</c:v>
                </c:pt>
                <c:pt idx="350">
                  <c:v>15.97</c:v>
                </c:pt>
                <c:pt idx="351">
                  <c:v>46.849999999999994</c:v>
                </c:pt>
                <c:pt idx="352">
                  <c:v>574.66999999999996</c:v>
                </c:pt>
                <c:pt idx="353">
                  <c:v>8.31</c:v>
                </c:pt>
                <c:pt idx="354">
                  <c:v>15.200000000000001</c:v>
                </c:pt>
                <c:pt idx="355">
                  <c:v>49.89</c:v>
                </c:pt>
                <c:pt idx="356">
                  <c:v>160.88999999999999</c:v>
                </c:pt>
                <c:pt idx="357">
                  <c:v>6.21</c:v>
                </c:pt>
                <c:pt idx="358">
                  <c:v>4.9800000000000004</c:v>
                </c:pt>
                <c:pt idx="359">
                  <c:v>2.0700000000000003</c:v>
                </c:pt>
                <c:pt idx="360">
                  <c:v>808.46</c:v>
                </c:pt>
                <c:pt idx="361">
                  <c:v>6.48</c:v>
                </c:pt>
                <c:pt idx="362">
                  <c:v>160.97</c:v>
                </c:pt>
                <c:pt idx="363">
                  <c:v>7.59</c:v>
                </c:pt>
                <c:pt idx="364">
                  <c:v>218.71</c:v>
                </c:pt>
                <c:pt idx="365">
                  <c:v>6.98</c:v>
                </c:pt>
                <c:pt idx="366">
                  <c:v>6.34</c:v>
                </c:pt>
                <c:pt idx="367">
                  <c:v>80.91</c:v>
                </c:pt>
                <c:pt idx="368">
                  <c:v>3.0700000000000003</c:v>
                </c:pt>
                <c:pt idx="369">
                  <c:v>424.15999999999997</c:v>
                </c:pt>
                <c:pt idx="370">
                  <c:v>60.949999999999996</c:v>
                </c:pt>
                <c:pt idx="371">
                  <c:v>3.04</c:v>
                </c:pt>
                <c:pt idx="372">
                  <c:v>10.31</c:v>
                </c:pt>
                <c:pt idx="373">
                  <c:v>154.03</c:v>
                </c:pt>
                <c:pt idx="374">
                  <c:v>12.97</c:v>
                </c:pt>
                <c:pt idx="375">
                  <c:v>4.8500000000000005</c:v>
                </c:pt>
                <c:pt idx="376">
                  <c:v>122.89999999999999</c:v>
                </c:pt>
                <c:pt idx="377">
                  <c:v>122.89999999999999</c:v>
                </c:pt>
                <c:pt idx="378">
                  <c:v>1.1199999999999999</c:v>
                </c:pt>
                <c:pt idx="379">
                  <c:v>6.19</c:v>
                </c:pt>
                <c:pt idx="380">
                  <c:v>6.19</c:v>
                </c:pt>
                <c:pt idx="381">
                  <c:v>8.09</c:v>
                </c:pt>
                <c:pt idx="382">
                  <c:v>3.3</c:v>
                </c:pt>
                <c:pt idx="383">
                  <c:v>16.46</c:v>
                </c:pt>
                <c:pt idx="384">
                  <c:v>200.94</c:v>
                </c:pt>
                <c:pt idx="385">
                  <c:v>200.94</c:v>
                </c:pt>
                <c:pt idx="386">
                  <c:v>180.98</c:v>
                </c:pt>
                <c:pt idx="387">
                  <c:v>125.92999999999999</c:v>
                </c:pt>
                <c:pt idx="388">
                  <c:v>35.97</c:v>
                </c:pt>
                <c:pt idx="389">
                  <c:v>3502.1299999999997</c:v>
                </c:pt>
                <c:pt idx="390">
                  <c:v>15.67</c:v>
                </c:pt>
                <c:pt idx="391">
                  <c:v>10.790000000000001</c:v>
                </c:pt>
                <c:pt idx="392">
                  <c:v>2.91</c:v>
                </c:pt>
                <c:pt idx="393">
                  <c:v>2.91</c:v>
                </c:pt>
                <c:pt idx="394">
                  <c:v>29.82</c:v>
                </c:pt>
                <c:pt idx="395">
                  <c:v>8.31</c:v>
                </c:pt>
                <c:pt idx="396">
                  <c:v>145.36999999999998</c:v>
                </c:pt>
                <c:pt idx="397">
                  <c:v>33.869999999999997</c:v>
                </c:pt>
                <c:pt idx="398">
                  <c:v>1.63</c:v>
                </c:pt>
                <c:pt idx="399">
                  <c:v>12.92</c:v>
                </c:pt>
                <c:pt idx="400">
                  <c:v>5.75</c:v>
                </c:pt>
                <c:pt idx="401">
                  <c:v>2.1100000000000003</c:v>
                </c:pt>
                <c:pt idx="402">
                  <c:v>6.45</c:v>
                </c:pt>
                <c:pt idx="403">
                  <c:v>145.97</c:v>
                </c:pt>
                <c:pt idx="404">
                  <c:v>4.91</c:v>
                </c:pt>
                <c:pt idx="405">
                  <c:v>7.2700000000000005</c:v>
                </c:pt>
                <c:pt idx="406">
                  <c:v>6.58</c:v>
                </c:pt>
                <c:pt idx="407">
                  <c:v>80.910000000000011</c:v>
                </c:pt>
                <c:pt idx="408">
                  <c:v>14.41</c:v>
                </c:pt>
                <c:pt idx="409">
                  <c:v>5.7</c:v>
                </c:pt>
                <c:pt idx="410">
                  <c:v>7.63</c:v>
                </c:pt>
                <c:pt idx="411">
                  <c:v>279.75</c:v>
                </c:pt>
                <c:pt idx="412">
                  <c:v>7.28</c:v>
                </c:pt>
                <c:pt idx="413">
                  <c:v>2.81</c:v>
                </c:pt>
                <c:pt idx="414">
                  <c:v>195.89000000000001</c:v>
                </c:pt>
                <c:pt idx="415">
                  <c:v>125.89999999999999</c:v>
                </c:pt>
                <c:pt idx="416">
                  <c:v>10.47</c:v>
                </c:pt>
                <c:pt idx="417">
                  <c:v>10.47</c:v>
                </c:pt>
                <c:pt idx="418">
                  <c:v>37.76</c:v>
                </c:pt>
                <c:pt idx="419">
                  <c:v>400.90000000000003</c:v>
                </c:pt>
                <c:pt idx="420">
                  <c:v>5.94</c:v>
                </c:pt>
                <c:pt idx="421">
                  <c:v>9.9</c:v>
                </c:pt>
                <c:pt idx="422">
                  <c:v>500.91</c:v>
                </c:pt>
                <c:pt idx="423">
                  <c:v>178.37</c:v>
                </c:pt>
                <c:pt idx="424">
                  <c:v>64.59</c:v>
                </c:pt>
                <c:pt idx="425">
                  <c:v>1.5999999999999999</c:v>
                </c:pt>
                <c:pt idx="426">
                  <c:v>999.9</c:v>
                </c:pt>
                <c:pt idx="427">
                  <c:v>4.0599999999999996</c:v>
                </c:pt>
                <c:pt idx="428">
                  <c:v>4.4800000000000004</c:v>
                </c:pt>
                <c:pt idx="429">
                  <c:v>4.87</c:v>
                </c:pt>
                <c:pt idx="430">
                  <c:v>9.99</c:v>
                </c:pt>
                <c:pt idx="431">
                  <c:v>259.69</c:v>
                </c:pt>
                <c:pt idx="432">
                  <c:v>28.979999999999997</c:v>
                </c:pt>
                <c:pt idx="433">
                  <c:v>71.350000000000009</c:v>
                </c:pt>
                <c:pt idx="434">
                  <c:v>205.96</c:v>
                </c:pt>
                <c:pt idx="435">
                  <c:v>160.94999999999999</c:v>
                </c:pt>
                <c:pt idx="436">
                  <c:v>5.58</c:v>
                </c:pt>
                <c:pt idx="437">
                  <c:v>20.47</c:v>
                </c:pt>
                <c:pt idx="438">
                  <c:v>1.77</c:v>
                </c:pt>
                <c:pt idx="439">
                  <c:v>205.91</c:v>
                </c:pt>
                <c:pt idx="440">
                  <c:v>14.73</c:v>
                </c:pt>
                <c:pt idx="441">
                  <c:v>14.73</c:v>
                </c:pt>
                <c:pt idx="442">
                  <c:v>41.839999999999996</c:v>
                </c:pt>
                <c:pt idx="443">
                  <c:v>6.6400000000000006</c:v>
                </c:pt>
                <c:pt idx="444">
                  <c:v>19.940000000000001</c:v>
                </c:pt>
                <c:pt idx="445">
                  <c:v>125.91</c:v>
                </c:pt>
                <c:pt idx="446">
                  <c:v>6.63</c:v>
                </c:pt>
                <c:pt idx="447">
                  <c:v>17.669999999999998</c:v>
                </c:pt>
                <c:pt idx="448">
                  <c:v>30.49</c:v>
                </c:pt>
                <c:pt idx="449">
                  <c:v>65.91</c:v>
                </c:pt>
                <c:pt idx="450">
                  <c:v>105.88000000000001</c:v>
                </c:pt>
                <c:pt idx="451">
                  <c:v>179.92000000000002</c:v>
                </c:pt>
                <c:pt idx="452">
                  <c:v>179.92000000000002</c:v>
                </c:pt>
                <c:pt idx="453">
                  <c:v>5.66</c:v>
                </c:pt>
                <c:pt idx="454">
                  <c:v>4.03</c:v>
                </c:pt>
                <c:pt idx="455">
                  <c:v>20.88</c:v>
                </c:pt>
                <c:pt idx="456">
                  <c:v>30.88</c:v>
                </c:pt>
                <c:pt idx="457">
                  <c:v>4.9700000000000006</c:v>
                </c:pt>
                <c:pt idx="458">
                  <c:v>4.9700000000000006</c:v>
                </c:pt>
                <c:pt idx="459">
                  <c:v>13.98</c:v>
                </c:pt>
                <c:pt idx="460">
                  <c:v>6.4700000000000006</c:v>
                </c:pt>
                <c:pt idx="461">
                  <c:v>85.96</c:v>
                </c:pt>
                <c:pt idx="462">
                  <c:v>296.14</c:v>
                </c:pt>
                <c:pt idx="463">
                  <c:v>11.3</c:v>
                </c:pt>
                <c:pt idx="464">
                  <c:v>55.97</c:v>
                </c:pt>
                <c:pt idx="465">
                  <c:v>22.38</c:v>
                </c:pt>
                <c:pt idx="466">
                  <c:v>5.91</c:v>
                </c:pt>
                <c:pt idx="467">
                  <c:v>55.97</c:v>
                </c:pt>
                <c:pt idx="468">
                  <c:v>5.91</c:v>
                </c:pt>
                <c:pt idx="469">
                  <c:v>6.4</c:v>
                </c:pt>
                <c:pt idx="470">
                  <c:v>20.89</c:v>
                </c:pt>
                <c:pt idx="471">
                  <c:v>6.4</c:v>
                </c:pt>
                <c:pt idx="472">
                  <c:v>20.89</c:v>
                </c:pt>
                <c:pt idx="473">
                  <c:v>6.3100000000000005</c:v>
                </c:pt>
                <c:pt idx="474">
                  <c:v>20.28</c:v>
                </c:pt>
                <c:pt idx="475">
                  <c:v>5.95</c:v>
                </c:pt>
                <c:pt idx="476">
                  <c:v>270.91000000000003</c:v>
                </c:pt>
                <c:pt idx="477">
                  <c:v>270.91000000000003</c:v>
                </c:pt>
                <c:pt idx="478">
                  <c:v>4.03</c:v>
                </c:pt>
                <c:pt idx="479">
                  <c:v>4.9400000000000004</c:v>
                </c:pt>
                <c:pt idx="480">
                  <c:v>260.89000000000004</c:v>
                </c:pt>
                <c:pt idx="481">
                  <c:v>10.51</c:v>
                </c:pt>
                <c:pt idx="482">
                  <c:v>5.9600000000000009</c:v>
                </c:pt>
                <c:pt idx="483">
                  <c:v>2036.47</c:v>
                </c:pt>
                <c:pt idx="484">
                  <c:v>205.94</c:v>
                </c:pt>
                <c:pt idx="485">
                  <c:v>205.91</c:v>
                </c:pt>
                <c:pt idx="486">
                  <c:v>90.91</c:v>
                </c:pt>
                <c:pt idx="487">
                  <c:v>37.909999999999997</c:v>
                </c:pt>
                <c:pt idx="488">
                  <c:v>2.94</c:v>
                </c:pt>
                <c:pt idx="489">
                  <c:v>115.94</c:v>
                </c:pt>
                <c:pt idx="490">
                  <c:v>58</c:v>
                </c:pt>
                <c:pt idx="491">
                  <c:v>80.47</c:v>
                </c:pt>
                <c:pt idx="492">
                  <c:v>120.93</c:v>
                </c:pt>
                <c:pt idx="493">
                  <c:v>7.21</c:v>
                </c:pt>
                <c:pt idx="494">
                  <c:v>6.62</c:v>
                </c:pt>
                <c:pt idx="495">
                  <c:v>55.99</c:v>
                </c:pt>
                <c:pt idx="496">
                  <c:v>12.5</c:v>
                </c:pt>
                <c:pt idx="497">
                  <c:v>6.4300000000000006</c:v>
                </c:pt>
                <c:pt idx="498">
                  <c:v>7.04</c:v>
                </c:pt>
                <c:pt idx="499">
                  <c:v>150.94</c:v>
                </c:pt>
                <c:pt idx="500">
                  <c:v>176.15</c:v>
                </c:pt>
                <c:pt idx="501">
                  <c:v>120.96000000000001</c:v>
                </c:pt>
                <c:pt idx="502">
                  <c:v>194.27</c:v>
                </c:pt>
                <c:pt idx="503">
                  <c:v>194.27</c:v>
                </c:pt>
                <c:pt idx="504">
                  <c:v>124.46</c:v>
                </c:pt>
                <c:pt idx="505">
                  <c:v>80.92</c:v>
                </c:pt>
                <c:pt idx="506">
                  <c:v>6.48</c:v>
                </c:pt>
                <c:pt idx="507">
                  <c:v>5.91</c:v>
                </c:pt>
                <c:pt idx="508">
                  <c:v>7.1800000000000006</c:v>
                </c:pt>
                <c:pt idx="509">
                  <c:v>16.93</c:v>
                </c:pt>
                <c:pt idx="510">
                  <c:v>115.96</c:v>
                </c:pt>
                <c:pt idx="511">
                  <c:v>16.93</c:v>
                </c:pt>
                <c:pt idx="512">
                  <c:v>115.96</c:v>
                </c:pt>
                <c:pt idx="513">
                  <c:v>2.0300000000000002</c:v>
                </c:pt>
                <c:pt idx="514">
                  <c:v>348.12</c:v>
                </c:pt>
                <c:pt idx="515">
                  <c:v>348.12</c:v>
                </c:pt>
                <c:pt idx="516">
                  <c:v>1.73</c:v>
                </c:pt>
                <c:pt idx="517">
                  <c:v>4.4000000000000004</c:v>
                </c:pt>
                <c:pt idx="518">
                  <c:v>8.32</c:v>
                </c:pt>
                <c:pt idx="519">
                  <c:v>85.949999999999989</c:v>
                </c:pt>
                <c:pt idx="520">
                  <c:v>8.32</c:v>
                </c:pt>
                <c:pt idx="521">
                  <c:v>175.93</c:v>
                </c:pt>
                <c:pt idx="522">
                  <c:v>60.61</c:v>
                </c:pt>
                <c:pt idx="523">
                  <c:v>60.61</c:v>
                </c:pt>
                <c:pt idx="524">
                  <c:v>236.97</c:v>
                </c:pt>
                <c:pt idx="525">
                  <c:v>236.97</c:v>
                </c:pt>
                <c:pt idx="526">
                  <c:v>6.24</c:v>
                </c:pt>
                <c:pt idx="527">
                  <c:v>6.24</c:v>
                </c:pt>
                <c:pt idx="528">
                  <c:v>9.42</c:v>
                </c:pt>
                <c:pt idx="529">
                  <c:v>3.77</c:v>
                </c:pt>
                <c:pt idx="530">
                  <c:v>7.91</c:v>
                </c:pt>
                <c:pt idx="531">
                  <c:v>417.33</c:v>
                </c:pt>
                <c:pt idx="532">
                  <c:v>4.9600000000000009</c:v>
                </c:pt>
                <c:pt idx="533">
                  <c:v>20.979999999999997</c:v>
                </c:pt>
                <c:pt idx="534">
                  <c:v>7.21</c:v>
                </c:pt>
                <c:pt idx="535">
                  <c:v>20.889999999999997</c:v>
                </c:pt>
                <c:pt idx="536">
                  <c:v>9.64</c:v>
                </c:pt>
                <c:pt idx="537">
                  <c:v>880.94</c:v>
                </c:pt>
                <c:pt idx="538">
                  <c:v>13.33</c:v>
                </c:pt>
                <c:pt idx="539">
                  <c:v>15.98</c:v>
                </c:pt>
                <c:pt idx="540">
                  <c:v>8.65</c:v>
                </c:pt>
                <c:pt idx="541">
                  <c:v>18.88</c:v>
                </c:pt>
                <c:pt idx="542">
                  <c:v>42.91</c:v>
                </c:pt>
                <c:pt idx="543">
                  <c:v>89.96</c:v>
                </c:pt>
                <c:pt idx="544">
                  <c:v>78.59</c:v>
                </c:pt>
                <c:pt idx="545">
                  <c:v>8.56</c:v>
                </c:pt>
                <c:pt idx="546">
                  <c:v>699.92</c:v>
                </c:pt>
                <c:pt idx="547">
                  <c:v>8.56</c:v>
                </c:pt>
                <c:pt idx="548">
                  <c:v>699.92</c:v>
                </c:pt>
                <c:pt idx="549">
                  <c:v>11.48</c:v>
                </c:pt>
                <c:pt idx="550">
                  <c:v>160.95999999999998</c:v>
                </c:pt>
                <c:pt idx="551">
                  <c:v>7.1</c:v>
                </c:pt>
                <c:pt idx="552">
                  <c:v>4.9700000000000006</c:v>
                </c:pt>
                <c:pt idx="553">
                  <c:v>5.62</c:v>
                </c:pt>
                <c:pt idx="554">
                  <c:v>4.9700000000000006</c:v>
                </c:pt>
                <c:pt idx="555">
                  <c:v>209.37</c:v>
                </c:pt>
                <c:pt idx="556">
                  <c:v>25.939999999999998</c:v>
                </c:pt>
                <c:pt idx="557">
                  <c:v>5.99</c:v>
                </c:pt>
                <c:pt idx="558">
                  <c:v>62.14</c:v>
                </c:pt>
                <c:pt idx="559">
                  <c:v>40.96</c:v>
                </c:pt>
                <c:pt idx="560">
                  <c:v>15.98</c:v>
                </c:pt>
                <c:pt idx="561">
                  <c:v>47.919999999999995</c:v>
                </c:pt>
                <c:pt idx="562">
                  <c:v>5.4300000000000006</c:v>
                </c:pt>
                <c:pt idx="563">
                  <c:v>549.97</c:v>
                </c:pt>
                <c:pt idx="564">
                  <c:v>21.98</c:v>
                </c:pt>
                <c:pt idx="565">
                  <c:v>34.669999999999995</c:v>
                </c:pt>
                <c:pt idx="566">
                  <c:v>5.13</c:v>
                </c:pt>
                <c:pt idx="567">
                  <c:v>175.99</c:v>
                </c:pt>
                <c:pt idx="568">
                  <c:v>355.89000000000004</c:v>
                </c:pt>
                <c:pt idx="569">
                  <c:v>218.71</c:v>
                </c:pt>
                <c:pt idx="570">
                  <c:v>355.89000000000004</c:v>
                </c:pt>
                <c:pt idx="571">
                  <c:v>4.2300000000000004</c:v>
                </c:pt>
                <c:pt idx="572">
                  <c:v>39.449999999999996</c:v>
                </c:pt>
                <c:pt idx="573">
                  <c:v>11.239999999999998</c:v>
                </c:pt>
                <c:pt idx="574">
                  <c:v>65.97999999999999</c:v>
                </c:pt>
                <c:pt idx="575">
                  <c:v>54</c:v>
                </c:pt>
                <c:pt idx="576">
                  <c:v>5.98</c:v>
                </c:pt>
                <c:pt idx="577">
                  <c:v>5.9600000000000009</c:v>
                </c:pt>
                <c:pt idx="578">
                  <c:v>31.71</c:v>
                </c:pt>
                <c:pt idx="579">
                  <c:v>5.98</c:v>
                </c:pt>
                <c:pt idx="580">
                  <c:v>35.89</c:v>
                </c:pt>
                <c:pt idx="581">
                  <c:v>4.0299999999999994</c:v>
                </c:pt>
                <c:pt idx="582">
                  <c:v>3.74</c:v>
                </c:pt>
                <c:pt idx="583">
                  <c:v>10.66</c:v>
                </c:pt>
                <c:pt idx="584">
                  <c:v>4.0299999999999994</c:v>
                </c:pt>
                <c:pt idx="585">
                  <c:v>3.74</c:v>
                </c:pt>
                <c:pt idx="586">
                  <c:v>10.66</c:v>
                </c:pt>
                <c:pt idx="587">
                  <c:v>19.18</c:v>
                </c:pt>
                <c:pt idx="588">
                  <c:v>5.7399999999999993</c:v>
                </c:pt>
                <c:pt idx="589">
                  <c:v>9.6100000000000012</c:v>
                </c:pt>
                <c:pt idx="590">
                  <c:v>11.46</c:v>
                </c:pt>
                <c:pt idx="591">
                  <c:v>15.68</c:v>
                </c:pt>
                <c:pt idx="592">
                  <c:v>224.97</c:v>
                </c:pt>
                <c:pt idx="593">
                  <c:v>49.97</c:v>
                </c:pt>
                <c:pt idx="594">
                  <c:v>49.97</c:v>
                </c:pt>
                <c:pt idx="595">
                  <c:v>100.89</c:v>
                </c:pt>
                <c:pt idx="596">
                  <c:v>4.33</c:v>
                </c:pt>
                <c:pt idx="597">
                  <c:v>155.9</c:v>
                </c:pt>
                <c:pt idx="598">
                  <c:v>4.8100000000000005</c:v>
                </c:pt>
                <c:pt idx="599">
                  <c:v>2036.41</c:v>
                </c:pt>
                <c:pt idx="600">
                  <c:v>2036.41</c:v>
                </c:pt>
                <c:pt idx="601">
                  <c:v>150.85999999999999</c:v>
                </c:pt>
                <c:pt idx="602">
                  <c:v>34.910000000000004</c:v>
                </c:pt>
                <c:pt idx="603">
                  <c:v>55.44</c:v>
                </c:pt>
                <c:pt idx="604">
                  <c:v>47.9</c:v>
                </c:pt>
                <c:pt idx="605">
                  <c:v>442.14</c:v>
                </c:pt>
                <c:pt idx="606">
                  <c:v>5.17</c:v>
                </c:pt>
                <c:pt idx="607">
                  <c:v>4.9300000000000006</c:v>
                </c:pt>
                <c:pt idx="608">
                  <c:v>34.209999999999994</c:v>
                </c:pt>
                <c:pt idx="609">
                  <c:v>9.6</c:v>
                </c:pt>
                <c:pt idx="610">
                  <c:v>150.94</c:v>
                </c:pt>
                <c:pt idx="611">
                  <c:v>1.7</c:v>
                </c:pt>
                <c:pt idx="612">
                  <c:v>119.97999999999999</c:v>
                </c:pt>
                <c:pt idx="613">
                  <c:v>13.78</c:v>
                </c:pt>
                <c:pt idx="614">
                  <c:v>33.25</c:v>
                </c:pt>
                <c:pt idx="615">
                  <c:v>20.97</c:v>
                </c:pt>
                <c:pt idx="616">
                  <c:v>209.27</c:v>
                </c:pt>
                <c:pt idx="617">
                  <c:v>4.91</c:v>
                </c:pt>
                <c:pt idx="618">
                  <c:v>146.03</c:v>
                </c:pt>
                <c:pt idx="619">
                  <c:v>65.929999999999993</c:v>
                </c:pt>
                <c:pt idx="620">
                  <c:v>48.55</c:v>
                </c:pt>
                <c:pt idx="621">
                  <c:v>300.98</c:v>
                </c:pt>
                <c:pt idx="622">
                  <c:v>2.85</c:v>
                </c:pt>
                <c:pt idx="623">
                  <c:v>195.99</c:v>
                </c:pt>
                <c:pt idx="624">
                  <c:v>4.04</c:v>
                </c:pt>
                <c:pt idx="625">
                  <c:v>124.44</c:v>
                </c:pt>
                <c:pt idx="626">
                  <c:v>7.6099999999999994</c:v>
                </c:pt>
                <c:pt idx="627">
                  <c:v>52.35</c:v>
                </c:pt>
                <c:pt idx="628">
                  <c:v>36.5</c:v>
                </c:pt>
                <c:pt idx="629">
                  <c:v>15.040000000000001</c:v>
                </c:pt>
                <c:pt idx="630">
                  <c:v>52.35</c:v>
                </c:pt>
                <c:pt idx="631">
                  <c:v>36.5</c:v>
                </c:pt>
                <c:pt idx="632">
                  <c:v>8.27</c:v>
                </c:pt>
                <c:pt idx="633">
                  <c:v>50.879999999999995</c:v>
                </c:pt>
                <c:pt idx="634">
                  <c:v>2.54</c:v>
                </c:pt>
                <c:pt idx="635">
                  <c:v>29.14</c:v>
                </c:pt>
                <c:pt idx="636">
                  <c:v>80.98</c:v>
                </c:pt>
                <c:pt idx="637">
                  <c:v>35.9</c:v>
                </c:pt>
                <c:pt idx="638">
                  <c:v>55.4</c:v>
                </c:pt>
                <c:pt idx="639">
                  <c:v>226.6</c:v>
                </c:pt>
                <c:pt idx="640">
                  <c:v>20.900000000000002</c:v>
                </c:pt>
                <c:pt idx="641">
                  <c:v>5.32</c:v>
                </c:pt>
                <c:pt idx="642">
                  <c:v>40.949999999999996</c:v>
                </c:pt>
                <c:pt idx="643">
                  <c:v>415.8</c:v>
                </c:pt>
                <c:pt idx="644">
                  <c:v>3.5</c:v>
                </c:pt>
                <c:pt idx="645">
                  <c:v>6.44</c:v>
                </c:pt>
                <c:pt idx="646">
                  <c:v>6.78</c:v>
                </c:pt>
                <c:pt idx="647">
                  <c:v>195.93</c:v>
                </c:pt>
                <c:pt idx="648">
                  <c:v>8.26</c:v>
                </c:pt>
                <c:pt idx="649">
                  <c:v>499.96000000000004</c:v>
                </c:pt>
                <c:pt idx="650">
                  <c:v>11.96</c:v>
                </c:pt>
                <c:pt idx="651">
                  <c:v>40.97</c:v>
                </c:pt>
                <c:pt idx="652">
                  <c:v>6.68</c:v>
                </c:pt>
                <c:pt idx="653">
                  <c:v>6.68</c:v>
                </c:pt>
                <c:pt idx="654">
                  <c:v>130.91999999999999</c:v>
                </c:pt>
                <c:pt idx="655">
                  <c:v>8.4600000000000009</c:v>
                </c:pt>
                <c:pt idx="656">
                  <c:v>15.89</c:v>
                </c:pt>
                <c:pt idx="657">
                  <c:v>95.899999999999991</c:v>
                </c:pt>
                <c:pt idx="658">
                  <c:v>2.04</c:v>
                </c:pt>
                <c:pt idx="659">
                  <c:v>53.959999999999994</c:v>
                </c:pt>
                <c:pt idx="660">
                  <c:v>4.9300000000000006</c:v>
                </c:pt>
                <c:pt idx="661">
                  <c:v>284.95000000000005</c:v>
                </c:pt>
                <c:pt idx="662">
                  <c:v>12.99</c:v>
                </c:pt>
                <c:pt idx="663">
                  <c:v>14.11</c:v>
                </c:pt>
                <c:pt idx="664">
                  <c:v>19.170000000000002</c:v>
                </c:pt>
                <c:pt idx="665">
                  <c:v>2.83</c:v>
                </c:pt>
                <c:pt idx="666">
                  <c:v>120.88000000000001</c:v>
                </c:pt>
                <c:pt idx="667">
                  <c:v>8.24</c:v>
                </c:pt>
                <c:pt idx="668">
                  <c:v>125.89</c:v>
                </c:pt>
                <c:pt idx="669">
                  <c:v>6.4700000000000006</c:v>
                </c:pt>
                <c:pt idx="670">
                  <c:v>20.939999999999998</c:v>
                </c:pt>
                <c:pt idx="671">
                  <c:v>6.37</c:v>
                </c:pt>
                <c:pt idx="672">
                  <c:v>17.2</c:v>
                </c:pt>
                <c:pt idx="673">
                  <c:v>8.5</c:v>
                </c:pt>
                <c:pt idx="674">
                  <c:v>95.4</c:v>
                </c:pt>
                <c:pt idx="675">
                  <c:v>9.6</c:v>
                </c:pt>
                <c:pt idx="676">
                  <c:v>34.93</c:v>
                </c:pt>
                <c:pt idx="677">
                  <c:v>3.14</c:v>
                </c:pt>
                <c:pt idx="678">
                  <c:v>11.450000000000001</c:v>
                </c:pt>
                <c:pt idx="679">
                  <c:v>90.89</c:v>
                </c:pt>
                <c:pt idx="680">
                  <c:v>28.39</c:v>
                </c:pt>
                <c:pt idx="681">
                  <c:v>2.08</c:v>
                </c:pt>
                <c:pt idx="682">
                  <c:v>45.93</c:v>
                </c:pt>
                <c:pt idx="683">
                  <c:v>40.909999999999997</c:v>
                </c:pt>
                <c:pt idx="684">
                  <c:v>40.909999999999997</c:v>
                </c:pt>
                <c:pt idx="685">
                  <c:v>6.6400000000000006</c:v>
                </c:pt>
                <c:pt idx="686">
                  <c:v>11.32</c:v>
                </c:pt>
                <c:pt idx="687">
                  <c:v>19.920000000000002</c:v>
                </c:pt>
                <c:pt idx="688">
                  <c:v>1.68</c:v>
                </c:pt>
                <c:pt idx="689">
                  <c:v>22.150000000000002</c:v>
                </c:pt>
                <c:pt idx="690">
                  <c:v>90.88</c:v>
                </c:pt>
                <c:pt idx="691">
                  <c:v>3499.93</c:v>
                </c:pt>
                <c:pt idx="692">
                  <c:v>5.69</c:v>
                </c:pt>
                <c:pt idx="693">
                  <c:v>535.59</c:v>
                </c:pt>
                <c:pt idx="694">
                  <c:v>170.89999999999998</c:v>
                </c:pt>
                <c:pt idx="695">
                  <c:v>3.69</c:v>
                </c:pt>
                <c:pt idx="696">
                  <c:v>175.97</c:v>
                </c:pt>
                <c:pt idx="697">
                  <c:v>8.33</c:v>
                </c:pt>
                <c:pt idx="698">
                  <c:v>8.33</c:v>
                </c:pt>
                <c:pt idx="699">
                  <c:v>355.92</c:v>
                </c:pt>
                <c:pt idx="700">
                  <c:v>2</c:v>
                </c:pt>
                <c:pt idx="701">
                  <c:v>10.93</c:v>
                </c:pt>
                <c:pt idx="702">
                  <c:v>280.96000000000004</c:v>
                </c:pt>
                <c:pt idx="703">
                  <c:v>5.32</c:v>
                </c:pt>
                <c:pt idx="704">
                  <c:v>8.370000000000001</c:v>
                </c:pt>
                <c:pt idx="705">
                  <c:v>14.77</c:v>
                </c:pt>
                <c:pt idx="706">
                  <c:v>155.95000000000002</c:v>
                </c:pt>
                <c:pt idx="707">
                  <c:v>10.08</c:v>
                </c:pt>
                <c:pt idx="708">
                  <c:v>205.89000000000001</c:v>
                </c:pt>
                <c:pt idx="709">
                  <c:v>175.93</c:v>
                </c:pt>
                <c:pt idx="710">
                  <c:v>3.9400000000000004</c:v>
                </c:pt>
                <c:pt idx="711">
                  <c:v>367.97</c:v>
                </c:pt>
                <c:pt idx="712">
                  <c:v>95.949999999999989</c:v>
                </c:pt>
                <c:pt idx="713">
                  <c:v>107.48</c:v>
                </c:pt>
                <c:pt idx="714">
                  <c:v>3.23</c:v>
                </c:pt>
                <c:pt idx="715">
                  <c:v>6.95</c:v>
                </c:pt>
                <c:pt idx="716">
                  <c:v>296.10000000000002</c:v>
                </c:pt>
                <c:pt idx="717">
                  <c:v>4.51</c:v>
                </c:pt>
                <c:pt idx="718">
                  <c:v>34.959999999999994</c:v>
                </c:pt>
                <c:pt idx="719">
                  <c:v>19.979999999999997</c:v>
                </c:pt>
                <c:pt idx="720">
                  <c:v>85.96</c:v>
                </c:pt>
                <c:pt idx="721">
                  <c:v>10.83</c:v>
                </c:pt>
                <c:pt idx="722">
                  <c:v>442.14</c:v>
                </c:pt>
                <c:pt idx="723">
                  <c:v>9.7299999999999986</c:v>
                </c:pt>
                <c:pt idx="724">
                  <c:v>3.26</c:v>
                </c:pt>
                <c:pt idx="725">
                  <c:v>5.75</c:v>
                </c:pt>
                <c:pt idx="726">
                  <c:v>6.4200000000000008</c:v>
                </c:pt>
                <c:pt idx="727">
                  <c:v>9.94</c:v>
                </c:pt>
                <c:pt idx="728">
                  <c:v>4.12</c:v>
                </c:pt>
                <c:pt idx="729">
                  <c:v>6.3900000000000006</c:v>
                </c:pt>
                <c:pt idx="730">
                  <c:v>230.89999999999998</c:v>
                </c:pt>
                <c:pt idx="731">
                  <c:v>60.91</c:v>
                </c:pt>
                <c:pt idx="732">
                  <c:v>31.709999999999997</c:v>
                </c:pt>
                <c:pt idx="733">
                  <c:v>113.92</c:v>
                </c:pt>
                <c:pt idx="734">
                  <c:v>6.4300000000000006</c:v>
                </c:pt>
                <c:pt idx="735">
                  <c:v>517.39</c:v>
                </c:pt>
                <c:pt idx="736">
                  <c:v>6.01</c:v>
                </c:pt>
                <c:pt idx="737">
                  <c:v>19.82</c:v>
                </c:pt>
                <c:pt idx="738">
                  <c:v>3.34</c:v>
                </c:pt>
                <c:pt idx="739">
                  <c:v>161.53</c:v>
                </c:pt>
                <c:pt idx="740">
                  <c:v>11.530000000000001</c:v>
                </c:pt>
                <c:pt idx="741">
                  <c:v>51.91</c:v>
                </c:pt>
                <c:pt idx="742">
                  <c:v>80.87</c:v>
                </c:pt>
                <c:pt idx="743">
                  <c:v>5.25</c:v>
                </c:pt>
                <c:pt idx="744">
                  <c:v>140.91</c:v>
                </c:pt>
                <c:pt idx="745">
                  <c:v>205.93</c:v>
                </c:pt>
                <c:pt idx="746">
                  <c:v>300.97000000000003</c:v>
                </c:pt>
                <c:pt idx="747">
                  <c:v>19.190000000000001</c:v>
                </c:pt>
                <c:pt idx="748">
                  <c:v>7.63</c:v>
                </c:pt>
                <c:pt idx="749">
                  <c:v>400.90000000000003</c:v>
                </c:pt>
                <c:pt idx="750">
                  <c:v>6782.93</c:v>
                </c:pt>
                <c:pt idx="751">
                  <c:v>99.97999999999999</c:v>
                </c:pt>
                <c:pt idx="752">
                  <c:v>4.8800000000000008</c:v>
                </c:pt>
                <c:pt idx="753">
                  <c:v>22.84</c:v>
                </c:pt>
                <c:pt idx="754">
                  <c:v>115.99</c:v>
                </c:pt>
                <c:pt idx="755">
                  <c:v>5.9600000000000009</c:v>
                </c:pt>
                <c:pt idx="756">
                  <c:v>2.5499999999999998</c:v>
                </c:pt>
                <c:pt idx="757">
                  <c:v>6.34</c:v>
                </c:pt>
                <c:pt idx="758">
                  <c:v>8.3099999999999987</c:v>
                </c:pt>
                <c:pt idx="759">
                  <c:v>6.3900000000000006</c:v>
                </c:pt>
                <c:pt idx="760">
                  <c:v>6.19</c:v>
                </c:pt>
                <c:pt idx="761">
                  <c:v>15.110000000000001</c:v>
                </c:pt>
                <c:pt idx="762">
                  <c:v>2.6</c:v>
                </c:pt>
                <c:pt idx="763">
                  <c:v>99.929999999999993</c:v>
                </c:pt>
                <c:pt idx="764">
                  <c:v>193.17</c:v>
                </c:pt>
                <c:pt idx="765">
                  <c:v>20.91</c:v>
                </c:pt>
                <c:pt idx="766">
                  <c:v>10.89</c:v>
                </c:pt>
                <c:pt idx="767">
                  <c:v>7.8900000000000006</c:v>
                </c:pt>
                <c:pt idx="768">
                  <c:v>5.9600000000000009</c:v>
                </c:pt>
                <c:pt idx="769">
                  <c:v>8.5399999999999991</c:v>
                </c:pt>
                <c:pt idx="770">
                  <c:v>80.92</c:v>
                </c:pt>
                <c:pt idx="771">
                  <c:v>22.84</c:v>
                </c:pt>
                <c:pt idx="772">
                  <c:v>73.88000000000001</c:v>
                </c:pt>
                <c:pt idx="773">
                  <c:v>51.93</c:v>
                </c:pt>
                <c:pt idx="774">
                  <c:v>205.93</c:v>
                </c:pt>
                <c:pt idx="775">
                  <c:v>85.97999999999999</c:v>
                </c:pt>
                <c:pt idx="776">
                  <c:v>35.980000000000004</c:v>
                </c:pt>
                <c:pt idx="777">
                  <c:v>45.97</c:v>
                </c:pt>
                <c:pt idx="778">
                  <c:v>5.98</c:v>
                </c:pt>
                <c:pt idx="779">
                  <c:v>73.98</c:v>
                </c:pt>
                <c:pt idx="780">
                  <c:v>47.97</c:v>
                </c:pt>
                <c:pt idx="781">
                  <c:v>4.08</c:v>
                </c:pt>
                <c:pt idx="782">
                  <c:v>125.92</c:v>
                </c:pt>
                <c:pt idx="783">
                  <c:v>99.96</c:v>
                </c:pt>
                <c:pt idx="784">
                  <c:v>65.949999999999989</c:v>
                </c:pt>
                <c:pt idx="785">
                  <c:v>178.39</c:v>
                </c:pt>
                <c:pt idx="786">
                  <c:v>6.4200000000000008</c:v>
                </c:pt>
                <c:pt idx="787">
                  <c:v>17.68</c:v>
                </c:pt>
                <c:pt idx="788">
                  <c:v>6.4300000000000006</c:v>
                </c:pt>
                <c:pt idx="789">
                  <c:v>111</c:v>
                </c:pt>
                <c:pt idx="790">
                  <c:v>154.04</c:v>
                </c:pt>
                <c:pt idx="791">
                  <c:v>154.04</c:v>
                </c:pt>
                <c:pt idx="792">
                  <c:v>400.88</c:v>
                </c:pt>
                <c:pt idx="793">
                  <c:v>45.11</c:v>
                </c:pt>
                <c:pt idx="794">
                  <c:v>33.949999999999996</c:v>
                </c:pt>
                <c:pt idx="795">
                  <c:v>200.91</c:v>
                </c:pt>
                <c:pt idx="796">
                  <c:v>179.26999999999998</c:v>
                </c:pt>
                <c:pt idx="797">
                  <c:v>65.989999999999995</c:v>
                </c:pt>
                <c:pt idx="798">
                  <c:v>45.980000000000004</c:v>
                </c:pt>
                <c:pt idx="799">
                  <c:v>200.95999999999998</c:v>
                </c:pt>
                <c:pt idx="800">
                  <c:v>4.2600000000000007</c:v>
                </c:pt>
                <c:pt idx="801">
                  <c:v>85.949999999999989</c:v>
                </c:pt>
                <c:pt idx="802">
                  <c:v>200.95999999999998</c:v>
                </c:pt>
                <c:pt idx="803">
                  <c:v>4.2600000000000007</c:v>
                </c:pt>
                <c:pt idx="804">
                  <c:v>4.9000000000000004</c:v>
                </c:pt>
                <c:pt idx="805">
                  <c:v>4.9000000000000004</c:v>
                </c:pt>
                <c:pt idx="806">
                  <c:v>62.08</c:v>
                </c:pt>
                <c:pt idx="807">
                  <c:v>13.7</c:v>
                </c:pt>
                <c:pt idx="808">
                  <c:v>296.14</c:v>
                </c:pt>
                <c:pt idx="809">
                  <c:v>7.27</c:v>
                </c:pt>
                <c:pt idx="810">
                  <c:v>30.85</c:v>
                </c:pt>
                <c:pt idx="811">
                  <c:v>125.89999999999999</c:v>
                </c:pt>
                <c:pt idx="812">
                  <c:v>17.88</c:v>
                </c:pt>
                <c:pt idx="813">
                  <c:v>29.34</c:v>
                </c:pt>
                <c:pt idx="814">
                  <c:v>1.75</c:v>
                </c:pt>
                <c:pt idx="815">
                  <c:v>14.17</c:v>
                </c:pt>
                <c:pt idx="816">
                  <c:v>3.23</c:v>
                </c:pt>
                <c:pt idx="817">
                  <c:v>4.1900000000000004</c:v>
                </c:pt>
                <c:pt idx="818">
                  <c:v>15.65</c:v>
                </c:pt>
                <c:pt idx="819">
                  <c:v>68.73</c:v>
                </c:pt>
                <c:pt idx="820">
                  <c:v>21.34</c:v>
                </c:pt>
                <c:pt idx="821">
                  <c:v>154.06</c:v>
                </c:pt>
                <c:pt idx="822">
                  <c:v>22.8</c:v>
                </c:pt>
                <c:pt idx="823">
                  <c:v>55.45</c:v>
                </c:pt>
                <c:pt idx="824">
                  <c:v>442.09</c:v>
                </c:pt>
                <c:pt idx="825">
                  <c:v>387.99</c:v>
                </c:pt>
                <c:pt idx="826">
                  <c:v>7.52</c:v>
                </c:pt>
                <c:pt idx="827">
                  <c:v>120.92999999999999</c:v>
                </c:pt>
                <c:pt idx="828">
                  <c:v>195.99</c:v>
                </c:pt>
                <c:pt idx="829">
                  <c:v>10.88</c:v>
                </c:pt>
                <c:pt idx="830">
                  <c:v>39.97</c:v>
                </c:pt>
                <c:pt idx="831">
                  <c:v>7.6899999999999995</c:v>
                </c:pt>
                <c:pt idx="832">
                  <c:v>7.52</c:v>
                </c:pt>
                <c:pt idx="833">
                  <c:v>8.11</c:v>
                </c:pt>
                <c:pt idx="834">
                  <c:v>5.8800000000000008</c:v>
                </c:pt>
                <c:pt idx="835">
                  <c:v>5.37</c:v>
                </c:pt>
                <c:pt idx="836">
                  <c:v>5.8800000000000008</c:v>
                </c:pt>
                <c:pt idx="837">
                  <c:v>20.979999999999997</c:v>
                </c:pt>
                <c:pt idx="838">
                  <c:v>355.90000000000003</c:v>
                </c:pt>
                <c:pt idx="839">
                  <c:v>26.16</c:v>
                </c:pt>
                <c:pt idx="840">
                  <c:v>43.98</c:v>
                </c:pt>
                <c:pt idx="841">
                  <c:v>78.64</c:v>
                </c:pt>
                <c:pt idx="842">
                  <c:v>55.949999999999996</c:v>
                </c:pt>
                <c:pt idx="843">
                  <c:v>220.97</c:v>
                </c:pt>
                <c:pt idx="844">
                  <c:v>220.97</c:v>
                </c:pt>
                <c:pt idx="845">
                  <c:v>2.83</c:v>
                </c:pt>
                <c:pt idx="846">
                  <c:v>5.28</c:v>
                </c:pt>
                <c:pt idx="847">
                  <c:v>65.92</c:v>
                </c:pt>
                <c:pt idx="848">
                  <c:v>30.650000000000002</c:v>
                </c:pt>
                <c:pt idx="849">
                  <c:v>14.51</c:v>
                </c:pt>
                <c:pt idx="850">
                  <c:v>299.99</c:v>
                </c:pt>
                <c:pt idx="851">
                  <c:v>24.82</c:v>
                </c:pt>
                <c:pt idx="852">
                  <c:v>12.28</c:v>
                </c:pt>
                <c:pt idx="853">
                  <c:v>40.94</c:v>
                </c:pt>
                <c:pt idx="854">
                  <c:v>21.98</c:v>
                </c:pt>
                <c:pt idx="855">
                  <c:v>28.919999999999998</c:v>
                </c:pt>
                <c:pt idx="856">
                  <c:v>28.919999999999998</c:v>
                </c:pt>
                <c:pt idx="857">
                  <c:v>39.44</c:v>
                </c:pt>
                <c:pt idx="858">
                  <c:v>8.1199999999999992</c:v>
                </c:pt>
                <c:pt idx="859">
                  <c:v>6.4200000000000008</c:v>
                </c:pt>
                <c:pt idx="860">
                  <c:v>30.71</c:v>
                </c:pt>
                <c:pt idx="861">
                  <c:v>4.9300000000000006</c:v>
                </c:pt>
                <c:pt idx="862">
                  <c:v>3.04</c:v>
                </c:pt>
                <c:pt idx="863">
                  <c:v>6.4600000000000009</c:v>
                </c:pt>
                <c:pt idx="864">
                  <c:v>125.94999999999999</c:v>
                </c:pt>
                <c:pt idx="865">
                  <c:v>3.04</c:v>
                </c:pt>
                <c:pt idx="866">
                  <c:v>6.4600000000000009</c:v>
                </c:pt>
                <c:pt idx="867">
                  <c:v>125.94999999999999</c:v>
                </c:pt>
                <c:pt idx="868">
                  <c:v>160.91999999999999</c:v>
                </c:pt>
                <c:pt idx="869">
                  <c:v>160.91999999999999</c:v>
                </c:pt>
                <c:pt idx="870">
                  <c:v>1637.49</c:v>
                </c:pt>
                <c:pt idx="871">
                  <c:v>19.97</c:v>
                </c:pt>
                <c:pt idx="872">
                  <c:v>2.8000000000000003</c:v>
                </c:pt>
                <c:pt idx="873">
                  <c:v>48.889999999999993</c:v>
                </c:pt>
                <c:pt idx="874">
                  <c:v>13.66</c:v>
                </c:pt>
                <c:pt idx="875">
                  <c:v>2.5499999999999998</c:v>
                </c:pt>
                <c:pt idx="876">
                  <c:v>9.09</c:v>
                </c:pt>
                <c:pt idx="877">
                  <c:v>12.58</c:v>
                </c:pt>
                <c:pt idx="878">
                  <c:v>6.3900000000000006</c:v>
                </c:pt>
                <c:pt idx="879">
                  <c:v>420.95000000000005</c:v>
                </c:pt>
                <c:pt idx="880">
                  <c:v>5.69</c:v>
                </c:pt>
                <c:pt idx="881">
                  <c:v>13.46</c:v>
                </c:pt>
                <c:pt idx="882">
                  <c:v>2.79</c:v>
                </c:pt>
                <c:pt idx="883">
                  <c:v>6783.02</c:v>
                </c:pt>
                <c:pt idx="884">
                  <c:v>55.919999999999995</c:v>
                </c:pt>
                <c:pt idx="885">
                  <c:v>4.82</c:v>
                </c:pt>
                <c:pt idx="886">
                  <c:v>296.17</c:v>
                </c:pt>
                <c:pt idx="887">
                  <c:v>39.409999999999997</c:v>
                </c:pt>
                <c:pt idx="888">
                  <c:v>4.91</c:v>
                </c:pt>
                <c:pt idx="889">
                  <c:v>48.019999999999996</c:v>
                </c:pt>
                <c:pt idx="890">
                  <c:v>1500.92</c:v>
                </c:pt>
                <c:pt idx="891">
                  <c:v>48.019999999999996</c:v>
                </c:pt>
                <c:pt idx="892">
                  <c:v>4.25</c:v>
                </c:pt>
                <c:pt idx="893">
                  <c:v>152.38</c:v>
                </c:pt>
                <c:pt idx="894">
                  <c:v>6.76</c:v>
                </c:pt>
                <c:pt idx="895">
                  <c:v>145.44</c:v>
                </c:pt>
                <c:pt idx="896">
                  <c:v>12.25</c:v>
                </c:pt>
                <c:pt idx="897">
                  <c:v>160.94999999999999</c:v>
                </c:pt>
                <c:pt idx="898">
                  <c:v>40.93</c:v>
                </c:pt>
                <c:pt idx="899">
                  <c:v>20.169999999999998</c:v>
                </c:pt>
                <c:pt idx="900">
                  <c:v>20.169999999999998</c:v>
                </c:pt>
                <c:pt idx="901">
                  <c:v>4.79</c:v>
                </c:pt>
                <c:pt idx="902">
                  <c:v>14.97</c:v>
                </c:pt>
                <c:pt idx="903">
                  <c:v>4.79</c:v>
                </c:pt>
                <c:pt idx="904">
                  <c:v>20.93</c:v>
                </c:pt>
                <c:pt idx="905">
                  <c:v>4.46</c:v>
                </c:pt>
                <c:pt idx="906">
                  <c:v>9.7099999999999991</c:v>
                </c:pt>
                <c:pt idx="907">
                  <c:v>60.93</c:v>
                </c:pt>
                <c:pt idx="908">
                  <c:v>11.92</c:v>
                </c:pt>
                <c:pt idx="909">
                  <c:v>17.920000000000002</c:v>
                </c:pt>
                <c:pt idx="910">
                  <c:v>6.54</c:v>
                </c:pt>
                <c:pt idx="911">
                  <c:v>90.43</c:v>
                </c:pt>
                <c:pt idx="912">
                  <c:v>48.91</c:v>
                </c:pt>
                <c:pt idx="913">
                  <c:v>9.4</c:v>
                </c:pt>
                <c:pt idx="914">
                  <c:v>193.14</c:v>
                </c:pt>
                <c:pt idx="915">
                  <c:v>138.66</c:v>
                </c:pt>
                <c:pt idx="916">
                  <c:v>138.66</c:v>
                </c:pt>
                <c:pt idx="917">
                  <c:v>3.89</c:v>
                </c:pt>
                <c:pt idx="918">
                  <c:v>70.910000000000011</c:v>
                </c:pt>
                <c:pt idx="919">
                  <c:v>28.470000000000002</c:v>
                </c:pt>
                <c:pt idx="920">
                  <c:v>15.4</c:v>
                </c:pt>
                <c:pt idx="921">
                  <c:v>14.18</c:v>
                </c:pt>
                <c:pt idx="922">
                  <c:v>5.6099999999999994</c:v>
                </c:pt>
                <c:pt idx="923">
                  <c:v>22.78</c:v>
                </c:pt>
                <c:pt idx="924">
                  <c:v>200.91</c:v>
                </c:pt>
                <c:pt idx="925">
                  <c:v>46.81</c:v>
                </c:pt>
                <c:pt idx="926">
                  <c:v>12.93</c:v>
                </c:pt>
                <c:pt idx="927">
                  <c:v>10.63</c:v>
                </c:pt>
                <c:pt idx="928">
                  <c:v>14.72</c:v>
                </c:pt>
                <c:pt idx="929">
                  <c:v>35.92</c:v>
                </c:pt>
                <c:pt idx="930">
                  <c:v>500.96000000000004</c:v>
                </c:pt>
                <c:pt idx="931">
                  <c:v>60.889999999999993</c:v>
                </c:pt>
                <c:pt idx="932">
                  <c:v>29.84</c:v>
                </c:pt>
                <c:pt idx="933">
                  <c:v>3.93</c:v>
                </c:pt>
                <c:pt idx="934">
                  <c:v>6.4700000000000006</c:v>
                </c:pt>
                <c:pt idx="935">
                  <c:v>4.9400000000000004</c:v>
                </c:pt>
                <c:pt idx="936">
                  <c:v>18.959999999999997</c:v>
                </c:pt>
                <c:pt idx="937">
                  <c:v>12.25</c:v>
                </c:pt>
                <c:pt idx="938">
                  <c:v>34.940000000000005</c:v>
                </c:pt>
                <c:pt idx="939">
                  <c:v>140.94999999999999</c:v>
                </c:pt>
                <c:pt idx="940">
                  <c:v>65.91</c:v>
                </c:pt>
                <c:pt idx="941">
                  <c:v>50.97</c:v>
                </c:pt>
                <c:pt idx="942">
                  <c:v>6.6</c:v>
                </c:pt>
                <c:pt idx="943">
                  <c:v>19.98</c:v>
                </c:pt>
                <c:pt idx="944">
                  <c:v>124.46</c:v>
                </c:pt>
                <c:pt idx="945">
                  <c:v>20.8</c:v>
                </c:pt>
                <c:pt idx="946">
                  <c:v>224.97</c:v>
                </c:pt>
                <c:pt idx="947">
                  <c:v>7.81</c:v>
                </c:pt>
                <c:pt idx="948">
                  <c:v>5.08</c:v>
                </c:pt>
                <c:pt idx="949">
                  <c:v>9.75</c:v>
                </c:pt>
                <c:pt idx="950">
                  <c:v>125.94999999999999</c:v>
                </c:pt>
                <c:pt idx="951">
                  <c:v>17.97</c:v>
                </c:pt>
                <c:pt idx="952">
                  <c:v>28.5</c:v>
                </c:pt>
                <c:pt idx="953">
                  <c:v>15.27</c:v>
                </c:pt>
                <c:pt idx="954">
                  <c:v>15.88</c:v>
                </c:pt>
                <c:pt idx="955">
                  <c:v>8.0599999999999987</c:v>
                </c:pt>
                <c:pt idx="956">
                  <c:v>51.6</c:v>
                </c:pt>
                <c:pt idx="957">
                  <c:v>175.89000000000001</c:v>
                </c:pt>
                <c:pt idx="958">
                  <c:v>8.0599999999999987</c:v>
                </c:pt>
                <c:pt idx="959">
                  <c:v>51.6</c:v>
                </c:pt>
                <c:pt idx="960">
                  <c:v>175.89000000000001</c:v>
                </c:pt>
                <c:pt idx="961">
                  <c:v>213.36999999999998</c:v>
                </c:pt>
                <c:pt idx="962">
                  <c:v>55.879999999999995</c:v>
                </c:pt>
                <c:pt idx="963">
                  <c:v>16.059999999999999</c:v>
                </c:pt>
                <c:pt idx="964">
                  <c:v>18.62</c:v>
                </c:pt>
                <c:pt idx="965">
                  <c:v>150.88</c:v>
                </c:pt>
                <c:pt idx="966">
                  <c:v>8.879999999999999</c:v>
                </c:pt>
                <c:pt idx="967">
                  <c:v>8.879999999999999</c:v>
                </c:pt>
                <c:pt idx="968">
                  <c:v>3.65</c:v>
                </c:pt>
                <c:pt idx="969">
                  <c:v>10.360000000000001</c:v>
                </c:pt>
                <c:pt idx="970">
                  <c:v>4.2</c:v>
                </c:pt>
                <c:pt idx="971">
                  <c:v>363.19</c:v>
                </c:pt>
                <c:pt idx="972">
                  <c:v>50.94</c:v>
                </c:pt>
                <c:pt idx="973">
                  <c:v>6.4600000000000009</c:v>
                </c:pt>
                <c:pt idx="974">
                  <c:v>175.91</c:v>
                </c:pt>
                <c:pt idx="975">
                  <c:v>6.63</c:v>
                </c:pt>
                <c:pt idx="976">
                  <c:v>65.97999999999999</c:v>
                </c:pt>
                <c:pt idx="977">
                  <c:v>6.65</c:v>
                </c:pt>
                <c:pt idx="978">
                  <c:v>40.94</c:v>
                </c:pt>
                <c:pt idx="979">
                  <c:v>35.940000000000005</c:v>
                </c:pt>
                <c:pt idx="980">
                  <c:v>99.22</c:v>
                </c:pt>
                <c:pt idx="981">
                  <c:v>140.96</c:v>
                </c:pt>
                <c:pt idx="982">
                  <c:v>7.01</c:v>
                </c:pt>
                <c:pt idx="983">
                  <c:v>5.73</c:v>
                </c:pt>
                <c:pt idx="984">
                  <c:v>7.36</c:v>
                </c:pt>
                <c:pt idx="985">
                  <c:v>11.89</c:v>
                </c:pt>
                <c:pt idx="986">
                  <c:v>6.4</c:v>
                </c:pt>
                <c:pt idx="987">
                  <c:v>21.34</c:v>
                </c:pt>
                <c:pt idx="988">
                  <c:v>11.33</c:v>
                </c:pt>
                <c:pt idx="989">
                  <c:v>896.91</c:v>
                </c:pt>
                <c:pt idx="990">
                  <c:v>65.959999999999994</c:v>
                </c:pt>
                <c:pt idx="991">
                  <c:v>5.91</c:v>
                </c:pt>
                <c:pt idx="992">
                  <c:v>39.97</c:v>
                </c:pt>
                <c:pt idx="993">
                  <c:v>6.47</c:v>
                </c:pt>
                <c:pt idx="994">
                  <c:v>3.2</c:v>
                </c:pt>
                <c:pt idx="995">
                  <c:v>80.87</c:v>
                </c:pt>
                <c:pt idx="996">
                  <c:v>5.3</c:v>
                </c:pt>
                <c:pt idx="997">
                  <c:v>55.93</c:v>
                </c:pt>
                <c:pt idx="998">
                  <c:v>4.91</c:v>
                </c:pt>
                <c:pt idx="999">
                  <c:v>5.3</c:v>
                </c:pt>
                <c:pt idx="1000">
                  <c:v>55.93</c:v>
                </c:pt>
                <c:pt idx="1001">
                  <c:v>40.909999999999997</c:v>
                </c:pt>
                <c:pt idx="1002">
                  <c:v>20.9</c:v>
                </c:pt>
                <c:pt idx="1003">
                  <c:v>1.6199999999999999</c:v>
                </c:pt>
                <c:pt idx="1004">
                  <c:v>55.92</c:v>
                </c:pt>
                <c:pt idx="1005">
                  <c:v>60.919999999999995</c:v>
                </c:pt>
                <c:pt idx="1006">
                  <c:v>6.4300000000000006</c:v>
                </c:pt>
                <c:pt idx="1007">
                  <c:v>55.940000000000005</c:v>
                </c:pt>
                <c:pt idx="1008">
                  <c:v>35.9</c:v>
                </c:pt>
                <c:pt idx="1009">
                  <c:v>125.97999999999999</c:v>
                </c:pt>
                <c:pt idx="1010">
                  <c:v>5.12</c:v>
                </c:pt>
                <c:pt idx="1011">
                  <c:v>67.2</c:v>
                </c:pt>
                <c:pt idx="1012">
                  <c:v>11.27</c:v>
                </c:pt>
                <c:pt idx="1013">
                  <c:v>142.83000000000001</c:v>
                </c:pt>
                <c:pt idx="1014">
                  <c:v>161.55000000000001</c:v>
                </c:pt>
                <c:pt idx="1015">
                  <c:v>161.55000000000001</c:v>
                </c:pt>
                <c:pt idx="1016">
                  <c:v>90.199999999999989</c:v>
                </c:pt>
                <c:pt idx="1017">
                  <c:v>47.809999999999995</c:v>
                </c:pt>
                <c:pt idx="1018">
                  <c:v>60.86</c:v>
                </c:pt>
                <c:pt idx="1019">
                  <c:v>37.839999999999996</c:v>
                </c:pt>
                <c:pt idx="1020">
                  <c:v>300.95000000000005</c:v>
                </c:pt>
                <c:pt idx="1021">
                  <c:v>2550.12</c:v>
                </c:pt>
                <c:pt idx="1022">
                  <c:v>19.959999999999997</c:v>
                </c:pt>
                <c:pt idx="1023">
                  <c:v>6.4200000000000008</c:v>
                </c:pt>
                <c:pt idx="1024">
                  <c:v>59.75</c:v>
                </c:pt>
                <c:pt idx="1025">
                  <c:v>7.38</c:v>
                </c:pt>
                <c:pt idx="1026">
                  <c:v>8.2900000000000009</c:v>
                </c:pt>
                <c:pt idx="1027">
                  <c:v>2.12</c:v>
                </c:pt>
                <c:pt idx="1028">
                  <c:v>10.34</c:v>
                </c:pt>
                <c:pt idx="1029">
                  <c:v>35.99</c:v>
                </c:pt>
                <c:pt idx="1030">
                  <c:v>35.99</c:v>
                </c:pt>
                <c:pt idx="1031">
                  <c:v>4.9000000000000004</c:v>
                </c:pt>
                <c:pt idx="1032">
                  <c:v>3.91</c:v>
                </c:pt>
                <c:pt idx="1033">
                  <c:v>4.9000000000000004</c:v>
                </c:pt>
                <c:pt idx="1034">
                  <c:v>3.91</c:v>
                </c:pt>
                <c:pt idx="1035">
                  <c:v>19.009999999999998</c:v>
                </c:pt>
                <c:pt idx="1036">
                  <c:v>5.5100000000000007</c:v>
                </c:pt>
                <c:pt idx="1037">
                  <c:v>63.919999999999995</c:v>
                </c:pt>
                <c:pt idx="1038">
                  <c:v>5.01</c:v>
                </c:pt>
                <c:pt idx="1039">
                  <c:v>9.2800000000000011</c:v>
                </c:pt>
                <c:pt idx="1040">
                  <c:v>60.959999999999994</c:v>
                </c:pt>
                <c:pt idx="1041">
                  <c:v>1270.97</c:v>
                </c:pt>
                <c:pt idx="1042">
                  <c:v>60.959999999999994</c:v>
                </c:pt>
                <c:pt idx="1043">
                  <c:v>1270.97</c:v>
                </c:pt>
                <c:pt idx="1044">
                  <c:v>205.94</c:v>
                </c:pt>
                <c:pt idx="1045">
                  <c:v>200.92000000000002</c:v>
                </c:pt>
                <c:pt idx="1046">
                  <c:v>297.47000000000003</c:v>
                </c:pt>
                <c:pt idx="1047">
                  <c:v>2.0700000000000003</c:v>
                </c:pt>
                <c:pt idx="1048">
                  <c:v>370.95000000000005</c:v>
                </c:pt>
                <c:pt idx="1049">
                  <c:v>22.279999999999998</c:v>
                </c:pt>
                <c:pt idx="1050">
                  <c:v>6.94</c:v>
                </c:pt>
                <c:pt idx="1051">
                  <c:v>22.279999999999998</c:v>
                </c:pt>
                <c:pt idx="1052">
                  <c:v>6.94</c:v>
                </c:pt>
                <c:pt idx="1053">
                  <c:v>85.94</c:v>
                </c:pt>
                <c:pt idx="1054">
                  <c:v>320.61</c:v>
                </c:pt>
                <c:pt idx="1055">
                  <c:v>36.449999999999996</c:v>
                </c:pt>
                <c:pt idx="1056">
                  <c:v>2.1500000000000004</c:v>
                </c:pt>
                <c:pt idx="1057">
                  <c:v>170.97</c:v>
                </c:pt>
                <c:pt idx="1058">
                  <c:v>2.8800000000000003</c:v>
                </c:pt>
                <c:pt idx="1059">
                  <c:v>55.99</c:v>
                </c:pt>
                <c:pt idx="1060">
                  <c:v>5.1099999999999994</c:v>
                </c:pt>
                <c:pt idx="1061">
                  <c:v>12.790000000000001</c:v>
                </c:pt>
                <c:pt idx="1062">
                  <c:v>45.97</c:v>
                </c:pt>
                <c:pt idx="1063">
                  <c:v>89.77</c:v>
                </c:pt>
                <c:pt idx="1064">
                  <c:v>13.33</c:v>
                </c:pt>
                <c:pt idx="1065">
                  <c:v>125.97999999999999</c:v>
                </c:pt>
                <c:pt idx="1066">
                  <c:v>13.42</c:v>
                </c:pt>
                <c:pt idx="1067">
                  <c:v>60.589999999999996</c:v>
                </c:pt>
                <c:pt idx="1068">
                  <c:v>4.79</c:v>
                </c:pt>
                <c:pt idx="1069">
                  <c:v>300.94</c:v>
                </c:pt>
                <c:pt idx="1070">
                  <c:v>300.94</c:v>
                </c:pt>
                <c:pt idx="1071">
                  <c:v>8.34</c:v>
                </c:pt>
                <c:pt idx="1072">
                  <c:v>65.89</c:v>
                </c:pt>
                <c:pt idx="1073">
                  <c:v>77.42</c:v>
                </c:pt>
                <c:pt idx="1074">
                  <c:v>5.5600000000000005</c:v>
                </c:pt>
                <c:pt idx="1075">
                  <c:v>40.86</c:v>
                </c:pt>
                <c:pt idx="1076">
                  <c:v>5.5600000000000005</c:v>
                </c:pt>
                <c:pt idx="1077">
                  <c:v>40.86</c:v>
                </c:pt>
                <c:pt idx="1078">
                  <c:v>40.379999999999995</c:v>
                </c:pt>
                <c:pt idx="1079">
                  <c:v>40.379999999999995</c:v>
                </c:pt>
                <c:pt idx="1080">
                  <c:v>17.610000000000003</c:v>
                </c:pt>
                <c:pt idx="1081">
                  <c:v>65.989999999999995</c:v>
                </c:pt>
                <c:pt idx="1082">
                  <c:v>65.989999999999995</c:v>
                </c:pt>
                <c:pt idx="1083">
                  <c:v>27.45</c:v>
                </c:pt>
                <c:pt idx="1084">
                  <c:v>179.89000000000001</c:v>
                </c:pt>
                <c:pt idx="1085">
                  <c:v>140.75</c:v>
                </c:pt>
                <c:pt idx="1086">
                  <c:v>291.68</c:v>
                </c:pt>
                <c:pt idx="1087">
                  <c:v>12.45</c:v>
                </c:pt>
                <c:pt idx="1088">
                  <c:v>178.45</c:v>
                </c:pt>
                <c:pt idx="1089">
                  <c:v>4.42</c:v>
                </c:pt>
                <c:pt idx="1090">
                  <c:v>42.97</c:v>
                </c:pt>
                <c:pt idx="1091">
                  <c:v>2.87</c:v>
                </c:pt>
                <c:pt idx="1092">
                  <c:v>35.39</c:v>
                </c:pt>
                <c:pt idx="1093">
                  <c:v>40.909999999999997</c:v>
                </c:pt>
                <c:pt idx="1094">
                  <c:v>35.840000000000003</c:v>
                </c:pt>
                <c:pt idx="1095">
                  <c:v>11.48</c:v>
                </c:pt>
                <c:pt idx="1096">
                  <c:v>3.91</c:v>
                </c:pt>
                <c:pt idx="1097">
                  <c:v>12.15</c:v>
                </c:pt>
                <c:pt idx="1098">
                  <c:v>4.47</c:v>
                </c:pt>
                <c:pt idx="1099">
                  <c:v>70.94</c:v>
                </c:pt>
                <c:pt idx="1100">
                  <c:v>8.51</c:v>
                </c:pt>
                <c:pt idx="1101">
                  <c:v>400.90000000000003</c:v>
                </c:pt>
                <c:pt idx="1102">
                  <c:v>120.88000000000001</c:v>
                </c:pt>
                <c:pt idx="1103">
                  <c:v>152.45999999999998</c:v>
                </c:pt>
                <c:pt idx="1104">
                  <c:v>4.45</c:v>
                </c:pt>
                <c:pt idx="1105">
                  <c:v>350.93</c:v>
                </c:pt>
                <c:pt idx="1106">
                  <c:v>40.889999999999993</c:v>
                </c:pt>
                <c:pt idx="1107">
                  <c:v>3.89</c:v>
                </c:pt>
                <c:pt idx="1108">
                  <c:v>120.89</c:v>
                </c:pt>
                <c:pt idx="1109">
                  <c:v>30.88</c:v>
                </c:pt>
                <c:pt idx="1110">
                  <c:v>4.83</c:v>
                </c:pt>
                <c:pt idx="1111">
                  <c:v>28.13</c:v>
                </c:pt>
                <c:pt idx="1112">
                  <c:v>4.83</c:v>
                </c:pt>
                <c:pt idx="1113">
                  <c:v>28.13</c:v>
                </c:pt>
                <c:pt idx="1114">
                  <c:v>2.0500000000000003</c:v>
                </c:pt>
                <c:pt idx="1115">
                  <c:v>2.0500000000000003</c:v>
                </c:pt>
                <c:pt idx="1116">
                  <c:v>115.94</c:v>
                </c:pt>
                <c:pt idx="1117">
                  <c:v>125.92</c:v>
                </c:pt>
                <c:pt idx="1118">
                  <c:v>3.75</c:v>
                </c:pt>
                <c:pt idx="1119">
                  <c:v>30.64</c:v>
                </c:pt>
                <c:pt idx="1120">
                  <c:v>125.99</c:v>
                </c:pt>
                <c:pt idx="1121">
                  <c:v>100.89</c:v>
                </c:pt>
                <c:pt idx="1122">
                  <c:v>14.76</c:v>
                </c:pt>
                <c:pt idx="1123">
                  <c:v>2.6999999999999997</c:v>
                </c:pt>
                <c:pt idx="1124">
                  <c:v>90.44</c:v>
                </c:pt>
                <c:pt idx="1125">
                  <c:v>9.75</c:v>
                </c:pt>
                <c:pt idx="1126">
                  <c:v>34.9</c:v>
                </c:pt>
                <c:pt idx="1127">
                  <c:v>9.01</c:v>
                </c:pt>
                <c:pt idx="1128">
                  <c:v>15.96</c:v>
                </c:pt>
                <c:pt idx="1129">
                  <c:v>35.849999999999994</c:v>
                </c:pt>
                <c:pt idx="1130">
                  <c:v>4.8999999999999995</c:v>
                </c:pt>
                <c:pt idx="1131">
                  <c:v>2.5300000000000002</c:v>
                </c:pt>
                <c:pt idx="1132">
                  <c:v>65.959999999999994</c:v>
                </c:pt>
                <c:pt idx="1133">
                  <c:v>328.09</c:v>
                </c:pt>
                <c:pt idx="1134">
                  <c:v>328.09</c:v>
                </c:pt>
                <c:pt idx="1135">
                  <c:v>11.62</c:v>
                </c:pt>
                <c:pt idx="1136">
                  <c:v>7.04</c:v>
                </c:pt>
                <c:pt idx="1137">
                  <c:v>10.950000000000001</c:v>
                </c:pt>
                <c:pt idx="1138">
                  <c:v>5.77</c:v>
                </c:pt>
                <c:pt idx="1139">
                  <c:v>12.22</c:v>
                </c:pt>
                <c:pt idx="1140">
                  <c:v>19.14</c:v>
                </c:pt>
                <c:pt idx="1141">
                  <c:v>11.63</c:v>
                </c:pt>
                <c:pt idx="1142">
                  <c:v>7.2700000000000005</c:v>
                </c:pt>
                <c:pt idx="1143">
                  <c:v>48.01</c:v>
                </c:pt>
                <c:pt idx="1144">
                  <c:v>35.46</c:v>
                </c:pt>
                <c:pt idx="1145">
                  <c:v>8.24</c:v>
                </c:pt>
                <c:pt idx="1146">
                  <c:v>8.01</c:v>
                </c:pt>
                <c:pt idx="1147">
                  <c:v>119.92999999999999</c:v>
                </c:pt>
                <c:pt idx="1148">
                  <c:v>6.6499999999999995</c:v>
                </c:pt>
                <c:pt idx="1149">
                  <c:v>1.8299999999999998</c:v>
                </c:pt>
                <c:pt idx="1150">
                  <c:v>12.149999999999999</c:v>
                </c:pt>
                <c:pt idx="1151">
                  <c:v>33.959999999999994</c:v>
                </c:pt>
                <c:pt idx="1152">
                  <c:v>7.2</c:v>
                </c:pt>
                <c:pt idx="1153">
                  <c:v>30.959999999999997</c:v>
                </c:pt>
                <c:pt idx="1154">
                  <c:v>125.91</c:v>
                </c:pt>
                <c:pt idx="1155">
                  <c:v>2.08</c:v>
                </c:pt>
                <c:pt idx="1156">
                  <c:v>100.89</c:v>
                </c:pt>
                <c:pt idx="1157">
                  <c:v>296.12</c:v>
                </c:pt>
                <c:pt idx="1158">
                  <c:v>29.09</c:v>
                </c:pt>
                <c:pt idx="1159">
                  <c:v>226.57</c:v>
                </c:pt>
                <c:pt idx="1160">
                  <c:v>25.97</c:v>
                </c:pt>
                <c:pt idx="1161">
                  <c:v>4.9700000000000006</c:v>
                </c:pt>
                <c:pt idx="1162">
                  <c:v>4.9700000000000006</c:v>
                </c:pt>
                <c:pt idx="1163">
                  <c:v>5.66</c:v>
                </c:pt>
                <c:pt idx="1164">
                  <c:v>70.88</c:v>
                </c:pt>
                <c:pt idx="1165">
                  <c:v>15.15</c:v>
                </c:pt>
                <c:pt idx="1166">
                  <c:v>17.920000000000002</c:v>
                </c:pt>
                <c:pt idx="1167">
                  <c:v>9.89</c:v>
                </c:pt>
                <c:pt idx="1168">
                  <c:v>18.579999999999998</c:v>
                </c:pt>
                <c:pt idx="1169">
                  <c:v>17.920000000000002</c:v>
                </c:pt>
                <c:pt idx="1170">
                  <c:v>9.89</c:v>
                </c:pt>
                <c:pt idx="1171">
                  <c:v>175.91</c:v>
                </c:pt>
                <c:pt idx="1172">
                  <c:v>2550.0899999999997</c:v>
                </c:pt>
                <c:pt idx="1173">
                  <c:v>125.97999999999999</c:v>
                </c:pt>
                <c:pt idx="1174">
                  <c:v>2.78</c:v>
                </c:pt>
                <c:pt idx="1175">
                  <c:v>55.879999999999995</c:v>
                </c:pt>
                <c:pt idx="1176">
                  <c:v>6.2299999999999995</c:v>
                </c:pt>
                <c:pt idx="1177">
                  <c:v>12.2</c:v>
                </c:pt>
                <c:pt idx="1178">
                  <c:v>125.97999999999999</c:v>
                </c:pt>
                <c:pt idx="1179">
                  <c:v>125.97999999999999</c:v>
                </c:pt>
                <c:pt idx="1180">
                  <c:v>78.709999999999994</c:v>
                </c:pt>
                <c:pt idx="1181">
                  <c:v>419.17</c:v>
                </c:pt>
                <c:pt idx="1182">
                  <c:v>25.95</c:v>
                </c:pt>
                <c:pt idx="1183">
                  <c:v>4.1800000000000006</c:v>
                </c:pt>
                <c:pt idx="1184">
                  <c:v>6782.9800000000005</c:v>
                </c:pt>
                <c:pt idx="1185">
                  <c:v>55.97</c:v>
                </c:pt>
                <c:pt idx="1186">
                  <c:v>65.949999999999989</c:v>
                </c:pt>
                <c:pt idx="1187">
                  <c:v>130.95999999999998</c:v>
                </c:pt>
                <c:pt idx="1188">
                  <c:v>9.9700000000000006</c:v>
                </c:pt>
                <c:pt idx="1189">
                  <c:v>48.019999999999996</c:v>
                </c:pt>
                <c:pt idx="1190">
                  <c:v>6.64</c:v>
                </c:pt>
                <c:pt idx="1191">
                  <c:v>48.019999999999996</c:v>
                </c:pt>
                <c:pt idx="1192">
                  <c:v>6.64</c:v>
                </c:pt>
                <c:pt idx="1193">
                  <c:v>52.89</c:v>
                </c:pt>
                <c:pt idx="1194">
                  <c:v>100.91000000000001</c:v>
                </c:pt>
                <c:pt idx="1195">
                  <c:v>85.96</c:v>
                </c:pt>
                <c:pt idx="1196">
                  <c:v>300.87</c:v>
                </c:pt>
                <c:pt idx="1197">
                  <c:v>39.83</c:v>
                </c:pt>
                <c:pt idx="1198">
                  <c:v>89.899999999999991</c:v>
                </c:pt>
                <c:pt idx="1199">
                  <c:v>159.94</c:v>
                </c:pt>
                <c:pt idx="1200">
                  <c:v>155.98000000000002</c:v>
                </c:pt>
                <c:pt idx="1201">
                  <c:v>5.9700000000000006</c:v>
                </c:pt>
                <c:pt idx="1202">
                  <c:v>199.9</c:v>
                </c:pt>
                <c:pt idx="1203">
                  <c:v>79.509999999999991</c:v>
                </c:pt>
                <c:pt idx="1204">
                  <c:v>3.52</c:v>
                </c:pt>
                <c:pt idx="1205">
                  <c:v>78.650000000000006</c:v>
                </c:pt>
                <c:pt idx="1206">
                  <c:v>122.91</c:v>
                </c:pt>
                <c:pt idx="1207">
                  <c:v>4.1400000000000006</c:v>
                </c:pt>
                <c:pt idx="1208">
                  <c:v>6.41</c:v>
                </c:pt>
                <c:pt idx="1209">
                  <c:v>315.95000000000005</c:v>
                </c:pt>
                <c:pt idx="1210">
                  <c:v>63.91</c:v>
                </c:pt>
                <c:pt idx="1211">
                  <c:v>5.8900000000000006</c:v>
                </c:pt>
                <c:pt idx="1212">
                  <c:v>3.66</c:v>
                </c:pt>
                <c:pt idx="1213">
                  <c:v>320.95000000000005</c:v>
                </c:pt>
                <c:pt idx="1214">
                  <c:v>125.92999999999999</c:v>
                </c:pt>
                <c:pt idx="1215">
                  <c:v>65.989999999999995</c:v>
                </c:pt>
                <c:pt idx="1216">
                  <c:v>3.7399999999999998</c:v>
                </c:pt>
                <c:pt idx="1217">
                  <c:v>1.7</c:v>
                </c:pt>
                <c:pt idx="1218">
                  <c:v>19.88</c:v>
                </c:pt>
                <c:pt idx="1219">
                  <c:v>259.64999999999998</c:v>
                </c:pt>
                <c:pt idx="1220">
                  <c:v>170.98</c:v>
                </c:pt>
                <c:pt idx="1221">
                  <c:v>363.2</c:v>
                </c:pt>
                <c:pt idx="1222">
                  <c:v>40.93</c:v>
                </c:pt>
                <c:pt idx="1223">
                  <c:v>4.9000000000000004</c:v>
                </c:pt>
                <c:pt idx="1224">
                  <c:v>119.89999999999999</c:v>
                </c:pt>
                <c:pt idx="1225">
                  <c:v>42.919999999999995</c:v>
                </c:pt>
                <c:pt idx="1226">
                  <c:v>15.99</c:v>
                </c:pt>
                <c:pt idx="1227">
                  <c:v>30.93</c:v>
                </c:pt>
                <c:pt idx="1228">
                  <c:v>22.939999999999998</c:v>
                </c:pt>
                <c:pt idx="1229">
                  <c:v>212.56</c:v>
                </c:pt>
                <c:pt idx="1230">
                  <c:v>30.93</c:v>
                </c:pt>
                <c:pt idx="1231">
                  <c:v>22.939999999999998</c:v>
                </c:pt>
                <c:pt idx="1232">
                  <c:v>212.56</c:v>
                </c:pt>
                <c:pt idx="1233">
                  <c:v>419.17</c:v>
                </c:pt>
                <c:pt idx="1234">
                  <c:v>3.87</c:v>
                </c:pt>
                <c:pt idx="1235">
                  <c:v>35.43</c:v>
                </c:pt>
                <c:pt idx="1236">
                  <c:v>47.87</c:v>
                </c:pt>
                <c:pt idx="1237">
                  <c:v>4.5500000000000007</c:v>
                </c:pt>
                <c:pt idx="1238">
                  <c:v>4.5500000000000007</c:v>
                </c:pt>
                <c:pt idx="1239">
                  <c:v>5.3599999999999994</c:v>
                </c:pt>
                <c:pt idx="1240">
                  <c:v>15.38</c:v>
                </c:pt>
                <c:pt idx="1241">
                  <c:v>21.930000000000003</c:v>
                </c:pt>
                <c:pt idx="1242">
                  <c:v>29.72</c:v>
                </c:pt>
                <c:pt idx="1243">
                  <c:v>100.93</c:v>
                </c:pt>
                <c:pt idx="1244">
                  <c:v>2.81</c:v>
                </c:pt>
                <c:pt idx="1245">
                  <c:v>46.87</c:v>
                </c:pt>
                <c:pt idx="1246">
                  <c:v>140.92999999999998</c:v>
                </c:pt>
                <c:pt idx="1247">
                  <c:v>212.5</c:v>
                </c:pt>
                <c:pt idx="1248">
                  <c:v>180.92</c:v>
                </c:pt>
                <c:pt idx="1249">
                  <c:v>5.25</c:v>
                </c:pt>
                <c:pt idx="1250">
                  <c:v>5.25</c:v>
                </c:pt>
                <c:pt idx="1251">
                  <c:v>2.8</c:v>
                </c:pt>
                <c:pt idx="1252">
                  <c:v>3.3</c:v>
                </c:pt>
                <c:pt idx="1253">
                  <c:v>699.92</c:v>
                </c:pt>
                <c:pt idx="1254">
                  <c:v>2.48</c:v>
                </c:pt>
                <c:pt idx="1255">
                  <c:v>5.51</c:v>
                </c:pt>
                <c:pt idx="1256">
                  <c:v>9.0200000000000014</c:v>
                </c:pt>
                <c:pt idx="1257">
                  <c:v>14.23</c:v>
                </c:pt>
                <c:pt idx="1258">
                  <c:v>35.379999999999995</c:v>
                </c:pt>
                <c:pt idx="1259">
                  <c:v>142.86000000000001</c:v>
                </c:pt>
                <c:pt idx="1260">
                  <c:v>2.88</c:v>
                </c:pt>
                <c:pt idx="1261">
                  <c:v>4.37</c:v>
                </c:pt>
                <c:pt idx="1262">
                  <c:v>500.97</c:v>
                </c:pt>
                <c:pt idx="1263">
                  <c:v>12.56</c:v>
                </c:pt>
                <c:pt idx="1264">
                  <c:v>7.6000000000000005</c:v>
                </c:pt>
                <c:pt idx="1265">
                  <c:v>500.97</c:v>
                </c:pt>
                <c:pt idx="1266">
                  <c:v>7.6000000000000005</c:v>
                </c:pt>
                <c:pt idx="1267">
                  <c:v>3.0900000000000003</c:v>
                </c:pt>
                <c:pt idx="1268">
                  <c:v>101.32</c:v>
                </c:pt>
                <c:pt idx="1269">
                  <c:v>180.95</c:v>
                </c:pt>
                <c:pt idx="1270">
                  <c:v>4.2200000000000006</c:v>
                </c:pt>
                <c:pt idx="1271">
                  <c:v>4.2200000000000006</c:v>
                </c:pt>
                <c:pt idx="1272">
                  <c:v>419.15</c:v>
                </c:pt>
                <c:pt idx="1273">
                  <c:v>419.15</c:v>
                </c:pt>
                <c:pt idx="1274">
                  <c:v>3.31</c:v>
                </c:pt>
                <c:pt idx="1275">
                  <c:v>3.31</c:v>
                </c:pt>
                <c:pt idx="1276">
                  <c:v>58.01</c:v>
                </c:pt>
                <c:pt idx="1277">
                  <c:v>300.88000000000005</c:v>
                </c:pt>
                <c:pt idx="1278">
                  <c:v>12.19</c:v>
                </c:pt>
                <c:pt idx="1279">
                  <c:v>125.99</c:v>
                </c:pt>
                <c:pt idx="1280">
                  <c:v>3.1999999999999997</c:v>
                </c:pt>
                <c:pt idx="1281">
                  <c:v>40.879999999999995</c:v>
                </c:pt>
                <c:pt idx="1282">
                  <c:v>6.4300000000000006</c:v>
                </c:pt>
                <c:pt idx="1283">
                  <c:v>300.62</c:v>
                </c:pt>
                <c:pt idx="1284">
                  <c:v>49.93</c:v>
                </c:pt>
                <c:pt idx="1285">
                  <c:v>104.75</c:v>
                </c:pt>
                <c:pt idx="1286">
                  <c:v>300.62</c:v>
                </c:pt>
                <c:pt idx="1287">
                  <c:v>49.93</c:v>
                </c:pt>
                <c:pt idx="1288">
                  <c:v>104.75</c:v>
                </c:pt>
                <c:pt idx="1289">
                  <c:v>48.809999999999995</c:v>
                </c:pt>
                <c:pt idx="1290">
                  <c:v>5.9</c:v>
                </c:pt>
                <c:pt idx="1291">
                  <c:v>4.09</c:v>
                </c:pt>
                <c:pt idx="1292">
                  <c:v>55.419999999999995</c:v>
                </c:pt>
                <c:pt idx="1293">
                  <c:v>28.44</c:v>
                </c:pt>
                <c:pt idx="1294">
                  <c:v>3.28</c:v>
                </c:pt>
                <c:pt idx="1295">
                  <c:v>130.88999999999999</c:v>
                </c:pt>
                <c:pt idx="1296">
                  <c:v>8.32</c:v>
                </c:pt>
                <c:pt idx="1297">
                  <c:v>130.88999999999999</c:v>
                </c:pt>
                <c:pt idx="1298">
                  <c:v>5.94</c:v>
                </c:pt>
                <c:pt idx="1299">
                  <c:v>20.979999999999997</c:v>
                </c:pt>
                <c:pt idx="1300">
                  <c:v>34.72</c:v>
                </c:pt>
                <c:pt idx="1301">
                  <c:v>35.96</c:v>
                </c:pt>
                <c:pt idx="1302">
                  <c:v>95.93</c:v>
                </c:pt>
                <c:pt idx="1303">
                  <c:v>28.51</c:v>
                </c:pt>
                <c:pt idx="1304">
                  <c:v>125.91</c:v>
                </c:pt>
                <c:pt idx="1305">
                  <c:v>15.55</c:v>
                </c:pt>
                <c:pt idx="1306">
                  <c:v>20.87</c:v>
                </c:pt>
                <c:pt idx="1307">
                  <c:v>5.32</c:v>
                </c:pt>
                <c:pt idx="1308">
                  <c:v>7.3199999999999994</c:v>
                </c:pt>
                <c:pt idx="1309">
                  <c:v>65.929999999999993</c:v>
                </c:pt>
                <c:pt idx="1310">
                  <c:v>195.99</c:v>
                </c:pt>
                <c:pt idx="1311">
                  <c:v>65.929999999999993</c:v>
                </c:pt>
                <c:pt idx="1312">
                  <c:v>195.99</c:v>
                </c:pt>
                <c:pt idx="1313">
                  <c:v>1.2</c:v>
                </c:pt>
                <c:pt idx="1314">
                  <c:v>1.7</c:v>
                </c:pt>
                <c:pt idx="1315">
                  <c:v>24.96</c:v>
                </c:pt>
                <c:pt idx="1316">
                  <c:v>35.940000000000005</c:v>
                </c:pt>
                <c:pt idx="1317">
                  <c:v>3.54</c:v>
                </c:pt>
                <c:pt idx="1318">
                  <c:v>17.62</c:v>
                </c:pt>
                <c:pt idx="1319">
                  <c:v>2.52</c:v>
                </c:pt>
                <c:pt idx="1320">
                  <c:v>13.450000000000001</c:v>
                </c:pt>
                <c:pt idx="1321">
                  <c:v>21.96</c:v>
                </c:pt>
                <c:pt idx="1322">
                  <c:v>1.5</c:v>
                </c:pt>
                <c:pt idx="1323">
                  <c:v>11.69</c:v>
                </c:pt>
                <c:pt idx="1324">
                  <c:v>4.5199999999999996</c:v>
                </c:pt>
                <c:pt idx="1325">
                  <c:v>4.9200000000000008</c:v>
                </c:pt>
                <c:pt idx="1326">
                  <c:v>6.4700000000000006</c:v>
                </c:pt>
                <c:pt idx="1327">
                  <c:v>34.129999999999995</c:v>
                </c:pt>
                <c:pt idx="1328">
                  <c:v>2.2000000000000002</c:v>
                </c:pt>
                <c:pt idx="1329">
                  <c:v>415.81</c:v>
                </c:pt>
                <c:pt idx="1330">
                  <c:v>5.95</c:v>
                </c:pt>
                <c:pt idx="1331">
                  <c:v>5.95</c:v>
                </c:pt>
                <c:pt idx="1332">
                  <c:v>280.89000000000004</c:v>
                </c:pt>
                <c:pt idx="1333">
                  <c:v>30.89</c:v>
                </c:pt>
                <c:pt idx="1334">
                  <c:v>4.03</c:v>
                </c:pt>
                <c:pt idx="1335">
                  <c:v>29.1</c:v>
                </c:pt>
                <c:pt idx="1336">
                  <c:v>4.4000000000000004</c:v>
                </c:pt>
                <c:pt idx="1337">
                  <c:v>17.670000000000002</c:v>
                </c:pt>
                <c:pt idx="1338">
                  <c:v>8.56</c:v>
                </c:pt>
                <c:pt idx="1339">
                  <c:v>3.5700000000000003</c:v>
                </c:pt>
                <c:pt idx="1340">
                  <c:v>105.41</c:v>
                </c:pt>
                <c:pt idx="1341">
                  <c:v>3.92</c:v>
                </c:pt>
                <c:pt idx="1342">
                  <c:v>4.0999999999999996</c:v>
                </c:pt>
                <c:pt idx="1343">
                  <c:v>2.61</c:v>
                </c:pt>
                <c:pt idx="1344">
                  <c:v>25.34</c:v>
                </c:pt>
                <c:pt idx="1345">
                  <c:v>30.86</c:v>
                </c:pt>
                <c:pt idx="1346">
                  <c:v>297.43</c:v>
                </c:pt>
                <c:pt idx="1347">
                  <c:v>296.11</c:v>
                </c:pt>
                <c:pt idx="1348">
                  <c:v>12.209999999999999</c:v>
                </c:pt>
                <c:pt idx="1349">
                  <c:v>30.89</c:v>
                </c:pt>
                <c:pt idx="1350">
                  <c:v>49.31</c:v>
                </c:pt>
                <c:pt idx="1351">
                  <c:v>160.94</c:v>
                </c:pt>
                <c:pt idx="1352">
                  <c:v>17.97</c:v>
                </c:pt>
                <c:pt idx="1353">
                  <c:v>160.94</c:v>
                </c:pt>
                <c:pt idx="1354">
                  <c:v>115.92999999999999</c:v>
                </c:pt>
                <c:pt idx="1355">
                  <c:v>8.01</c:v>
                </c:pt>
                <c:pt idx="1356">
                  <c:v>6.19</c:v>
                </c:pt>
                <c:pt idx="1357">
                  <c:v>3.25</c:v>
                </c:pt>
                <c:pt idx="1358">
                  <c:v>3.25</c:v>
                </c:pt>
                <c:pt idx="1359">
                  <c:v>7.58</c:v>
                </c:pt>
                <c:pt idx="1360">
                  <c:v>35.940000000000005</c:v>
                </c:pt>
                <c:pt idx="1361">
                  <c:v>3.66</c:v>
                </c:pt>
                <c:pt idx="1362">
                  <c:v>30.97</c:v>
                </c:pt>
                <c:pt idx="1363">
                  <c:v>178.42</c:v>
                </c:pt>
                <c:pt idx="1364">
                  <c:v>10.91</c:v>
                </c:pt>
                <c:pt idx="1365">
                  <c:v>5.27</c:v>
                </c:pt>
                <c:pt idx="1366">
                  <c:v>160.94999999999999</c:v>
                </c:pt>
                <c:pt idx="1367">
                  <c:v>65.949999999999989</c:v>
                </c:pt>
                <c:pt idx="1368">
                  <c:v>5.77</c:v>
                </c:pt>
                <c:pt idx="1369">
                  <c:v>230.98</c:v>
                </c:pt>
                <c:pt idx="1370">
                  <c:v>120.94</c:v>
                </c:pt>
                <c:pt idx="1371">
                  <c:v>55.97</c:v>
                </c:pt>
                <c:pt idx="1372">
                  <c:v>23.939999999999998</c:v>
                </c:pt>
                <c:pt idx="1373">
                  <c:v>122.92999999999999</c:v>
                </c:pt>
                <c:pt idx="1374">
                  <c:v>68.73</c:v>
                </c:pt>
                <c:pt idx="1375">
                  <c:v>122.92999999999999</c:v>
                </c:pt>
                <c:pt idx="1376">
                  <c:v>68.73</c:v>
                </c:pt>
                <c:pt idx="1377">
                  <c:v>15.120000000000001</c:v>
                </c:pt>
                <c:pt idx="1378">
                  <c:v>30.93</c:v>
                </c:pt>
                <c:pt idx="1379">
                  <c:v>20.939999999999998</c:v>
                </c:pt>
                <c:pt idx="1380">
                  <c:v>417.38</c:v>
                </c:pt>
                <c:pt idx="1381">
                  <c:v>9.07</c:v>
                </c:pt>
                <c:pt idx="1382">
                  <c:v>15.3</c:v>
                </c:pt>
                <c:pt idx="1383">
                  <c:v>7.94</c:v>
                </c:pt>
                <c:pt idx="1384">
                  <c:v>73.960000000000008</c:v>
                </c:pt>
                <c:pt idx="1385">
                  <c:v>3.61</c:v>
                </c:pt>
                <c:pt idx="1386">
                  <c:v>35.940000000000005</c:v>
                </c:pt>
                <c:pt idx="1387">
                  <c:v>4.6899999999999995</c:v>
                </c:pt>
                <c:pt idx="1388">
                  <c:v>2.71</c:v>
                </c:pt>
                <c:pt idx="1389">
                  <c:v>6.4</c:v>
                </c:pt>
                <c:pt idx="1390">
                  <c:v>16.47</c:v>
                </c:pt>
                <c:pt idx="1391">
                  <c:v>300.90000000000003</c:v>
                </c:pt>
                <c:pt idx="1392">
                  <c:v>300.90000000000003</c:v>
                </c:pt>
                <c:pt idx="1393">
                  <c:v>16.89</c:v>
                </c:pt>
                <c:pt idx="1394">
                  <c:v>16.89</c:v>
                </c:pt>
                <c:pt idx="1395">
                  <c:v>300.91000000000003</c:v>
                </c:pt>
                <c:pt idx="1396">
                  <c:v>243.89</c:v>
                </c:pt>
                <c:pt idx="1397">
                  <c:v>70.92</c:v>
                </c:pt>
                <c:pt idx="1398">
                  <c:v>5.28</c:v>
                </c:pt>
                <c:pt idx="1399">
                  <c:v>29.31</c:v>
                </c:pt>
                <c:pt idx="1400">
                  <c:v>83.05</c:v>
                </c:pt>
                <c:pt idx="1401">
                  <c:v>13.82</c:v>
                </c:pt>
                <c:pt idx="1402">
                  <c:v>6.4300000000000006</c:v>
                </c:pt>
                <c:pt idx="1403">
                  <c:v>6.4300000000000006</c:v>
                </c:pt>
                <c:pt idx="1404">
                  <c:v>5.9600000000000009</c:v>
                </c:pt>
                <c:pt idx="1405">
                  <c:v>6.4300000000000006</c:v>
                </c:pt>
                <c:pt idx="1406">
                  <c:v>12.44</c:v>
                </c:pt>
                <c:pt idx="1407">
                  <c:v>65.91</c:v>
                </c:pt>
                <c:pt idx="1408">
                  <c:v>99.99</c:v>
                </c:pt>
                <c:pt idx="1409">
                  <c:v>13.93</c:v>
                </c:pt>
                <c:pt idx="1410">
                  <c:v>14.979999999999999</c:v>
                </c:pt>
                <c:pt idx="1411">
                  <c:v>17.45</c:v>
                </c:pt>
                <c:pt idx="1412">
                  <c:v>7.55</c:v>
                </c:pt>
                <c:pt idx="1413">
                  <c:v>6.4</c:v>
                </c:pt>
                <c:pt idx="1414">
                  <c:v>95.39</c:v>
                </c:pt>
                <c:pt idx="1415">
                  <c:v>500.97</c:v>
                </c:pt>
                <c:pt idx="1416">
                  <c:v>9.69</c:v>
                </c:pt>
                <c:pt idx="1417">
                  <c:v>3.19</c:v>
                </c:pt>
                <c:pt idx="1418">
                  <c:v>2.1300000000000003</c:v>
                </c:pt>
                <c:pt idx="1419">
                  <c:v>9.6800000000000015</c:v>
                </c:pt>
                <c:pt idx="1420">
                  <c:v>1.65</c:v>
                </c:pt>
                <c:pt idx="1421">
                  <c:v>227.47</c:v>
                </c:pt>
                <c:pt idx="1422">
                  <c:v>15.66</c:v>
                </c:pt>
                <c:pt idx="1423">
                  <c:v>3.78</c:v>
                </c:pt>
                <c:pt idx="1424">
                  <c:v>223.95</c:v>
                </c:pt>
                <c:pt idx="1425">
                  <c:v>78.599999999999994</c:v>
                </c:pt>
                <c:pt idx="1426">
                  <c:v>3.1999999999999997</c:v>
                </c:pt>
                <c:pt idx="1427">
                  <c:v>3.23</c:v>
                </c:pt>
                <c:pt idx="1428">
                  <c:v>3.5300000000000002</c:v>
                </c:pt>
                <c:pt idx="1429">
                  <c:v>9.27</c:v>
                </c:pt>
                <c:pt idx="1430">
                  <c:v>5.94</c:v>
                </c:pt>
                <c:pt idx="1431">
                  <c:v>2.54</c:v>
                </c:pt>
                <c:pt idx="1432">
                  <c:v>162.9</c:v>
                </c:pt>
                <c:pt idx="1433">
                  <c:v>11.57</c:v>
                </c:pt>
                <c:pt idx="1434">
                  <c:v>55.980000000000004</c:v>
                </c:pt>
                <c:pt idx="1435">
                  <c:v>13.84</c:v>
                </c:pt>
                <c:pt idx="1436">
                  <c:v>25.38</c:v>
                </c:pt>
                <c:pt idx="1437">
                  <c:v>30.360000000000003</c:v>
                </c:pt>
                <c:pt idx="1438">
                  <c:v>37.919999999999995</c:v>
                </c:pt>
                <c:pt idx="1439">
                  <c:v>95.97999999999999</c:v>
                </c:pt>
                <c:pt idx="1440">
                  <c:v>152.41</c:v>
                </c:pt>
                <c:pt idx="1441">
                  <c:v>5.28</c:v>
                </c:pt>
                <c:pt idx="1442">
                  <c:v>4.8099999999999996</c:v>
                </c:pt>
                <c:pt idx="1443">
                  <c:v>6.6099999999999994</c:v>
                </c:pt>
                <c:pt idx="1444">
                  <c:v>59.730000000000004</c:v>
                </c:pt>
                <c:pt idx="1445">
                  <c:v>20.91</c:v>
                </c:pt>
                <c:pt idx="1446">
                  <c:v>15.92</c:v>
                </c:pt>
                <c:pt idx="1447">
                  <c:v>39.04</c:v>
                </c:pt>
                <c:pt idx="1448">
                  <c:v>37.6</c:v>
                </c:pt>
                <c:pt idx="1449">
                  <c:v>26.43</c:v>
                </c:pt>
                <c:pt idx="1450">
                  <c:v>26.43</c:v>
                </c:pt>
                <c:pt idx="1451">
                  <c:v>30.97</c:v>
                </c:pt>
                <c:pt idx="1452">
                  <c:v>40.980000000000004</c:v>
                </c:pt>
                <c:pt idx="1453">
                  <c:v>6.4</c:v>
                </c:pt>
                <c:pt idx="1454">
                  <c:v>20.329999999999998</c:v>
                </c:pt>
                <c:pt idx="1455">
                  <c:v>2.86</c:v>
                </c:pt>
                <c:pt idx="1456">
                  <c:v>8.26</c:v>
                </c:pt>
                <c:pt idx="1457">
                  <c:v>2.86</c:v>
                </c:pt>
                <c:pt idx="1458">
                  <c:v>73.900000000000006</c:v>
                </c:pt>
                <c:pt idx="1459">
                  <c:v>3.66</c:v>
                </c:pt>
                <c:pt idx="1460">
                  <c:v>18.93</c:v>
                </c:pt>
                <c:pt idx="1461">
                  <c:v>10.89</c:v>
                </c:pt>
                <c:pt idx="1462">
                  <c:v>279.41000000000003</c:v>
                </c:pt>
                <c:pt idx="1463">
                  <c:v>14.42</c:v>
                </c:pt>
                <c:pt idx="1464">
                  <c:v>8.07</c:v>
                </c:pt>
                <c:pt idx="1465">
                  <c:v>110.96</c:v>
                </c:pt>
                <c:pt idx="1466">
                  <c:v>12.4</c:v>
                </c:pt>
                <c:pt idx="1467">
                  <c:v>12.4</c:v>
                </c:pt>
                <c:pt idx="1468">
                  <c:v>5.3100000000000005</c:v>
                </c:pt>
                <c:pt idx="1469">
                  <c:v>28.5</c:v>
                </c:pt>
                <c:pt idx="1470">
                  <c:v>5.91</c:v>
                </c:pt>
                <c:pt idx="1471">
                  <c:v>35.92</c:v>
                </c:pt>
                <c:pt idx="1472">
                  <c:v>65.91</c:v>
                </c:pt>
                <c:pt idx="1473">
                  <c:v>7.2700000000000005</c:v>
                </c:pt>
                <c:pt idx="1474">
                  <c:v>19.77</c:v>
                </c:pt>
                <c:pt idx="1475">
                  <c:v>8.27</c:v>
                </c:pt>
                <c:pt idx="1476">
                  <c:v>4.8900000000000006</c:v>
                </c:pt>
                <c:pt idx="1477">
                  <c:v>4.04</c:v>
                </c:pt>
                <c:pt idx="1478">
                  <c:v>9.42</c:v>
                </c:pt>
                <c:pt idx="1479">
                  <c:v>172.92000000000002</c:v>
                </c:pt>
                <c:pt idx="1480">
                  <c:v>7.55</c:v>
                </c:pt>
                <c:pt idx="1481">
                  <c:v>2.88</c:v>
                </c:pt>
                <c:pt idx="1482">
                  <c:v>62.01</c:v>
                </c:pt>
                <c:pt idx="1483">
                  <c:v>34.47</c:v>
                </c:pt>
                <c:pt idx="1484">
                  <c:v>12.26</c:v>
                </c:pt>
                <c:pt idx="1485">
                  <c:v>34.519999999999996</c:v>
                </c:pt>
                <c:pt idx="1486">
                  <c:v>1.7899999999999998</c:v>
                </c:pt>
                <c:pt idx="1487">
                  <c:v>10.940000000000001</c:v>
                </c:pt>
                <c:pt idx="1488">
                  <c:v>39.940000000000005</c:v>
                </c:pt>
                <c:pt idx="1489">
                  <c:v>3.26</c:v>
                </c:pt>
                <c:pt idx="1490">
                  <c:v>12.209999999999999</c:v>
                </c:pt>
                <c:pt idx="1491">
                  <c:v>20.9</c:v>
                </c:pt>
                <c:pt idx="1492">
                  <c:v>73.98</c:v>
                </c:pt>
                <c:pt idx="1493">
                  <c:v>300.91000000000003</c:v>
                </c:pt>
                <c:pt idx="1494">
                  <c:v>20.97</c:v>
                </c:pt>
                <c:pt idx="1495">
                  <c:v>154.99</c:v>
                </c:pt>
                <c:pt idx="1496">
                  <c:v>154.99</c:v>
                </c:pt>
                <c:pt idx="1497">
                  <c:v>9.9500000000000011</c:v>
                </c:pt>
                <c:pt idx="1498">
                  <c:v>58.05</c:v>
                </c:pt>
                <c:pt idx="1499">
                  <c:v>442.03999999999996</c:v>
                </c:pt>
                <c:pt idx="1500">
                  <c:v>100.94</c:v>
                </c:pt>
                <c:pt idx="1501">
                  <c:v>218.65</c:v>
                </c:pt>
                <c:pt idx="1502">
                  <c:v>27.46</c:v>
                </c:pt>
                <c:pt idx="1503">
                  <c:v>9.98</c:v>
                </c:pt>
                <c:pt idx="1504">
                  <c:v>4.16</c:v>
                </c:pt>
                <c:pt idx="1505">
                  <c:v>4.16</c:v>
                </c:pt>
                <c:pt idx="1506">
                  <c:v>6.31</c:v>
                </c:pt>
                <c:pt idx="1507">
                  <c:v>31.65</c:v>
                </c:pt>
                <c:pt idx="1508">
                  <c:v>6.31</c:v>
                </c:pt>
                <c:pt idx="1509">
                  <c:v>65.97</c:v>
                </c:pt>
                <c:pt idx="1510">
                  <c:v>20.39</c:v>
                </c:pt>
                <c:pt idx="1511">
                  <c:v>15.61</c:v>
                </c:pt>
                <c:pt idx="1512">
                  <c:v>30.900000000000002</c:v>
                </c:pt>
                <c:pt idx="1513">
                  <c:v>159.22</c:v>
                </c:pt>
                <c:pt idx="1514">
                  <c:v>55.93</c:v>
                </c:pt>
                <c:pt idx="1515">
                  <c:v>5.9300000000000006</c:v>
                </c:pt>
                <c:pt idx="1516">
                  <c:v>6.48</c:v>
                </c:pt>
                <c:pt idx="1517">
                  <c:v>65.97999999999999</c:v>
                </c:pt>
                <c:pt idx="1518">
                  <c:v>205.96</c:v>
                </c:pt>
                <c:pt idx="1519">
                  <c:v>1.94</c:v>
                </c:pt>
                <c:pt idx="1520">
                  <c:v>55.96</c:v>
                </c:pt>
                <c:pt idx="1521">
                  <c:v>11.97</c:v>
                </c:pt>
                <c:pt idx="1522">
                  <c:v>4.95</c:v>
                </c:pt>
                <c:pt idx="1523">
                  <c:v>9.3000000000000007</c:v>
                </c:pt>
                <c:pt idx="1524">
                  <c:v>9.3000000000000007</c:v>
                </c:pt>
                <c:pt idx="1525">
                  <c:v>5.75</c:v>
                </c:pt>
                <c:pt idx="1526">
                  <c:v>50.889999999999993</c:v>
                </c:pt>
                <c:pt idx="1527">
                  <c:v>20.95</c:v>
                </c:pt>
                <c:pt idx="1528">
                  <c:v>7.62</c:v>
                </c:pt>
                <c:pt idx="1529">
                  <c:v>7.62</c:v>
                </c:pt>
                <c:pt idx="1530">
                  <c:v>2.04</c:v>
                </c:pt>
                <c:pt idx="1531">
                  <c:v>12.92</c:v>
                </c:pt>
                <c:pt idx="1532">
                  <c:v>4.92</c:v>
                </c:pt>
                <c:pt idx="1533">
                  <c:v>12.92</c:v>
                </c:pt>
                <c:pt idx="1534">
                  <c:v>218.02</c:v>
                </c:pt>
                <c:pt idx="1535">
                  <c:v>130.88</c:v>
                </c:pt>
                <c:pt idx="1536">
                  <c:v>4.9200000000000008</c:v>
                </c:pt>
                <c:pt idx="1537">
                  <c:v>1.6099999999999999</c:v>
                </c:pt>
                <c:pt idx="1538">
                  <c:v>9.99</c:v>
                </c:pt>
                <c:pt idx="1539">
                  <c:v>1.6099999999999999</c:v>
                </c:pt>
                <c:pt idx="1540">
                  <c:v>256.96000000000004</c:v>
                </c:pt>
                <c:pt idx="1541">
                  <c:v>115.97999999999999</c:v>
                </c:pt>
                <c:pt idx="1542">
                  <c:v>35.980000000000004</c:v>
                </c:pt>
                <c:pt idx="1543">
                  <c:v>25.95</c:v>
                </c:pt>
                <c:pt idx="1544">
                  <c:v>20.88</c:v>
                </c:pt>
                <c:pt idx="1545">
                  <c:v>2.1500000000000004</c:v>
                </c:pt>
                <c:pt idx="1546">
                  <c:v>21.31</c:v>
                </c:pt>
                <c:pt idx="1547">
                  <c:v>2.54</c:v>
                </c:pt>
                <c:pt idx="1548">
                  <c:v>42.769999999999996</c:v>
                </c:pt>
                <c:pt idx="1549">
                  <c:v>16.84</c:v>
                </c:pt>
                <c:pt idx="1550">
                  <c:v>67.239999999999995</c:v>
                </c:pt>
                <c:pt idx="1551">
                  <c:v>130.88</c:v>
                </c:pt>
                <c:pt idx="1552">
                  <c:v>2.7399999999999998</c:v>
                </c:pt>
                <c:pt idx="1553">
                  <c:v>63.89</c:v>
                </c:pt>
                <c:pt idx="1554">
                  <c:v>204.04999999999998</c:v>
                </c:pt>
                <c:pt idx="1555">
                  <c:v>12.83</c:v>
                </c:pt>
                <c:pt idx="1556">
                  <c:v>77.42</c:v>
                </c:pt>
                <c:pt idx="1557">
                  <c:v>2.88</c:v>
                </c:pt>
                <c:pt idx="1558">
                  <c:v>4.05</c:v>
                </c:pt>
                <c:pt idx="1559">
                  <c:v>124.42</c:v>
                </c:pt>
                <c:pt idx="1560">
                  <c:v>25.92</c:v>
                </c:pt>
                <c:pt idx="1561">
                  <c:v>14.95</c:v>
                </c:pt>
                <c:pt idx="1562">
                  <c:v>40.389999999999993</c:v>
                </c:pt>
                <c:pt idx="1563">
                  <c:v>12.229999999999999</c:v>
                </c:pt>
                <c:pt idx="1564">
                  <c:v>40.9</c:v>
                </c:pt>
                <c:pt idx="1565">
                  <c:v>8.0399999999999991</c:v>
                </c:pt>
                <c:pt idx="1566">
                  <c:v>262.09000000000003</c:v>
                </c:pt>
                <c:pt idx="1567">
                  <c:v>80.87</c:v>
                </c:pt>
                <c:pt idx="1568">
                  <c:v>6.4600000000000009</c:v>
                </c:pt>
                <c:pt idx="1569">
                  <c:v>217.98000000000002</c:v>
                </c:pt>
                <c:pt idx="1570">
                  <c:v>150.92999999999998</c:v>
                </c:pt>
                <c:pt idx="1571">
                  <c:v>20.959999999999997</c:v>
                </c:pt>
                <c:pt idx="1572">
                  <c:v>7.59</c:v>
                </c:pt>
                <c:pt idx="1573">
                  <c:v>17.89</c:v>
                </c:pt>
                <c:pt idx="1574">
                  <c:v>3.14</c:v>
                </c:pt>
                <c:pt idx="1575">
                  <c:v>125.89999999999999</c:v>
                </c:pt>
                <c:pt idx="1576">
                  <c:v>30.48</c:v>
                </c:pt>
                <c:pt idx="1577">
                  <c:v>6.9700000000000006</c:v>
                </c:pt>
                <c:pt idx="1578">
                  <c:v>300.93</c:v>
                </c:pt>
                <c:pt idx="1579">
                  <c:v>205.95000000000002</c:v>
                </c:pt>
                <c:pt idx="1580">
                  <c:v>20.22</c:v>
                </c:pt>
                <c:pt idx="1581">
                  <c:v>11.53</c:v>
                </c:pt>
                <c:pt idx="1582">
                  <c:v>47.839999999999996</c:v>
                </c:pt>
                <c:pt idx="1583">
                  <c:v>15.67</c:v>
                </c:pt>
                <c:pt idx="1584">
                  <c:v>5.41</c:v>
                </c:pt>
                <c:pt idx="1585">
                  <c:v>26.3</c:v>
                </c:pt>
                <c:pt idx="1586">
                  <c:v>20.93</c:v>
                </c:pt>
                <c:pt idx="1587">
                  <c:v>4.71</c:v>
                </c:pt>
                <c:pt idx="1588">
                  <c:v>27.08</c:v>
                </c:pt>
                <c:pt idx="1589">
                  <c:v>15.91</c:v>
                </c:pt>
                <c:pt idx="1590">
                  <c:v>11.31</c:v>
                </c:pt>
                <c:pt idx="1591">
                  <c:v>15.66</c:v>
                </c:pt>
                <c:pt idx="1592">
                  <c:v>5.5600000000000005</c:v>
                </c:pt>
                <c:pt idx="1593">
                  <c:v>54.08</c:v>
                </c:pt>
                <c:pt idx="1594">
                  <c:v>2.5700000000000003</c:v>
                </c:pt>
                <c:pt idx="1595">
                  <c:v>5.9300000000000006</c:v>
                </c:pt>
                <c:pt idx="1596">
                  <c:v>125.97</c:v>
                </c:pt>
                <c:pt idx="1597">
                  <c:v>37.660000000000004</c:v>
                </c:pt>
                <c:pt idx="1598">
                  <c:v>55.980000000000004</c:v>
                </c:pt>
                <c:pt idx="1599">
                  <c:v>14.17</c:v>
                </c:pt>
                <c:pt idx="1600">
                  <c:v>20.97</c:v>
                </c:pt>
                <c:pt idx="1601">
                  <c:v>5.3500000000000005</c:v>
                </c:pt>
                <c:pt idx="1602">
                  <c:v>2.56</c:v>
                </c:pt>
                <c:pt idx="1603">
                  <c:v>65.97</c:v>
                </c:pt>
                <c:pt idx="1604">
                  <c:v>5.95</c:v>
                </c:pt>
                <c:pt idx="1605">
                  <c:v>17.669999999999998</c:v>
                </c:pt>
                <c:pt idx="1606">
                  <c:v>43.51</c:v>
                </c:pt>
                <c:pt idx="1607">
                  <c:v>5.8199999999999994</c:v>
                </c:pt>
                <c:pt idx="1608">
                  <c:v>35.93</c:v>
                </c:pt>
                <c:pt idx="1609">
                  <c:v>60.9</c:v>
                </c:pt>
                <c:pt idx="1610">
                  <c:v>90.98</c:v>
                </c:pt>
                <c:pt idx="1611">
                  <c:v>35.39</c:v>
                </c:pt>
                <c:pt idx="1612">
                  <c:v>14.56</c:v>
                </c:pt>
                <c:pt idx="1613">
                  <c:v>5.8800000000000008</c:v>
                </c:pt>
                <c:pt idx="1614">
                  <c:v>2.54</c:v>
                </c:pt>
                <c:pt idx="1615">
                  <c:v>23.979999999999997</c:v>
                </c:pt>
                <c:pt idx="1616">
                  <c:v>165.14999999999998</c:v>
                </c:pt>
                <c:pt idx="1617">
                  <c:v>17.899999999999999</c:v>
                </c:pt>
                <c:pt idx="1618">
                  <c:v>165.14999999999998</c:v>
                </c:pt>
                <c:pt idx="1619">
                  <c:v>20.99</c:v>
                </c:pt>
                <c:pt idx="1620">
                  <c:v>3.76</c:v>
                </c:pt>
                <c:pt idx="1621">
                  <c:v>6.4600000000000009</c:v>
                </c:pt>
                <c:pt idx="1622">
                  <c:v>6.2299999999999995</c:v>
                </c:pt>
                <c:pt idx="1623">
                  <c:v>22.34</c:v>
                </c:pt>
                <c:pt idx="1624">
                  <c:v>17.720000000000002</c:v>
                </c:pt>
                <c:pt idx="1625">
                  <c:v>180.94</c:v>
                </c:pt>
                <c:pt idx="1626">
                  <c:v>3.19</c:v>
                </c:pt>
                <c:pt idx="1627">
                  <c:v>110.97</c:v>
                </c:pt>
                <c:pt idx="1628">
                  <c:v>3.9000000000000004</c:v>
                </c:pt>
                <c:pt idx="1629">
                  <c:v>2.84</c:v>
                </c:pt>
                <c:pt idx="1630">
                  <c:v>120.93</c:v>
                </c:pt>
                <c:pt idx="1631">
                  <c:v>3.64</c:v>
                </c:pt>
                <c:pt idx="1632">
                  <c:v>4.66</c:v>
                </c:pt>
                <c:pt idx="1633">
                  <c:v>55.95</c:v>
                </c:pt>
                <c:pt idx="1634">
                  <c:v>120.95</c:v>
                </c:pt>
                <c:pt idx="1635">
                  <c:v>15.67</c:v>
                </c:pt>
                <c:pt idx="1636">
                  <c:v>6.75</c:v>
                </c:pt>
                <c:pt idx="1637">
                  <c:v>48.839999999999996</c:v>
                </c:pt>
                <c:pt idx="1638">
                  <c:v>15.280000000000001</c:v>
                </c:pt>
                <c:pt idx="1639">
                  <c:v>39.409999999999997</c:v>
                </c:pt>
                <c:pt idx="1640">
                  <c:v>9.07</c:v>
                </c:pt>
                <c:pt idx="1641">
                  <c:v>64.580000000000013</c:v>
                </c:pt>
                <c:pt idx="1642">
                  <c:v>2.83</c:v>
                </c:pt>
                <c:pt idx="1643">
                  <c:v>22.76</c:v>
                </c:pt>
                <c:pt idx="1644">
                  <c:v>95.34</c:v>
                </c:pt>
                <c:pt idx="1645">
                  <c:v>2.2199999999999998</c:v>
                </c:pt>
                <c:pt idx="1646">
                  <c:v>22.81</c:v>
                </c:pt>
                <c:pt idx="1647">
                  <c:v>10.93</c:v>
                </c:pt>
                <c:pt idx="1648">
                  <c:v>12.899999999999999</c:v>
                </c:pt>
                <c:pt idx="1649">
                  <c:v>24.92</c:v>
                </c:pt>
                <c:pt idx="1650">
                  <c:v>3.68</c:v>
                </c:pt>
                <c:pt idx="1651">
                  <c:v>5.3100000000000005</c:v>
                </c:pt>
                <c:pt idx="1652">
                  <c:v>20.260000000000002</c:v>
                </c:pt>
                <c:pt idx="1653">
                  <c:v>11.55</c:v>
                </c:pt>
                <c:pt idx="1654">
                  <c:v>2.0300000000000002</c:v>
                </c:pt>
                <c:pt idx="1655">
                  <c:v>179.28</c:v>
                </c:pt>
                <c:pt idx="1656">
                  <c:v>9.69</c:v>
                </c:pt>
                <c:pt idx="1657">
                  <c:v>200.99</c:v>
                </c:pt>
                <c:pt idx="1658">
                  <c:v>136.95999999999998</c:v>
                </c:pt>
                <c:pt idx="1659">
                  <c:v>2.52</c:v>
                </c:pt>
                <c:pt idx="1660">
                  <c:v>161.5</c:v>
                </c:pt>
                <c:pt idx="1661">
                  <c:v>259.63</c:v>
                </c:pt>
                <c:pt idx="1662">
                  <c:v>125.96</c:v>
                </c:pt>
                <c:pt idx="1663">
                  <c:v>30.84</c:v>
                </c:pt>
                <c:pt idx="1664">
                  <c:v>1.65</c:v>
                </c:pt>
                <c:pt idx="1665">
                  <c:v>4.3600000000000003</c:v>
                </c:pt>
                <c:pt idx="1666">
                  <c:v>145.97</c:v>
                </c:pt>
                <c:pt idx="1667">
                  <c:v>218.69</c:v>
                </c:pt>
                <c:pt idx="1668">
                  <c:v>99.899999999999991</c:v>
                </c:pt>
                <c:pt idx="1669">
                  <c:v>205.95000000000002</c:v>
                </c:pt>
                <c:pt idx="1670">
                  <c:v>115.92999999999999</c:v>
                </c:pt>
                <c:pt idx="1671">
                  <c:v>999.99</c:v>
                </c:pt>
                <c:pt idx="1672">
                  <c:v>6.4300000000000006</c:v>
                </c:pt>
                <c:pt idx="1673">
                  <c:v>5.8900000000000006</c:v>
                </c:pt>
                <c:pt idx="1674">
                  <c:v>5.8900000000000006</c:v>
                </c:pt>
                <c:pt idx="1675">
                  <c:v>363.16</c:v>
                </c:pt>
                <c:pt idx="1676">
                  <c:v>363.16</c:v>
                </c:pt>
                <c:pt idx="1677">
                  <c:v>35.849999999999994</c:v>
                </c:pt>
                <c:pt idx="1678">
                  <c:v>170.98</c:v>
                </c:pt>
                <c:pt idx="1679">
                  <c:v>4.8900000000000006</c:v>
                </c:pt>
                <c:pt idx="1680">
                  <c:v>35.849999999999994</c:v>
                </c:pt>
                <c:pt idx="1681">
                  <c:v>4.8900000000000006</c:v>
                </c:pt>
                <c:pt idx="1682">
                  <c:v>12.57</c:v>
                </c:pt>
                <c:pt idx="1683">
                  <c:v>6.4600000000000009</c:v>
                </c:pt>
                <c:pt idx="1684">
                  <c:v>699.93000000000006</c:v>
                </c:pt>
                <c:pt idx="1685">
                  <c:v>17.13</c:v>
                </c:pt>
                <c:pt idx="1686">
                  <c:v>30.91</c:v>
                </c:pt>
                <c:pt idx="1687">
                  <c:v>1360.1000000000001</c:v>
                </c:pt>
                <c:pt idx="1688">
                  <c:v>6.45</c:v>
                </c:pt>
                <c:pt idx="1689">
                  <c:v>2.77</c:v>
                </c:pt>
                <c:pt idx="1690">
                  <c:v>2.77</c:v>
                </c:pt>
                <c:pt idx="1691">
                  <c:v>6.48</c:v>
                </c:pt>
                <c:pt idx="1692">
                  <c:v>18.959999999999997</c:v>
                </c:pt>
                <c:pt idx="1693">
                  <c:v>399.93</c:v>
                </c:pt>
                <c:pt idx="1694">
                  <c:v>6.41</c:v>
                </c:pt>
                <c:pt idx="1695">
                  <c:v>6.41</c:v>
                </c:pt>
                <c:pt idx="1696">
                  <c:v>49.99</c:v>
                </c:pt>
                <c:pt idx="1697">
                  <c:v>140.72999999999999</c:v>
                </c:pt>
                <c:pt idx="1698">
                  <c:v>3.91</c:v>
                </c:pt>
                <c:pt idx="1699">
                  <c:v>20.89</c:v>
                </c:pt>
                <c:pt idx="1700">
                  <c:v>3.91</c:v>
                </c:pt>
                <c:pt idx="1701">
                  <c:v>5.3100000000000005</c:v>
                </c:pt>
                <c:pt idx="1702">
                  <c:v>43.949999999999996</c:v>
                </c:pt>
                <c:pt idx="1703">
                  <c:v>4.6899999999999995</c:v>
                </c:pt>
                <c:pt idx="1704">
                  <c:v>48.019999999999996</c:v>
                </c:pt>
                <c:pt idx="1705">
                  <c:v>70.95</c:v>
                </c:pt>
                <c:pt idx="1706">
                  <c:v>284.96000000000004</c:v>
                </c:pt>
                <c:pt idx="1707">
                  <c:v>55.4</c:v>
                </c:pt>
                <c:pt idx="1708">
                  <c:v>1270.99</c:v>
                </c:pt>
                <c:pt idx="1709">
                  <c:v>12.940000000000001</c:v>
                </c:pt>
                <c:pt idx="1710">
                  <c:v>510.09999999999997</c:v>
                </c:pt>
                <c:pt idx="1711">
                  <c:v>4.76</c:v>
                </c:pt>
                <c:pt idx="1712">
                  <c:v>535.59</c:v>
                </c:pt>
                <c:pt idx="1713">
                  <c:v>122.94</c:v>
                </c:pt>
                <c:pt idx="1714">
                  <c:v>100.92</c:v>
                </c:pt>
                <c:pt idx="1715">
                  <c:v>304.90000000000003</c:v>
                </c:pt>
                <c:pt idx="1716">
                  <c:v>8.34</c:v>
                </c:pt>
                <c:pt idx="1717">
                  <c:v>8.34</c:v>
                </c:pt>
                <c:pt idx="1718">
                  <c:v>6.26</c:v>
                </c:pt>
                <c:pt idx="1719">
                  <c:v>7.54</c:v>
                </c:pt>
                <c:pt idx="1720">
                  <c:v>119.94</c:v>
                </c:pt>
                <c:pt idx="1721">
                  <c:v>4.95</c:v>
                </c:pt>
                <c:pt idx="1722">
                  <c:v>7.9300000000000006</c:v>
                </c:pt>
                <c:pt idx="1723">
                  <c:v>2.21</c:v>
                </c:pt>
                <c:pt idx="1724">
                  <c:v>7.28</c:v>
                </c:pt>
                <c:pt idx="1725">
                  <c:v>280.88</c:v>
                </c:pt>
                <c:pt idx="1726">
                  <c:v>6.3800000000000008</c:v>
                </c:pt>
                <c:pt idx="1727">
                  <c:v>8.7999999999999989</c:v>
                </c:pt>
                <c:pt idx="1728">
                  <c:v>8.7999999999999989</c:v>
                </c:pt>
                <c:pt idx="1729">
                  <c:v>5.23</c:v>
                </c:pt>
                <c:pt idx="1730">
                  <c:v>35.980000000000004</c:v>
                </c:pt>
                <c:pt idx="1731">
                  <c:v>5.2600000000000007</c:v>
                </c:pt>
                <c:pt idx="1732">
                  <c:v>5.2600000000000007</c:v>
                </c:pt>
                <c:pt idx="1733">
                  <c:v>65.989999999999995</c:v>
                </c:pt>
                <c:pt idx="1734">
                  <c:v>39.97</c:v>
                </c:pt>
                <c:pt idx="1735">
                  <c:v>12.27</c:v>
                </c:pt>
                <c:pt idx="1736">
                  <c:v>15.629999999999999</c:v>
                </c:pt>
                <c:pt idx="1737">
                  <c:v>195.97</c:v>
                </c:pt>
                <c:pt idx="1738">
                  <c:v>15.629999999999999</c:v>
                </c:pt>
                <c:pt idx="1739">
                  <c:v>14.98</c:v>
                </c:pt>
                <c:pt idx="1740">
                  <c:v>38.739999999999995</c:v>
                </c:pt>
                <c:pt idx="1741">
                  <c:v>35.4</c:v>
                </c:pt>
                <c:pt idx="1742">
                  <c:v>3.9</c:v>
                </c:pt>
                <c:pt idx="1743">
                  <c:v>35.4</c:v>
                </c:pt>
                <c:pt idx="1744">
                  <c:v>3.9</c:v>
                </c:pt>
                <c:pt idx="1745">
                  <c:v>1.75</c:v>
                </c:pt>
                <c:pt idx="1746">
                  <c:v>193.16</c:v>
                </c:pt>
                <c:pt idx="1747">
                  <c:v>4.24</c:v>
                </c:pt>
                <c:pt idx="1748">
                  <c:v>376.07</c:v>
                </c:pt>
                <c:pt idx="1749">
                  <c:v>424.15</c:v>
                </c:pt>
                <c:pt idx="1750">
                  <c:v>195.93</c:v>
                </c:pt>
                <c:pt idx="1751">
                  <c:v>29.1</c:v>
                </c:pt>
                <c:pt idx="1752">
                  <c:v>8.7800000000000011</c:v>
                </c:pt>
                <c:pt idx="1753">
                  <c:v>6.4600000000000009</c:v>
                </c:pt>
                <c:pt idx="1754">
                  <c:v>124.44999999999999</c:v>
                </c:pt>
                <c:pt idx="1755">
                  <c:v>35.89</c:v>
                </c:pt>
                <c:pt idx="1756">
                  <c:v>124.44999999999999</c:v>
                </c:pt>
                <c:pt idx="1757">
                  <c:v>55.48</c:v>
                </c:pt>
                <c:pt idx="1758">
                  <c:v>6.62</c:v>
                </c:pt>
                <c:pt idx="1759">
                  <c:v>130.94</c:v>
                </c:pt>
                <c:pt idx="1760">
                  <c:v>105.25</c:v>
                </c:pt>
                <c:pt idx="1761">
                  <c:v>31.69</c:v>
                </c:pt>
                <c:pt idx="1762">
                  <c:v>35.369999999999997</c:v>
                </c:pt>
                <c:pt idx="1763">
                  <c:v>549.93000000000006</c:v>
                </c:pt>
                <c:pt idx="1764">
                  <c:v>115.91</c:v>
                </c:pt>
                <c:pt idx="1765">
                  <c:v>4.8500000000000005</c:v>
                </c:pt>
                <c:pt idx="1766">
                  <c:v>48.87</c:v>
                </c:pt>
                <c:pt idx="1767">
                  <c:v>17.07</c:v>
                </c:pt>
                <c:pt idx="1768">
                  <c:v>177.91</c:v>
                </c:pt>
                <c:pt idx="1769">
                  <c:v>30.95</c:v>
                </c:pt>
                <c:pt idx="1770">
                  <c:v>30.95</c:v>
                </c:pt>
                <c:pt idx="1771">
                  <c:v>85.99</c:v>
                </c:pt>
                <c:pt idx="1772">
                  <c:v>500.96000000000004</c:v>
                </c:pt>
                <c:pt idx="1773">
                  <c:v>209.82</c:v>
                </c:pt>
                <c:pt idx="1774">
                  <c:v>194.29000000000002</c:v>
                </c:pt>
                <c:pt idx="1775">
                  <c:v>55.419999999999995</c:v>
                </c:pt>
                <c:pt idx="1776">
                  <c:v>122.89</c:v>
                </c:pt>
                <c:pt idx="1777">
                  <c:v>2.58</c:v>
                </c:pt>
                <c:pt idx="1778">
                  <c:v>11.65</c:v>
                </c:pt>
                <c:pt idx="1779">
                  <c:v>107.44</c:v>
                </c:pt>
                <c:pt idx="1780">
                  <c:v>35.4</c:v>
                </c:pt>
                <c:pt idx="1781">
                  <c:v>12.86</c:v>
                </c:pt>
                <c:pt idx="1782">
                  <c:v>13.700000000000001</c:v>
                </c:pt>
                <c:pt idx="1783">
                  <c:v>5.83</c:v>
                </c:pt>
                <c:pt idx="1784">
                  <c:v>315.90000000000003</c:v>
                </c:pt>
                <c:pt idx="1785">
                  <c:v>5.8900000000000006</c:v>
                </c:pt>
                <c:pt idx="1786">
                  <c:v>4.21</c:v>
                </c:pt>
                <c:pt idx="1787">
                  <c:v>2.9</c:v>
                </c:pt>
                <c:pt idx="1788">
                  <c:v>350.92</c:v>
                </c:pt>
                <c:pt idx="1789">
                  <c:v>70.960000000000008</c:v>
                </c:pt>
                <c:pt idx="1790">
                  <c:v>27.44</c:v>
                </c:pt>
                <c:pt idx="1791">
                  <c:v>1.48</c:v>
                </c:pt>
                <c:pt idx="1792">
                  <c:v>6.44</c:v>
                </c:pt>
                <c:pt idx="1793">
                  <c:v>7.54</c:v>
                </c:pt>
                <c:pt idx="1794">
                  <c:v>41.29</c:v>
                </c:pt>
                <c:pt idx="1795">
                  <c:v>6.88</c:v>
                </c:pt>
                <c:pt idx="1796">
                  <c:v>40.479999999999997</c:v>
                </c:pt>
                <c:pt idx="1797">
                  <c:v>119.94999999999999</c:v>
                </c:pt>
                <c:pt idx="1798">
                  <c:v>146.28</c:v>
                </c:pt>
                <c:pt idx="1799">
                  <c:v>33.85</c:v>
                </c:pt>
                <c:pt idx="1800">
                  <c:v>1.5799999999999998</c:v>
                </c:pt>
                <c:pt idx="1801">
                  <c:v>4.13</c:v>
                </c:pt>
                <c:pt idx="1802">
                  <c:v>130.88</c:v>
                </c:pt>
                <c:pt idx="1803">
                  <c:v>51.72</c:v>
                </c:pt>
                <c:pt idx="1804">
                  <c:v>10.83</c:v>
                </c:pt>
                <c:pt idx="1805">
                  <c:v>10.610000000000001</c:v>
                </c:pt>
                <c:pt idx="1806">
                  <c:v>7.93</c:v>
                </c:pt>
                <c:pt idx="1807">
                  <c:v>10.610000000000001</c:v>
                </c:pt>
                <c:pt idx="1808">
                  <c:v>7.93</c:v>
                </c:pt>
                <c:pt idx="1809">
                  <c:v>11.7</c:v>
                </c:pt>
                <c:pt idx="1810">
                  <c:v>2.5100000000000002</c:v>
                </c:pt>
                <c:pt idx="1811">
                  <c:v>7.29</c:v>
                </c:pt>
                <c:pt idx="1812">
                  <c:v>5.94</c:v>
                </c:pt>
                <c:pt idx="1813">
                  <c:v>15.38</c:v>
                </c:pt>
                <c:pt idx="1814">
                  <c:v>15.940000000000001</c:v>
                </c:pt>
                <c:pt idx="1815">
                  <c:v>22.78</c:v>
                </c:pt>
                <c:pt idx="1816">
                  <c:v>39.879999999999995</c:v>
                </c:pt>
                <c:pt idx="1817">
                  <c:v>30.89</c:v>
                </c:pt>
                <c:pt idx="1818">
                  <c:v>12.13</c:v>
                </c:pt>
                <c:pt idx="1819">
                  <c:v>124.41</c:v>
                </c:pt>
                <c:pt idx="1820">
                  <c:v>124.41</c:v>
                </c:pt>
                <c:pt idx="1821">
                  <c:v>10.38</c:v>
                </c:pt>
                <c:pt idx="1822">
                  <c:v>39.44</c:v>
                </c:pt>
                <c:pt idx="1823">
                  <c:v>3.66</c:v>
                </c:pt>
                <c:pt idx="1824">
                  <c:v>550.88</c:v>
                </c:pt>
                <c:pt idx="1825">
                  <c:v>40.889999999999993</c:v>
                </c:pt>
                <c:pt idx="1826">
                  <c:v>14.32</c:v>
                </c:pt>
                <c:pt idx="1827">
                  <c:v>4.9200000000000008</c:v>
                </c:pt>
                <c:pt idx="1828">
                  <c:v>4.01</c:v>
                </c:pt>
                <c:pt idx="1829">
                  <c:v>280.91000000000003</c:v>
                </c:pt>
                <c:pt idx="1830">
                  <c:v>4.9800000000000004</c:v>
                </c:pt>
                <c:pt idx="1831">
                  <c:v>3.88</c:v>
                </c:pt>
                <c:pt idx="1832">
                  <c:v>1360.1200000000001</c:v>
                </c:pt>
                <c:pt idx="1833">
                  <c:v>1360.1200000000001</c:v>
                </c:pt>
                <c:pt idx="1834">
                  <c:v>47.919999999999995</c:v>
                </c:pt>
                <c:pt idx="1835">
                  <c:v>59.699999999999996</c:v>
                </c:pt>
                <c:pt idx="1836">
                  <c:v>195.92000000000002</c:v>
                </c:pt>
                <c:pt idx="1837">
                  <c:v>175.9</c:v>
                </c:pt>
                <c:pt idx="1838">
                  <c:v>160.88999999999999</c:v>
                </c:pt>
                <c:pt idx="1839">
                  <c:v>10.91</c:v>
                </c:pt>
                <c:pt idx="1840">
                  <c:v>9.0400000000000009</c:v>
                </c:pt>
                <c:pt idx="1841">
                  <c:v>9.0400000000000009</c:v>
                </c:pt>
                <c:pt idx="1842">
                  <c:v>7.9899999999999993</c:v>
                </c:pt>
                <c:pt idx="1843">
                  <c:v>3.04</c:v>
                </c:pt>
                <c:pt idx="1844">
                  <c:v>2.6799999999999997</c:v>
                </c:pt>
                <c:pt idx="1845">
                  <c:v>2.81</c:v>
                </c:pt>
                <c:pt idx="1846">
                  <c:v>348.18</c:v>
                </c:pt>
                <c:pt idx="1847">
                  <c:v>15.25</c:v>
                </c:pt>
                <c:pt idx="1848">
                  <c:v>1.67</c:v>
                </c:pt>
                <c:pt idx="1849">
                  <c:v>90.48</c:v>
                </c:pt>
                <c:pt idx="1850">
                  <c:v>25.36</c:v>
                </c:pt>
                <c:pt idx="1851">
                  <c:v>6.3900000000000006</c:v>
                </c:pt>
                <c:pt idx="1852">
                  <c:v>20.89</c:v>
                </c:pt>
                <c:pt idx="1853">
                  <c:v>304.96000000000004</c:v>
                </c:pt>
                <c:pt idx="1854">
                  <c:v>65.899999999999991</c:v>
                </c:pt>
                <c:pt idx="1855">
                  <c:v>7.9700000000000006</c:v>
                </c:pt>
                <c:pt idx="1856">
                  <c:v>180.88</c:v>
                </c:pt>
                <c:pt idx="1857">
                  <c:v>125.94</c:v>
                </c:pt>
                <c:pt idx="1858">
                  <c:v>4.67</c:v>
                </c:pt>
                <c:pt idx="1859">
                  <c:v>4.1400000000000006</c:v>
                </c:pt>
                <c:pt idx="1860">
                  <c:v>4.4400000000000004</c:v>
                </c:pt>
                <c:pt idx="1861">
                  <c:v>19.88</c:v>
                </c:pt>
                <c:pt idx="1862">
                  <c:v>19.88</c:v>
                </c:pt>
                <c:pt idx="1863">
                  <c:v>2.79</c:v>
                </c:pt>
                <c:pt idx="1864">
                  <c:v>2.79</c:v>
                </c:pt>
                <c:pt idx="1865">
                  <c:v>150.95999999999998</c:v>
                </c:pt>
                <c:pt idx="1866">
                  <c:v>5.33</c:v>
                </c:pt>
                <c:pt idx="1867">
                  <c:v>179.28</c:v>
                </c:pt>
                <c:pt idx="1868">
                  <c:v>200.89</c:v>
                </c:pt>
                <c:pt idx="1869">
                  <c:v>2.69</c:v>
                </c:pt>
                <c:pt idx="1870">
                  <c:v>180.92</c:v>
                </c:pt>
                <c:pt idx="1871">
                  <c:v>599.99</c:v>
                </c:pt>
                <c:pt idx="1872">
                  <c:v>3.21</c:v>
                </c:pt>
                <c:pt idx="1873">
                  <c:v>256.97000000000003</c:v>
                </c:pt>
                <c:pt idx="1874">
                  <c:v>6.4700000000000006</c:v>
                </c:pt>
                <c:pt idx="1875">
                  <c:v>71.28</c:v>
                </c:pt>
                <c:pt idx="1876">
                  <c:v>20.9</c:v>
                </c:pt>
                <c:pt idx="1877">
                  <c:v>8.74</c:v>
                </c:pt>
                <c:pt idx="1878">
                  <c:v>10.600000000000001</c:v>
                </c:pt>
                <c:pt idx="1879">
                  <c:v>2.75</c:v>
                </c:pt>
                <c:pt idx="1880">
                  <c:v>7.09</c:v>
                </c:pt>
                <c:pt idx="1881">
                  <c:v>18.919999999999998</c:v>
                </c:pt>
                <c:pt idx="1882">
                  <c:v>46.85</c:v>
                </c:pt>
                <c:pt idx="1883">
                  <c:v>17.63</c:v>
                </c:pt>
                <c:pt idx="1884">
                  <c:v>3.61</c:v>
                </c:pt>
                <c:pt idx="1885">
                  <c:v>58.12</c:v>
                </c:pt>
                <c:pt idx="1886">
                  <c:v>15.540000000000001</c:v>
                </c:pt>
                <c:pt idx="1887">
                  <c:v>130.94</c:v>
                </c:pt>
                <c:pt idx="1888">
                  <c:v>200.94</c:v>
                </c:pt>
                <c:pt idx="1889">
                  <c:v>124.47999999999999</c:v>
                </c:pt>
                <c:pt idx="1890">
                  <c:v>177.94</c:v>
                </c:pt>
                <c:pt idx="1891">
                  <c:v>70.83</c:v>
                </c:pt>
                <c:pt idx="1892">
                  <c:v>105.27000000000001</c:v>
                </c:pt>
                <c:pt idx="1893">
                  <c:v>100.89</c:v>
                </c:pt>
                <c:pt idx="1894">
                  <c:v>13.4</c:v>
                </c:pt>
                <c:pt idx="1895">
                  <c:v>291.69</c:v>
                </c:pt>
                <c:pt idx="1896">
                  <c:v>22.7</c:v>
                </c:pt>
                <c:pt idx="1897">
                  <c:v>2.8400000000000003</c:v>
                </c:pt>
                <c:pt idx="1898">
                  <c:v>5.9300000000000006</c:v>
                </c:pt>
                <c:pt idx="1899">
                  <c:v>65.97999999999999</c:v>
                </c:pt>
                <c:pt idx="1900">
                  <c:v>3.15</c:v>
                </c:pt>
                <c:pt idx="1901">
                  <c:v>100.89</c:v>
                </c:pt>
                <c:pt idx="1902">
                  <c:v>5.6800000000000006</c:v>
                </c:pt>
                <c:pt idx="1903">
                  <c:v>4.95</c:v>
                </c:pt>
                <c:pt idx="1904">
                  <c:v>119.92</c:v>
                </c:pt>
                <c:pt idx="1905">
                  <c:v>30.96</c:v>
                </c:pt>
                <c:pt idx="1906">
                  <c:v>30.96</c:v>
                </c:pt>
                <c:pt idx="1907">
                  <c:v>28.5</c:v>
                </c:pt>
                <c:pt idx="1908">
                  <c:v>49.9</c:v>
                </c:pt>
                <c:pt idx="1909">
                  <c:v>28.5</c:v>
                </c:pt>
                <c:pt idx="1910">
                  <c:v>49.9</c:v>
                </c:pt>
                <c:pt idx="1911">
                  <c:v>17.52</c:v>
                </c:pt>
                <c:pt idx="1912">
                  <c:v>22.18</c:v>
                </c:pt>
                <c:pt idx="1913">
                  <c:v>6.3900000000000006</c:v>
                </c:pt>
                <c:pt idx="1914">
                  <c:v>73.930000000000007</c:v>
                </c:pt>
                <c:pt idx="1915">
                  <c:v>5.98</c:v>
                </c:pt>
                <c:pt idx="1916">
                  <c:v>3.48</c:v>
                </c:pt>
                <c:pt idx="1917">
                  <c:v>5.76</c:v>
                </c:pt>
                <c:pt idx="1918">
                  <c:v>205.99</c:v>
                </c:pt>
                <c:pt idx="1919">
                  <c:v>8.2899999999999991</c:v>
                </c:pt>
                <c:pt idx="1920">
                  <c:v>35.950000000000003</c:v>
                </c:pt>
                <c:pt idx="1921">
                  <c:v>7.88</c:v>
                </c:pt>
                <c:pt idx="1922">
                  <c:v>3.5900000000000003</c:v>
                </c:pt>
                <c:pt idx="1923">
                  <c:v>9.6100000000000012</c:v>
                </c:pt>
                <c:pt idx="1924">
                  <c:v>7.88</c:v>
                </c:pt>
                <c:pt idx="1925">
                  <c:v>3.5900000000000003</c:v>
                </c:pt>
                <c:pt idx="1926">
                  <c:v>9.6100000000000012</c:v>
                </c:pt>
                <c:pt idx="1927">
                  <c:v>8.2900000000000009</c:v>
                </c:pt>
                <c:pt idx="1928">
                  <c:v>38</c:v>
                </c:pt>
                <c:pt idx="1929">
                  <c:v>599.91</c:v>
                </c:pt>
                <c:pt idx="1930">
                  <c:v>3.88</c:v>
                </c:pt>
                <c:pt idx="1931">
                  <c:v>63.89</c:v>
                </c:pt>
                <c:pt idx="1932">
                  <c:v>63.89</c:v>
                </c:pt>
                <c:pt idx="1933">
                  <c:v>11.219999999999999</c:v>
                </c:pt>
                <c:pt idx="1934">
                  <c:v>30.96</c:v>
                </c:pt>
                <c:pt idx="1935">
                  <c:v>195.98000000000002</c:v>
                </c:pt>
              </c:numCache>
            </c:numRef>
          </c:yVal>
          <c:smooth val="0"/>
          <c:extLst>
            <c:ext xmlns:c16="http://schemas.microsoft.com/office/drawing/2014/chart" uri="{C3380CC4-5D6E-409C-BE32-E72D297353CC}">
              <c16:uniqueId val="{00000000-E2F8-4CF1-AFAD-1E6AA1AB4641}"/>
            </c:ext>
          </c:extLst>
        </c:ser>
        <c:dLbls>
          <c:showLegendKey val="0"/>
          <c:showVal val="0"/>
          <c:showCatName val="0"/>
          <c:showSerName val="0"/>
          <c:showPercent val="0"/>
          <c:showBubbleSize val="0"/>
        </c:dLbls>
        <c:axId val="1359812000"/>
        <c:axId val="1359813664"/>
      </c:scatterChart>
      <c:valAx>
        <c:axId val="1359812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9813664"/>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598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Total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981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PROJECT.xlsx]Income by Education Level!PivotTable45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'Income by Education Level'!$C$3:$C$4</c:f>
              <c:strCache>
                <c:ptCount val="1"/>
                <c:pt idx="0">
                  <c:v>M</c:v>
                </c:pt>
              </c:strCache>
            </c:strRef>
          </c:tx>
          <c:spPr>
            <a:solidFill>
              <a:schemeClr val="accent1"/>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Level'!$C$5:$C$10</c:f>
              <c:numCache>
                <c:formatCode>General</c:formatCode>
                <c:ptCount val="5"/>
                <c:pt idx="0">
                  <c:v>12400000</c:v>
                </c:pt>
                <c:pt idx="1">
                  <c:v>11110000</c:v>
                </c:pt>
                <c:pt idx="2">
                  <c:v>3960000</c:v>
                </c:pt>
                <c:pt idx="3">
                  <c:v>10930000</c:v>
                </c:pt>
                <c:pt idx="4">
                  <c:v>1040000</c:v>
                </c:pt>
              </c:numCache>
            </c:numRef>
          </c:val>
          <c:extLst>
            <c:ext xmlns:c16="http://schemas.microsoft.com/office/drawing/2014/chart" uri="{C3380CC4-5D6E-409C-BE32-E72D297353CC}">
              <c16:uniqueId val="{00000000-1084-45E0-9ED6-D38E2D1ECC4A}"/>
            </c:ext>
          </c:extLst>
        </c:ser>
        <c:ser>
          <c:idx val="1"/>
          <c:order val="1"/>
          <c:tx>
            <c:strRef>
              <c:f>'Income by Education Level'!$D$3:$D$4</c:f>
              <c:strCache>
                <c:ptCount val="1"/>
                <c:pt idx="0">
                  <c:v>S</c:v>
                </c:pt>
              </c:strCache>
            </c:strRef>
          </c:tx>
          <c:spPr>
            <a:solidFill>
              <a:schemeClr val="accent2"/>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Level'!$D$5:$D$10</c:f>
              <c:numCache>
                <c:formatCode>General</c:formatCode>
                <c:ptCount val="5"/>
                <c:pt idx="0">
                  <c:v>9910000</c:v>
                </c:pt>
                <c:pt idx="1">
                  <c:v>5750000</c:v>
                </c:pt>
                <c:pt idx="2">
                  <c:v>3860000</c:v>
                </c:pt>
                <c:pt idx="3">
                  <c:v>7490000</c:v>
                </c:pt>
                <c:pt idx="4">
                  <c:v>770000</c:v>
                </c:pt>
              </c:numCache>
            </c:numRef>
          </c:val>
          <c:extLst>
            <c:ext xmlns:c16="http://schemas.microsoft.com/office/drawing/2014/chart" uri="{C3380CC4-5D6E-409C-BE32-E72D297353CC}">
              <c16:uniqueId val="{00000001-1084-45E0-9ED6-D38E2D1ECC4A}"/>
            </c:ext>
          </c:extLst>
        </c:ser>
        <c:dLbls>
          <c:showLegendKey val="0"/>
          <c:showVal val="0"/>
          <c:showCatName val="0"/>
          <c:showSerName val="0"/>
          <c:showPercent val="0"/>
          <c:showBubbleSize val="0"/>
        </c:dLbls>
        <c:gapWidth val="219"/>
        <c:overlap val="100"/>
        <c:axId val="1503311360"/>
        <c:axId val="1503313440"/>
      </c:barChart>
      <c:catAx>
        <c:axId val="150331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03313440"/>
        <c:crosses val="autoZero"/>
        <c:auto val="1"/>
        <c:lblAlgn val="ctr"/>
        <c:lblOffset val="100"/>
        <c:noMultiLvlLbl val="0"/>
      </c:catAx>
      <c:valAx>
        <c:axId val="150331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0331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PROJECT.xlsx]Multiple Table!PivotTable 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'Multiple Table'!$C$3:$C$4</c:f>
              <c:strCache>
                <c:ptCount val="1"/>
                <c:pt idx="0">
                  <c:v>M</c:v>
                </c:pt>
              </c:strCache>
            </c:strRef>
          </c:tx>
          <c:spPr>
            <a:solidFill>
              <a:schemeClr val="accent1"/>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Table'!$C$5:$C$55</c:f>
              <c:numCache>
                <c:formatCode>General</c:formatCode>
                <c:ptCount val="47"/>
                <c:pt idx="0">
                  <c:v>31997.77</c:v>
                </c:pt>
                <c:pt idx="1">
                  <c:v>10891.22</c:v>
                </c:pt>
                <c:pt idx="2">
                  <c:v>25326.89</c:v>
                </c:pt>
                <c:pt idx="3">
                  <c:v>43761.440000000002</c:v>
                </c:pt>
                <c:pt idx="4">
                  <c:v>18465.32</c:v>
                </c:pt>
                <c:pt idx="5">
                  <c:v>96186.33</c:v>
                </c:pt>
                <c:pt idx="6">
                  <c:v>62898.89</c:v>
                </c:pt>
                <c:pt idx="7">
                  <c:v>24659.39</c:v>
                </c:pt>
                <c:pt idx="8">
                  <c:v>18351.97</c:v>
                </c:pt>
                <c:pt idx="9">
                  <c:v>5009.04</c:v>
                </c:pt>
                <c:pt idx="10">
                  <c:v>5192.12</c:v>
                </c:pt>
                <c:pt idx="11">
                  <c:v>1316.84</c:v>
                </c:pt>
                <c:pt idx="12">
                  <c:v>1815.74</c:v>
                </c:pt>
                <c:pt idx="14">
                  <c:v>313.63</c:v>
                </c:pt>
                <c:pt idx="15">
                  <c:v>705.62</c:v>
                </c:pt>
                <c:pt idx="16">
                  <c:v>6173.07</c:v>
                </c:pt>
                <c:pt idx="17">
                  <c:v>12378.79</c:v>
                </c:pt>
                <c:pt idx="18">
                  <c:v>6525.13</c:v>
                </c:pt>
                <c:pt idx="19">
                  <c:v>46878.73</c:v>
                </c:pt>
                <c:pt idx="20">
                  <c:v>3226.86</c:v>
                </c:pt>
                <c:pt idx="21">
                  <c:v>96829.85</c:v>
                </c:pt>
                <c:pt idx="22">
                  <c:v>33232.76</c:v>
                </c:pt>
                <c:pt idx="23">
                  <c:v>13116.38</c:v>
                </c:pt>
                <c:pt idx="24">
                  <c:v>18752.73</c:v>
                </c:pt>
                <c:pt idx="25">
                  <c:v>2999.52</c:v>
                </c:pt>
                <c:pt idx="26">
                  <c:v>3565.68</c:v>
                </c:pt>
                <c:pt idx="27">
                  <c:v>1966.95</c:v>
                </c:pt>
                <c:pt idx="28">
                  <c:v>3565.91</c:v>
                </c:pt>
                <c:pt idx="30">
                  <c:v>601.13</c:v>
                </c:pt>
                <c:pt idx="31">
                  <c:v>2033.3</c:v>
                </c:pt>
                <c:pt idx="32">
                  <c:v>8136.06</c:v>
                </c:pt>
                <c:pt idx="33">
                  <c:v>27036.13</c:v>
                </c:pt>
                <c:pt idx="34">
                  <c:v>34049.19</c:v>
                </c:pt>
                <c:pt idx="35">
                  <c:v>33899.64</c:v>
                </c:pt>
                <c:pt idx="36">
                  <c:v>13973</c:v>
                </c:pt>
                <c:pt idx="37">
                  <c:v>81898.63</c:v>
                </c:pt>
                <c:pt idx="38">
                  <c:v>42654.26</c:v>
                </c:pt>
                <c:pt idx="39">
                  <c:v>35171.39</c:v>
                </c:pt>
                <c:pt idx="40">
                  <c:v>60897.599999999999</c:v>
                </c:pt>
                <c:pt idx="41">
                  <c:v>3673.01</c:v>
                </c:pt>
                <c:pt idx="42">
                  <c:v>7599</c:v>
                </c:pt>
                <c:pt idx="43">
                  <c:v>2560.65</c:v>
                </c:pt>
                <c:pt idx="44">
                  <c:v>6453.47</c:v>
                </c:pt>
                <c:pt idx="45">
                  <c:v>2277.0300000000002</c:v>
                </c:pt>
                <c:pt idx="46">
                  <c:v>5259.08</c:v>
                </c:pt>
              </c:numCache>
            </c:numRef>
          </c:val>
          <c:extLst>
            <c:ext xmlns:c16="http://schemas.microsoft.com/office/drawing/2014/chart" uri="{C3380CC4-5D6E-409C-BE32-E72D297353CC}">
              <c16:uniqueId val="{00000000-DE16-4172-80F0-5A83E029CCD6}"/>
            </c:ext>
          </c:extLst>
        </c:ser>
        <c:ser>
          <c:idx val="1"/>
          <c:order val="1"/>
          <c:tx>
            <c:strRef>
              <c:f>'Multiple Table'!$D$3:$D$4</c:f>
              <c:strCache>
                <c:ptCount val="1"/>
                <c:pt idx="0">
                  <c:v>S</c:v>
                </c:pt>
              </c:strCache>
            </c:strRef>
          </c:tx>
          <c:spPr>
            <a:solidFill>
              <a:schemeClr val="accent2"/>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Table'!$D$5:$D$55</c:f>
              <c:numCache>
                <c:formatCode>General</c:formatCode>
                <c:ptCount val="47"/>
                <c:pt idx="0">
                  <c:v>21418.59</c:v>
                </c:pt>
                <c:pt idx="1">
                  <c:v>1371.36</c:v>
                </c:pt>
                <c:pt idx="2">
                  <c:v>57913.09</c:v>
                </c:pt>
                <c:pt idx="3">
                  <c:v>34538.21</c:v>
                </c:pt>
                <c:pt idx="4">
                  <c:v>18837.23</c:v>
                </c:pt>
                <c:pt idx="5">
                  <c:v>56017.36</c:v>
                </c:pt>
                <c:pt idx="6">
                  <c:v>30273.64</c:v>
                </c:pt>
                <c:pt idx="7">
                  <c:v>40382.74</c:v>
                </c:pt>
                <c:pt idx="8">
                  <c:v>2155.8000000000002</c:v>
                </c:pt>
                <c:pt idx="10">
                  <c:v>31.24</c:v>
                </c:pt>
                <c:pt idx="11">
                  <c:v>2227.23</c:v>
                </c:pt>
                <c:pt idx="12">
                  <c:v>6219.98</c:v>
                </c:pt>
                <c:pt idx="13">
                  <c:v>12.9</c:v>
                </c:pt>
                <c:pt idx="14">
                  <c:v>1287.17</c:v>
                </c:pt>
                <c:pt idx="16">
                  <c:v>41416.46</c:v>
                </c:pt>
                <c:pt idx="17">
                  <c:v>68762.64</c:v>
                </c:pt>
                <c:pt idx="18">
                  <c:v>33614.46</c:v>
                </c:pt>
                <c:pt idx="19">
                  <c:v>36085.050000000003</c:v>
                </c:pt>
                <c:pt idx="20">
                  <c:v>17746.7</c:v>
                </c:pt>
                <c:pt idx="21">
                  <c:v>44428.75</c:v>
                </c:pt>
                <c:pt idx="22">
                  <c:v>24720.23</c:v>
                </c:pt>
                <c:pt idx="23">
                  <c:v>20323.099999999999</c:v>
                </c:pt>
                <c:pt idx="24">
                  <c:v>1500.7</c:v>
                </c:pt>
                <c:pt idx="25">
                  <c:v>432.53</c:v>
                </c:pt>
                <c:pt idx="26">
                  <c:v>4713.6899999999996</c:v>
                </c:pt>
                <c:pt idx="27">
                  <c:v>243.33</c:v>
                </c:pt>
                <c:pt idx="28">
                  <c:v>2957.38</c:v>
                </c:pt>
                <c:pt idx="29">
                  <c:v>376.45</c:v>
                </c:pt>
                <c:pt idx="30">
                  <c:v>255.29</c:v>
                </c:pt>
                <c:pt idx="31">
                  <c:v>257.52</c:v>
                </c:pt>
                <c:pt idx="32">
                  <c:v>12445.53</c:v>
                </c:pt>
                <c:pt idx="33">
                  <c:v>29156.57</c:v>
                </c:pt>
                <c:pt idx="34">
                  <c:v>32028.32</c:v>
                </c:pt>
                <c:pt idx="35">
                  <c:v>102520.31</c:v>
                </c:pt>
                <c:pt idx="36">
                  <c:v>1610.62</c:v>
                </c:pt>
                <c:pt idx="37">
                  <c:v>85848.76</c:v>
                </c:pt>
                <c:pt idx="38">
                  <c:v>30574.23</c:v>
                </c:pt>
                <c:pt idx="39">
                  <c:v>25686</c:v>
                </c:pt>
                <c:pt idx="40">
                  <c:v>13152.83</c:v>
                </c:pt>
                <c:pt idx="41">
                  <c:v>1108.77</c:v>
                </c:pt>
                <c:pt idx="42">
                  <c:v>9607.49</c:v>
                </c:pt>
                <c:pt idx="43">
                  <c:v>2230.12</c:v>
                </c:pt>
                <c:pt idx="44">
                  <c:v>501.38</c:v>
                </c:pt>
                <c:pt idx="45">
                  <c:v>255.88</c:v>
                </c:pt>
              </c:numCache>
            </c:numRef>
          </c:val>
          <c:extLst>
            <c:ext xmlns:c16="http://schemas.microsoft.com/office/drawing/2014/chart" uri="{C3380CC4-5D6E-409C-BE32-E72D297353CC}">
              <c16:uniqueId val="{00000006-DE16-4172-80F0-5A83E029CCD6}"/>
            </c:ext>
          </c:extLst>
        </c:ser>
        <c:dLbls>
          <c:showLegendKey val="0"/>
          <c:showVal val="0"/>
          <c:showCatName val="0"/>
          <c:showSerName val="0"/>
          <c:showPercent val="0"/>
          <c:showBubbleSize val="0"/>
        </c:dLbls>
        <c:gapWidth val="219"/>
        <c:overlap val="-27"/>
        <c:axId val="416570607"/>
        <c:axId val="416594319"/>
      </c:barChart>
      <c:catAx>
        <c:axId val="41657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16594319"/>
        <c:crosses val="autoZero"/>
        <c:auto val="1"/>
        <c:lblAlgn val="ctr"/>
        <c:lblOffset val="100"/>
        <c:noMultiLvlLbl val="0"/>
      </c:catAx>
      <c:valAx>
        <c:axId val="41659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16570607"/>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spPr>
        <a:solidFill>
          <a:schemeClr val="tx2">
            <a:lumMod val="20000"/>
            <a:lumOff val="80000"/>
          </a:schemeClr>
        </a:solidFill>
      </cx:spPr>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400" b="0" i="0" u="none" strike="noStrike" baseline="0">
              <a:solidFill>
                <a:schemeClr val="tx1">
                  <a:lumMod val="95000"/>
                  <a:lumOff val="5000"/>
                </a:schemeClr>
              </a:solidFill>
              <a:latin typeface="Calibri" panose="020F0502020204030204"/>
            </a:rPr>
            <a:t>Regional Sales</a:t>
          </a:r>
        </a:p>
      </cx:txPr>
    </cx:title>
    <cx:plotArea>
      <cx:plotAreaRegion>
        <cx:series layoutId="regionMap" uniqueId="{796BB198-F2E4-4790-B87A-181A21E91EFD}">
          <cx:tx>
            <cx:txData>
              <cx:f>_xlchart.v5.2</cx:f>
              <cx:v>Sum of Sales</cx:v>
            </cx:txData>
          </cx:tx>
          <cx:dataId val="0"/>
          <cx:layoutPr>
            <cx:geography cultureLanguage="en-US" cultureRegion="IN" attribution="Powered by Bing">
              <cx:geoCache provider="{E9337A44-BEBE-4D9F-B70C-5C5E7DAFC167}">
                <cx:binary>1H1pc9u4svZfSeXzpQcbCfDUmVM1IKmFkrfYsTP5wlJsh/u+89e/TSreGOXEt8bvrVLNDAckBanJ
B93ofroB//uu+9dd9LArPnRxlJT/uuv+/OhVVfavP/4o77yHeFeexP5dkZbp9+rkLo3/SL9/9+8e
/rgvdq2fuH8QhNkfd96uqB66j//5N3yb+5Bu07td5afJZf1Q9J8eyjqqyv9y7+CtD7v72E9Mv6wK
/67Cf3689cu7NCn95OOHh6Tyq/66zx7+/PjqYx8//DH/sp9++EMEslX1PfRl7ERjmAumaVzXBFc/
fojSxP1xVxH6CacaZwhjQhHThHj86bNdDN3fJNEkz+7+vngoS3im6f+vur56ALiz/vjhLq2Tanxz
LrzEPz9+Tvzq4f7DVbWrHsqPH/wyNfYfMNLxKT5fTY/9x+t3/59/zy7Ai5hdeQHP/K397tZP6DwC
9SH9/sFIozr+5u8e39Y/B4qKEx1pWAhdY4LROVCcnyDMiaZSrAvCCNYff3oP1P9WuMOYHf6WGXym
cZTw/VX4Q5q8J2LshOgUcZ1yjRDEEX2tWxjjE01jmq5yqnOmoRlkbxDoMEpPHWfA/PX1KIEBXUqL
3X36OKDfR5d0oTLChaoxBjozQwapJyrjAlOGVZVwyh5/e69Mb5HoMDTPPWfYGOdHic1f0e7bLn5P
pSEnXNNURKhAlGOkw6t/NSFpJ4IhinTMKALtQdpraN4g0GFknjrOgPlre5TAnD20H1a7OCs9v3h4
fEX/XHMYPdHEqBICYRWDZ0Bew8Pxicq5CsrFMeegODPNebNYh0GadZ9BdbY6Uqi+FbsyfEclYoAC
4YRjwhFXsa7OZh5dPxEw+yAqCBIIgaF7HCF7+3b28HuJfgXQY885NtZRYmPsIv97WiTv6snxE6Kq
GCECZo4xzOazD9ZPNMxVAq4cpapOZz7322Q6jM/LvjOEjL+OEqG/inCXlLvycQT/cxtH2YnQdZ0A
MJxQjRJ4/y+nIJ2cMCqEpmoa1sh+itqHY3vteYtEh9F57jnD5q9PR4nNNq390t+9q1ONTnTwDzDi
YN+QCrZrBg4+EWDxkCoI4SqFkOlxYOzBeZNIh9F50XUGz/Y4VcdIk+ThrvLv6urxJf1z7RnnHk5V
cA+EBk4a0uYeAjh4VACXgKnAAszbzEN4o1CHIXrVeQaScX2UOnQeRjsvfVcXG4IbQTRdgIogsHIC
EHhl3/iJigRYNgIYEkQxIPjSvr1FosPwPPecYXO+OUpszIdo1+7e07+m+glCAhOVIhVcgMkze4kN
V08Y0HEa4Ic5nui6l9C8RaDD0Dz3nEFjHqfjtgDOwL/fPY7cf27XiDhhOlHFs+F6rTUCvAJOCMGU
MxUDODM25w0CHUbmqeMMmMVxBqZXaV15H4xdkUb+uzoGFPhRCqQO5UBWg27MHAOBwKsDJk5QjFRQ
oJFAfak6b5frMEzz/jO0ro6TFF1HgFLqv6N3zdAJxhSQoJzrBFIOc5z0E5h2uMY5QmPkOp993iLR
YYSee86wWR+nJi0f0sJ918CUQC5IUODVhGAc4puZ6yboCQO2FKgdiI8gbp371m8Q6DAyTx1nwCyP
069e34PH9mhd/vnMAyk6KsC2AV2NCQNmdOavYQw5PPCjsQapHw6eNX/87X3I81txDoPyo9sMkrV5
lJ7a9QOEOmX58I5UKFWBiabA4rygaV66akI7oXCfCQQJntGLnk04bxLpMDQvus7guT47SnjO0gKc
AnMXptU7umyMg73SYI6BQFToh9I8CLxpnREdge7gieh56RK8VarDIL3uPcPp7DjVaOTf/06L8NHA
vINxIyfgCwALDZwAKNOhgEfDCEASQoWo6Cc+5y0S/QKfp2eZY/P3UerQOrl/Z6pNP9FhRkEU5hU6
OgRApc0MHBGY6zrFYx5ubt/eIM9hYJ46znBZH6dtW6fte9o0coIg/gf/C2FIxEHrNSg6+GhAXo8K
M1aB/BTm/E6aX0AyPcMcj+P0zjbvnS4AYgC0g6i6OpFpY7rmpZroAty3sTaHEx0YhCkwfTnL/F6e
w5g89puhsrk6Sut1uivL3Z1Xlw9V9Z7RJoFoEqqmVAyMNBsrp16DM+arIY2jEw0I0THYnDlpbxbr
MEaz7jOoTo9UgWD01ndh/35OAAXGGdSDwvvfswIQwbxUIaGeEKAECBA3jI0pUUDxlQq9QaLDAG2e
es6w2RynE3C685N3jHGYekKxSiCE+VFug18Do+knkCCAuWZfvzZVJb4E5rfiHEblR7cZJKfWkVq2
oo92yf3jkP3nPvNYCgrOMJDNnAs6Zmheo8K1E+BACQYKZyzR+WnGOd39XqJfAfPYc47NccYzp/6d
57u7962nhtQZJGdgqtcOJHDAlEF2FJIEOqjNoQnnDRL9ApunnnNs1sepN/5I2bwvITBSMjpVuYYY
BDY/O8/sBAIeKDsUgk8Fu6BYr8zZW0T6FTpPTzOH5zjDmvPiwU3fU3EgfwNVNZhAbZSAoqd5gTsm
6GS8IzRoaeAJzFjO38tzGJjHfjNUzo+z4ubUL8vx3yzzH4fuO8w3ULIBcQvEMGNCenSRXzlnUK0G
qQIGrtuEyxiRvlaaN4l0GJ1XzzOD6PRII500qd61JApoTkQpE1jVuY7AHZu5A1ChBnkdKOlAEOoc
IGpOfy/QL8B57DgH5vpIJ5yyTOviPRUHQv9xWZUKxTYTGzOnBsaaAQ51OJC3PkRujqP/dxL9Apqn
nnNsjnOdwdlDs3vPag6os6Gw9AMLWHUD4f+BGlwNrJrKoM5Q0zQoZpuVEf5ensO4PPaboXJ2c5Qa
M5Lv9kNRPvSPJv+fTzZjfQAVoBUaVNhCrnNOp3FIdnJI6CA2mrqfaee3yfQrdJ6fZ46QfZQIXUDe
s+yjZveuFeyAESxDhConqMIVAoG79tolgMWIAjAETodp+xLCx/Gxz0i/VarDKL3uPcPp4q+jxGkc
tacPnX/3jnUDUMcOGQAKnhvUc0yrRl+jBGm1E4xgNZUGC6mm/OhrlN4m02GMXvadIXR2epQI3fYp
LMZ2H1/ROxg6yHzqUBoA3gHMQsAJzNJroFwQ8AD7himQOSM7/fjbeyV6g0CHsXnqOAPm9u+jBObG
hyqodzVvIx0NS6eeZqB5KMrFCTh0SIdyz8nfntdBvUWiw9A895xhc3OkZm2q6/j/UOwJJexQQ6gS
KHoaV+rMiwg5FBEKFUg2RPYE6ayEfV+b8Ra5DuM07z9D68w4Sk26fSirD89DcB/E/3NDB3S1xgAp
hmA1/MQhvJ6HoDJXA54akJxyOz8lEd4s1mGsZt1nUN0ep+d97vnv6CmAPwfLcWDFAfBqhOx3InhF
8QABBBuAYJ2DU6ePM9brqeh30hwGZt9rhsf56ihV55MH+5B8WJfvm+iBtVRQ9wRVn1CzziHkmbsI
kL1mUPAOK7GnUpCfij3eKtVhfF73nuH0aX2UOO2r9N+90BA8bTBgTAflwCPhM4uHYK3vCWyfo0Jh
NdyDXVpm+vNWqQ7j9Lr3DKer40zMXT9077qkFxRFg/WgKiRLCYNF8a9nIFgPT6H6EPZqQQDRz/UF
v5XmMDA/us0Quf5ylJrzudp5j1b/HXwCeOOQMIDCKF3gQzuwjHvjcCBGweypE8/z+Nv74Od30hwG
ZN9rhsfn42Srbx6KGPj3x9fyzyGBZQawWQSsCIWVBIeqpTmsDoHMttBhzwj9xw5UL/M8bxDoMCpP
HWfA3BwnMLc72HMlcat3TY5CJTs4YLBaCgqgxlTCbGXOPjkK6IDOTDu5zZKjb5PpMDwv+84Quj3O
qHRZQDnOh2soLYh+pz7vuF3c3X/d0e5lsPXqk//L/fwgsTG6IaNN1QmBuscZqwTVqDqs3oL1w88l
EC+1eLbR3q/FOjxYZt1fPcn/0S5+v4bsaR9Ec1ftrGkDxReb/P33u9Pjwr6Os64fXr6gV9rxOLLW
939+pJpOQCOfNmYcv+RHz4Nc3os+D7uy+vOjAumOEwTlQgLyuPBd045kLYTr4y2YKpHKoW6FPprl
ZKRdYG9HFfYEpFDlAv8gBgVJYDXKcfkt3IJtNHRwVmGx+X7VBXnaufIijXqo7Hh6HT/OPyR1fJH6
SVX++RHSmNn+U6OkU2YZqmupDqwZ2CfgZeD+3e4TWEH4MP4fPJAyLPS8PaP5F68yuFrLXFkknVTZ
BYrlizdz4McojOD/+mvj/Re/lrsUZV0Lv+ac9t+7Rmo3aWemkXQu1UQWiVRv03DjntJleu1nkn3J
LP/BXfprtohrWaSGMLxte4O3ncnXSHap0XpyUKwqtVLYpuAJxAOiQvwMnv9rYYGbGsu8IEGvqwAe
ei1sj0scqRHDp7xErszyobST8aC3tIskU3hpN67HjawiQtLkmpdDt1bivolknauFXeG2sKdW4OqV
dLuCmR5RsZmzZJCk9sPNdGjwECwchr7mWdLZitt2NsVDa8RBlhrTtcRpNYm1PjPzQNfNEHZuMZw8
bxaDiDNZKXliTwdRek4ok6EJLOB0XEkjkdg+Sr1I+mqY2tN5U1apPZ1mqLlIRN4uQpektqb6g5Hi
zDdooeT286F208LueaAt3CE9C+sot6dDXDh4manu6vlSgf0skgPHoYSXpJu4KzIbRSiza55F8F7q
LLSqjrvSH39S5S1ZJXlm8MFJbaY0YSS16ThdQEmS2QNrfMOLcG+0onCWtGkWKctymzUss5XA+9HS
x9Z0WhbbtMJkrZZ9bsfUKyNZejy3p0M+tnCnZGaL/E7qCipsB+mFzRNWRy/OUxbpVtQ5t3mUr6oc
kWWDw8qOi6qyBxWdIr9yFtOlalBQJMEf1ixH+H8LlJe2W4XfRRPkljaeTZemw/MpzoMvahtEUsmr
VE6Pq44vIajcbjCmJ59QEYW75WXsL6fnnZ5yajkNTWAQji8BiTBbxENw9fyEJFTyH4/Nq7aIJKL1
feYppeXkZWGLLoNB+vzwUwuzKFqBOli9Upe2gmhpTy0/T5tlw4a16HJ3oXP1ZroX+Y67LjMqG1Iy
QK1UjM6vc9tLIvhpnVTuQtTpzf4UVpAldr8k40iASrHMnlrT6Bh32lq1rDSm69MlQFwYlQ5j3tVD
eEU56VI7d6J6MLBXKVKUDTc6V+F2peeqZGoVmoqX+7Gkddfabcuh6SZ9bvlD4spO9zvbx0Vnt4wb
YZoMKz7KMA3bZpR53xrqy1h1qsWL8ZoFHEbtJFSZpmJROsXpJE06ifR0UP0stfVMAzHHa05JQePS
QV01PQwaR4CpiFMYOdPpdOjGG8+ns49ELAtlUfaKyVLAC/UwQt04rCKpJgVfanq6hI2UCnu6O4yt
2Wni9ETqeumbLGhUs4xoIil1CLamLhoeuJVF9Zfnr59aFWxgvKqjZv+pwitB67o+MAoG76stQfP7
8TC1pmt91oH5TgqfGWHjOXK6OODalWquR9b+9otPVuhBaZR4HYw2K+yHxJ5aHQuy4svU7N0ED9bU
nA65UHceTBlW6SoilM83pt7588Xnb5s+o4gYyygRgTm9eVi++uN9a6zFoHbkU+3l7TqHeXYwQEcy
21VHE4XjXF+1A5Pt9GjchfExPe90ILQJl7qLNvu7TBvA3nn9aPX29z0iLL+gt2nfJZYW0K3Tc0sd
v2T/2elT03mKyY9vnk6nG9O1/de96JModbzs22iDC8KXFCmLLhiV7NDXPF8jLRWDQYrqnpdpZlK9
MrxxmIpWbS0c8d10FoyX0DheI2/QzOlai2EMT63nw/xa3MGkAlsa+0sF3kasKC68gbFfMnjf+/Hh
D/aduj3fSad+z+dTa/5To4TP19yaeZDfW9KeNEaByPcUrJnVjBMu9bDFuyxaKQn6whxftYJx1psO
7Tjr5UMreaSQLls2BMEQdSsZDqnSG4NfNBJVfWm2rKjBUMBBqOgTDeJiQcd56PmAePPydLqR+PnD
WNpp9ePvoCwNjKQMOiMYp7mkrWJkVS2pJXXrwqzHwT8dyDhBP5++uDbOekWYd2CvonHYcwdZCYOX
nLQlNus+J0apDqugzeMF0AJrEdXpIiyqr/A6mjU4pdtA86Klr/FOJjDTorgBm95csXMWhuH+NxvQ
dptPGpSzNDS7MOZSdHpq+UA2yKIIrV7N+Srx/coiVe5KZ5wvm7hswWUbmx4GwzQdwKtVpae5gyn6
dNG1vbPKmrvp3ahUSdJVmmTDuiRn0fhGprekjfNdyMvzQB+CpVuWqhW36vc6oPmm9iPZd2KXl567
aLm70sOyX+mJWePUtZn72QtAecvRw+pG90TndYyMJnM++WmTL6Zr43AASjFaFV0AApfKoK9bsm0x
TCFlzksTnKVLqDC7qcDX7Xs3tP12kxY4tJsy1paq661z1SU2VijeHwZWn+uqFq6aql+xMBVnmUik
R4brPHaaRdDHdtNmn3wMDk6KeWGqSisLJ+GXASsyg1QdNpGqxvZ0GI2trcfdj9P9Db9vjDBKQsML
nNieDvsRMDV9LQQnOGwbw/cqmGS5csY9TgxUDoVZeGzbOq1ucBI2shrKdSNa97zqVCzVNgR/mYDf
qtX8XBuibpkhtYEJNcbfyw7FFhldtemAp1la93+cJrTBy0ETyyRl91mHL5KINnYolMaeWnkQdxJ7
XmF6KShhDE8QgVYBMi/OIdub28H+cqh75f6eANPRqEW0fL40ddx/R1w34JKVWqXL0k1VoxwnoXw8
RJGggzE1axbU0vGbyuSsBo8ItXoMncZPZSF4G9OHplY3zlxT6/nG9Ll9l6Hz76OAlNZ0jee5vhQF
W2hZApZgPKAhYfD6xiYMdizxkMQm+GyVPV3jCoPbWbFteqyup0vTTc9ta3tqpUroGk0O4kV14UrY
p9cqWkesk1q96ByNLWCkwJROvHVUOO2y1dwQGftrFVT0C7ewSAae+XRJjbFiAvsayGrs9Xzj+bQ9
z8DDZRJHVtPJprWEYsIAwL3kSyyas2jpBouKbrBuqcJqb5MHgePT1nRSmB2XpaldR2cQdnxSLEcn
njSb+FMfS69bVoEFDeJscg3cc7MvPpXttvDPxigpMAPX7pubmuyaJpVeuIyEFRLLC29YcI6DZVwa
sbJJg3MeLCsCOrPkeCOaUioO6Pc2Cc7yblt32yGQjm7GzqZS1kI3NPXSRbLVTddfh/E67FOj6BYO
PNdCs5OtMNgAM7ZR3Q2umVvx99wzimpZewZXvhapVOH5ryq+VoPAQP15X8g4vCWFpIF0Te+z5sr8
G1YkC4yGXNee5cWSYaOWXSApMSploYWS0SVHCy1e15nl+ouwkjk7F7EMPhfBRYm+Radokcmtamc7
IYOzTmagooZvDDa1VSP42m9LM/jeL+iuTGVjpaZyoYIlSmT3VV92hliTe3yZWO06/ILM7CY3hdmt
9EF653TVrCqZSP+CW5oitQsIOguJ1sKMT/Eq++ZDYFmdYVdWmRUyGfkLR1mXrdS2tDGzeoHBw67M
VJGO+a2U9DxZq4vhWhsMZoWXypn70N97N9n3dJtvO4j8jcKKvySq1CDM/lwlpnpGrssvzHyoVsNm
XX911iCVvxyWvgECgx9ipxc27VZ8mfWyZxZyrTSFKcscVEmXSWxp+ZcqWPnep9a1SG4WxULLV84C
tv6QUbyMu0Lq3NCuhshklYHuWXrpeUb/t5suFGRp1Bx6s4ulXhhtveogrA2MjssAyIHOrlwZlMaA
rQxXEhVfi82WX+rwWMlaM5IrrbNFY+mWv8atqTi3dFil7nLoLbCQAwyOz/VicLbeSr8kZnLqLrqv
lW6U92TrBjIuzVBfub6ZdWZ/FYWmpi+qblXpVuusg1Km2ieWymRHsw0aFn9XsRmQyyRcZelZu0B3
mWJlg2V5MJOO//mJ7L/xe57ASDRSdRNyydHGAVe4Neg51mV4k/fGRr1uFKls8CIz01v13oN5sAyM
EkbS1vnkIpP/3SRG7xjRV70yFTreZBvGVs3X/lrPtoSt0BZ8r8voK35AlQHMBPqmJ0ZkNzsEozLf
4tQA72eZhGZm6O46Ah9FM7zO6IX0MUTKktwmy6ox3UzyG+1bcxlfiC/5ujuNkcxamSVbUH+lWQvH
bK8aTcaOrO9do3jQQX2wlWiGk5odhq3xFowtQUL4+qiFoN/Ap9Sml0lvdJ2lx6s2kP4DOm13yl10
wazUgCDtmnxx78Pr3Jd5CmSBocnKcM7C2/w23aBLYAfchWfVGzWT2lm6inw5fInW7Oym/6ReKSt6
ETwkueSuQXOpmug7/IUWze4WqZVXEgxN8blaNpdkxTZoHfqyuCGe2ewgOg7XpdlJZilfUGrwhWNW
sjbra7+VYAuxAVFB0MsmMnNsVp4RgsmGAOKy+Rqvi0ISHR5RMl+irWuCTb1l2A6le5U6Jjx6asWy
aSSB6LeVRJKFWCWX+t+hqd90lmYOq/BrvFQtJTN8cU5LiUpLN8Bomq6dlEZrasxwZLoFdQsWQNKt
3BBIMhiH28qXWAL1ZcetBM0nwXI4CzxDdAt12V3eOSt3C5HnKlkNoKhRaIiLaoXWLVieYsF0OYAF
pAbSJTHzK3in62rTyTA0SWokMFLdlQ/P0JgRMgNQ6wv9S46MvpOpa+R04WiSwsgnMj/jK0c1BIzD
pQP0ztK1QiNfBn+3p2nxGWKvQDFc+EZ9od7ixkhh7MUG3QrTXedbZxHb2g0DmZeKxKsuNM55bPBN
ni2yFYU5xWAwqxsu0JGOUQfWQ38ebvUduwg/u6fu0vuWYEM966K4NZ6nP5HkQPhMUyQFsxE3UbUC
8siGrbeKpUedMyzAsanGSMVJIV5nY2xUty2VfqnVlk/EFy0Q4FuvmNYSSbOsNikwYHYzdpla7hiQ
TK1WpVWy2jd15CMriJpNyMpg6Y+fiabo5te9aZiDF1MSCEoqNTDTWjPCKi03gn/30oRDQOXptV0/
HYIC1bZCo8aeWtONssy+KinSgEcSudTbgtnuMCy8MCTrEpgr0SrYGAYGlnJqdgi4x1LNcpNrrGRW
6YHD2eZOarii6Wwv41Es48QLwO4CBxFM5w6HW5xGZh+G/UordHCnURIDFSqAKppalTcGBc/nBZCO
S99DG61hkZlFRS8JjhMbjQfug287tZ6vYb1pl3FRXzioMX0Mg1/rAWAITyDSzROcmX2AlaXjnrsa
QrbgEfggWoLXgVeUy3r0padDFapnea/gRTuyC88HdwwFn09J68FbatD5xLJ1Y9Q2tYpMgMl9vsi0
0pfcLzyLjFGgRmoDsYGtJjq4GinBqaWNbLAfErSKPd2ALauuIkSdhdCBmsq6JjT6DKYJp87yTQF7
YC4YBXtc33R5365bv10oaqcvnwkkJJLa6ENtVEa/jqWfV4MdD8DE0KoAq67nEK4T8Dzrxjc7tab7
U9T6jQFrMy71xrnmbolsL+5a8NkGfJ0VIl9ADqCzIQ/Q2Tru6JL6YuUOI+IFU2/jPhNWE3XpYAQj
X8dC2kjuiMwUaQORyojc8+H5WtOgfk2cbdLi2MZNwcFVqtPe7Fl+jcryjEPUQ7mjrZqRiJsoujEL
YqhNA1ZvpJNZObJIe/L4mUwmpPkKOxqCYVVSJpW0o3bSVxuIfT2wrPm3vgp10BFImizSkt42pcAQ
ucEBxYFMUFtbZaFha6JVJ4Cnw/OpqFIfHhICQwQ++QQvHkN7pecYAqNcV42sb4XsewH0Tj6SzvvD
yCGrWQEXXRebse6BS5JXjqEMGBi6iWENSFDY+3OBuhi2R4DkxI/014/sxD6Lc5dmfeG73o8/QfZ0
+h/YeHFMQJVTr+fLr0/hO3586Zi3enXyUxLtF2my/R9A+8XNt+XQCKwxhQr4p/TLTzm0iwNLXcb0
1I+OPxJp4/IhWJkPy7/HikdYucI+fviRSIM6VNg5Hr/YDObjh8dMGjmBCnwN/lbG425/T5k0SLhy
KNIft1mAbU2nHWYen/MVBpA7/HH+MpMGiXtIDGYvkmlM8HGPE0jNQaESxpDxf50ximJaDnGG+lUX
ZVdt0A6WEwdXrIdgxfGMrAQH0lXweRKBvwgrpVvIGrByEQtklEmkrvScR58yAo5nkMihatlSH6rC
0nzmWrHm1pJ3yJda1HTblJeXrQ7RaqxUmdl5XWEKj0F2LG40AdNfDEYc7EZMXddyafepa7sU/O3b
xHED0/EHRaasH78r9BaCKmck8iqbneWR6lyk34Ki8ddFmDZSBW5/aHUPnHdXs1ikgfuTsMAs8zAz
WViLZc9ZYpShe6vTCAhXRYUZSwfPrGi1YFOX1efA++QHRbbs9WbpVUGzcgn/23PqYomr0uhL93tb
asuSYsfy+tyI+kzfshQDWUA6cIWjyI4Grze41vpLmM6RkWu0XJSdP8Ac5OQSVhgQIwoYkk6Ne3Pw
Qs1ASheuOSm+0d7/7jkiN1OqfNZ4k1tDgBpZ974ODp1Yx43HTF8jp9yJHKkHIlj7rDwN6WnbVVyG
zF0nHlBxNNFbw9GGzqzhj0+tu5BA8KDX+XogqLUKPfTPeq93JKTn7FRrTn2XVRusfSu9MoQgjJ1S
hfJTDUyt0QVlbRVZFi6LqA0NpOXEbDoeLmhJLKY5jcH7vIIJI0JSrxqISGGjSskSVVnSwL9lsJsV
BOF9ZaRukEs/80ozHcAHGngJIV22aYp2WOmZWHmNDIUagvms7hyc7opO9WU3aOe1zuNz+BNbkHfT
em4qqG6MqqxOhyhS1lHqnqtpylfc98iZTqjsUvY3x3F17rjZtsv0bKM0sTmmqFeQCYrMdhBLCiTq
tVN7mSy7wAjCVt/0g8plGxbryBXccGrnc6e3saGlnAPH4sVWH1G5SKoESSX0wDnWBpi83ByiLo01
q1iQDlIR4DIK3qrL3LsvotQsfCeTcVw2S8zjhZooDzn4W0bYDUQWELLErks/VWLhtQpfB0NjFiSo
t0npltJpu2yBtAhvoUtuwMwMocroPHKlqsHPdi/qxh2stiP1esiawgwa/rXyvHCFOohro0xzrTKv
XGOo0BfIKWVAFRDgHbr8FPH8vk0c6NKVV7qWgn9bOl9jpd3GKLkaPAwjLvFPmXAhrQAcaxKGmoUI
QiZu6Be9iK7KAZUmcfvBrMtiXTgKPGqUlcu0107TnT9oEH90HTjm5Kr3Ubxyk/ZSV8QC4XxVw5+w
M8s+dpeQk7t2W+VB+HoiQ0i0S6r2axyQJc/Dq17zgBmpUGlkOPkeF6EcSg5JgcGhMF4cJBFfCOwW
W1VUiRQFpsBhg93qk3IDwtJLeMvf/KC108THRgIGyYoI/5bzdJnGen5Odf26wMW2LBg1YYOVAALm
uNpU4Wc9LICZREuWDVxW2hBfhl9x19yHbQ9CdHVl9hqk9n2kAIdT5RZUQnQyqINBDsMQfHFyrBqu
KozU8JIhW9SJAN6HODLW2MYRQDPFwKzKLgxbs8/ZN6pFg41zD8oYmnzZcsgWOk4VLVSiXycaAgqM
++oiCTFfIOa3VgexZpiDLkEyyKx9tzaGqFmgVL0sqNucZZ0Xr4gKxggzvmwHf1XmnnT7ZQexX/I5
IqW+TuN8membsM6XXtFJBYF9UPUlFISRVUEG03eC2IpF/kUVLeQYIpovoY5D5ggyRVGGZdXX/qJu
em/V0gFCPKwWq7oLbxq/gTi79B1wdYPWasp1nyeQ/KzU8mZgYOja6rpStd4IWuGuMGT+jSH2Nk2O
HUOj8XlP2CVvyKJN297I3IzL9P9R9yXdceNKl7+IfTgPvWQyJ+WgybJsbXDK9iuAAOcZ+PV9gfQT
bVV11dfL3uAgAkFkSkkCiBs3gly+NIU3p3k0xE9fVOHFqSCj2qr4KKdBpGUUbBZbZNEi8o30bLiO
9p3HC+AKCVghHuKrgl+VHOD4wzG6iDAPsyH4jsinlSajlyWyhHtbRt+tJDi4VUn2llvi/kWwZtsP
PklbYVWbcL6zQpKpKPjhl84TaDJtOhJubbvIycJQSUAA+Tc1IHA55tXrsB1yN7V4VGU2dXjmOV02
kDA+kkM02t/sKW+3g8f2lvL7rGmcA61jP03IeLQY6dKAI/TjDplHvT/bsPosAiwYskuc1OuA0DkD
3zkxcdIxsPuUJcWFKPHk1hK3wuAmG9J5z56bXwKflKls2xEhJjzHYI/sJzv0Ae7QrOk9nqlR7gIJ
iNErs7odmrQpBdxe6W35cB0m8th2ZOeXbrvxEtxETbivE+dry4puu/SS7SgbOdDX6TjYs7xjrjNs
URkinYv42a6dYVNGrtoFg7Wkiz0dFeoT7LwmwlZc+OOGZDH6m7zC/5iG9b7VKGlI6GPnqGPlsq3P
mselUMea45aT1VhsGMnfJkQeLhRIGx8BHubBWG26At5nC8yNJt61TKqD1Qu18VCIN1VJhJ8ZziSc
zfl7PLWIDsd7l5M/qIxeEpmAC9N2WxqUCyDzOhWt/C6smGaDRxEsVDMi1342UPF9TqLjGJbhpg1e
cxl/D1iJyFb3uY+t/SyGB8efX+kEJ563/b3F8Y6fhWxQ1PQ0hPye4AsOFeAFf7wAee9SK/QuLRXh
MS+wyUbTsAUBwN+MhKXY2+R2IG2T4rSxLxpyzKdj0LVJSi2QDGLZf1vSuMwZNqKQ3bldfHaaFscR
n+5Gl9NzOXj39TR9FrKc0nyJL3TAzTV43qUmjO75Uvkbm7tHWtev3Qj/p8PqtonqaJ87/UuSdCT1
pPjhLm28WyzvvqmmF8UBS3NHOJskGLJ5idwTHeQeN/c2ZtRK26bB7z7ivNJq/7l4qnL2UrXtD2sK
d6Ksliwh4Z4mY5cW8ScwmHiKZ25PbLkNGbA1j+Hu80W3A82lwdmq8YBVlQHAnTEEp4LwCcSR6oXG
9uwdsLMDs9X+m2nmISjTsSjrrRADNtzZCvFstsWRUJCTOk1TWhujCxcy33S4AXDkDCdgB9q1K94b
1Adq7jqQ+I8W3ZkAoAnM5lGASLKR8XAWxwnAVtkCWzABRjWFxXZsGEOMp5ZH3jyXYvQ3U95ZwJ+W
4a6nzc9GIFJ0E81A0MxhZv4QC/wskRLjvmpH1kTS5FAde98BbKX1CHxUd6ZnGmPRj+33QAeEVpXp
JXqO25yma4ydhmCXbKRojrz9pnjo3dXTM83t5IgXMYp9Y4kro1XgbUqS+3fGIFLS3ucxOUaBnwg4
uJg3VhW6t4/QMhn5uFmwZwF1hEveTUCiujICy8t0jXJtPujMjB90JO+zsve6wwf9KsYkrzacqx7r
FhZyxiyVNtr57XRDBXhWTThHCqQQTcMCH6hoJDBxDaGsP6sJfBeGemZ+5mLpOoXTPozCZf5cioJs
K6OzI1ofej/J1otN78OEnWDwVyKWb01QeW1MON59j8nnfVBmHdCh1HwFM5Uw95iZ8NalJHx1RR1u
Fw0SmbC76Qkl8a8thlJvJuMPEyBPCuZkagZyysMqkhupA7hhXRyp0/MgjbiXp7efjdIWV9/65n/P
Q6zmdTCQzK40X2LQP1+jGUKmF2qQ0DTzcBFNaR9d5QPktk0o1nRpC4yyiOk+aC2BP2t4NY+RaaKI
41do9BNVBYPM4hxOjdMAtjCMIE8DdFIzh4xoeoZI5IOYBjBXjyQTF/BEhy1i1OHBa+qvFiC8U51P
oE1BI0XfPUC96a2m+xQ4d1WHpcQd5Fvfkj0YN8uT05992YmnOA/2QUe+dKQr7iJrzrctjtKIkrXd
rokI3+bD3Vz5zaeq9oKdiMvHymvoJqAV37NaYrscPaHXSzhzYS63tdInD9cCmBQAgGcjDmhtXPBD
r8LvruPwwzSGmSdEiUhshAgbt6/tWDhZknvAb7uEH50FpwgqED/sx3zTh704zaPHUmci5dV1a+yQ
ITgvAzg+aeOF4o5EMl0C2tzbwZLpN92exmX6OrlVvvObYsgY7XpgvK6XtVSKu3Cu/sQT/snHRn/s
QO1OLStnh9G2C/BVR5kVc8bAyn0YehsLWBjSo7Skf0lisgHFt0sZnfKr6+FE6HRdDrg3rMuDANMi
VRyuZqNBzVKvyrO+56SB1kx3VX6wMaOJhldXu7oPv3Zd3Gw6L7mYsaINEc80XTXF465e3AeDhisN
jhuE3Ii3Bm7JJikE9vkRbEMOd0ZtCtWGR2bvw2ZBnCAZk6wNNXQ2JQ+LrTQxFRP1mlVlep0OxYsO
/NhweVjHSFW12WSJOTW6Vrv4tgxP5sJRX71OsYpVHwBMlnmZ9bmLrUwQVhwk7bdCs2maoqTQ6e7a
FDHvEVCfj+BN1bihKi9bzP2v8WtZIGgEF9S56dYB0zPNDfLuKtrsxyq6WweokH+4PbexkOBxMk3T
Nz7QQ+z5jf5/mf8LYHQEcIh/anJbw6Ohfy4sJ94ZINz8DmGcY8D8rrSsE7kx3Rs87iF44nkL2E6W
ix0UjRxr785lDHyCTsWbKYlINpb40zpNWJl54x5iHJwMLdEwEleC4gedLkS+cWc3KbLaJxnVhJ5K
b7/JrFH+TnSnNgpzviXqEVU28qOlwrTJcYic5cVgpq7moJreVJZyX1jzgXpge/hhI/fB5B7guNJt
h0cjhZMDcN18A2UWxJVG2c2+m9aVzTLz6Usog13deFdDQ+aF1R9jhDg5uBTzKPdNA0Iu0RukG+aI
Z8Xxo6cX097sj1zQ4WTkxaDZPUn4li80L8AyBWE6okre+UW3HGPxn5U9zYfELw+j3hHs0ur6E+Wy
3id28UvYoB8ET7sI/25H32HmYhNUGAOOpaow+wc37Sg6mbES99YvVnry9RPNZ5nL/6+6G6V7ncH0
zHWrbhXXadavt+p4i4eVUGBmfcQ/E0MWN6PGOCpnHD1u3329hhUxOyiwglfVzcRyI6AmwYBQaQM+
kJLjdNdMNNw1nbg39N5aRvl2xNYLFx+PsqXpsQCvWH3wNbnIKGu1vMwDEHyf8/CgZnqjgte0BnO1
85zUNrfMGhkxd7Nplii+diR3d53ijb2dH7kHzB1xoekuj7H9zyqqM3B0EKutags8Gb0P/0LoNV/C
7qbn2Q2rXRxLkDq88mAiOVHVRFkcNyXcAie/w5+AgMVw55VtfmR+x6ONNRN+LPUJNJfOg1MMSb7B
7p2akJCZA7u4QnhCBcO+cwqsS2za50P5J8hD7S2v4v/zeMBvGUS/5tQgyvRP0YAPiUi3NB0TDjCv
JL9l1YTh/0rwah6UTTSF+XWdl1sswEGyo5/4yORGRqR+SxnSOn6GApBz76H4qHkvsKmF+TOjxkFi
lYfEiyRB6RhUSkDCz/9DHMBzNMy/hgHwgjpU2tS16TwX1c7wom6dc/NLlkvh8K5yZhH8p/XqS1DZ
3svSFm7WMJXsnSl0X2YfmG+pumRvRu3Ycm6jbld5t9GiED9H/+5aM5Ux/rtrneSPnNYsoxPCjaaJ
iwLe7yoni2xPkW4+6DhVzX8Nrf4cViC8UF9157UpmuRXMfc1nUsgeJF4rxS77xkpVXRjabGVFR7M
mUV7N2z9VzcafohqmO+R4qAZg9s66vgOjD/5hoD0phqc5HWiIDAkfAC6ZEcglxVEkZOULTmZXtgk
5IQgRgivV48YWRDHu5smRAwkqEd+RGQ6dB6nWTwr57QUTtTu8C5V0My0zMLx3qqJ/a0ROT9I7ldn
nGnqM6IM9ZmRJdqA/+hvPgwY0TTYcOqzaITVp6bbHBI6i7MZK5bF2lK28C2lctotnoqvvO+mHW1I
fGW6pxZQrHBYrLPG2SNu2X9O7NZ6GIpa7IXF6hS5GfV10g2xBJqolWnQVHM6DDMd4dOXYZk1LU32
3qBJX4O60sbynx28C3DrToTuuqULnhlt5gtt+pe2LOF/MLA9n4Tg/d2CyEUY9E+jXQxP+Dsmze/N
bzozoJ8VHA45PRoxVC59+qeLzERFMB28rq6P8+LVYN/kozzNsfi1MbrGjZZfBowOB4iXn7957F0l
QkS+Mxf3nZezZ0KsYN/7oQN3M2TPAMkcEKj6BVyreQDCpfmLjjveNdE8HWKnza/BwsNtFav6yV1i
bxPgZPcqCvCu5iWZTk3V2hmOHQUQ055/Nr3ivdfPVn7Trb3IA4bLCxaCNA+s0ImqYJ8gfsU2Rp6r
KdjTMqGHyZFjNims7lY/s2fgpyDfdFN7oIsdPzX91KVIfeA/2AI6VMvKt4FIJ2O+BVxxQPycesLP
yCDJrh79IC0bQgFP2naQ4qavd03h1lcmWX21o66+St20CI0gv6VrdmagiyWIqWbYYkOQxm3zPRqX
C3Jn3lxezohBJq2lU2neqmqa2KaOlIWIfP2GxxN/0LvYVX732Kuj46nyhB0MfCpf+M6JV4UAkodk
iq03g0JklLdx3jvfwqZkh6gM8m3NrHAzThaP94H13RrK5SIiAixxSTYxkmrU56nA8dJucwoGdUwR
N3cCRFnA0pAPiQqWW1P5Ga7If9XQJU7rtlN74sMUB7zN4rs4dkY0f6xJDYqV7Mrv+UwPCx+X16Dv
rlHV7oVeLUyDVY+AQYZ1xIilWUxWGT/gPVEVSB+dw8/DBEos6/xIBzTUF0rsc9i7IXh56tlXQf5a
xsm8tQMCeFJ15SVHWOxmOlXqzP2yfv1lK/y7KLODyPlvu0uCLFLAeYiD65ejufaHIDMicfnIQhb/
B8B7ccxNhpSrD1TmgDUI7RKZ7kf5o+kv8l+6H6/tpRIba1j8re8p+2Vs6VMbyOUeHgF/qREaLfsS
xD9JtoX+mU3jhMrHGlaKc1UMN33p1gxcFW0S6ysWqyNbY7de9n7Fqg9cRT0cxf5Hn9FWyNGq5upZ
xghx9VM9P+Zu151JyHgWhEPzBxXTHV08+rlMLOSWxqTcUfjHf0ynIafij76s+92Q1/EB4fH+s4V0
pZIjoVENzwtV1YMVDsFTycYLAO/xC+AgHJDD0N860TB+qUDwTsuuZ/dl0NNDRyNn43SOZq9K9jYR
ZFSVtr2cpyqWwDLbh0jr+3hhW7tU5NjmQfWqRntj9GPCo50cEMAjpWBvznA/yyX6QmRlAf7ofPAL
oKaTfxx4k7/QJEa8zVciIzPN3zyXZ/9y98XIO/797kMCM1Y8Hxl7OOHgVvz9bKO4F/coSpn/AHTt
IUCErYvbQr35tgo3s3RxZmiI9zSqGFt5Ld/sIgk3Fh36s+ql9wRk+1Xigd05c80zWRBx7hBiOpfw
Gm49o0Py1oOoFD180BvbZQyXPjV26zAIQQ+d1+E//jfTGZ0NWl7DxkegrfV2Gcf5bA9lcBZdzLdl
regXHVaI9MMdkOChRTnuV2PqMv+n6aTcX0zrqIh+1BZIp03pvIZE1luncRjSMAbqI5TgW6qpHuIR
fG4X3E3ucwpKA9/ZhS9oSkf2s/f76Ec7a8l3i6hxxe92ddw7iFQAC4+rxD5bUv3aJA14cV7YHT/o
V1tBGvtsxDCoz8NSEjA+pRzT1WS91uiCurp352I5mEvNoNF/vKxM7CdLuHO21GJHVCE/YfPkG3Bw
ui+hBLqfI3j0DbD9RQkK6hQHkT7PrRGwP3K+hyDpnpy87DZWUL04fOH3LrPdl3dJJdR7yfP2xZ1K
JBRoSY8ZycVOtVr+j65T+hPeZ1k/j+ITjPQ+tn6eHlul928WVEV0FE0+IqyTs0vcUH+zBG6dlZFP
L0ZnemsjzAAt/E0IdunN7u+M2ULI4Z+f5Oh3rhIKKaFskh/DPwlR/Eo7Pb8/yAvLLZd1nvUj5/bz
oLr4MY44v/QCBBTzRONI8H2svPgRR5/80r7rY+j7d/2kctDZW1fqI8T3JcqTX+yN3qPR94L8kXfJ
UzIUakx1ZuaZvN+1t57W2apvtzxHPBUZQjYM9U1thk1j7jbTM4bYHZF37PmY0Shvk8cOqTatYnZm
1TgUt4Vo0mpKqlOrD8Vl7dl7Znt5ZkS7iovHAdFkI9XawkMoDCG+sj7lwZsaik1MZHAq2qG/n12d
YJKL8nsbsA0n4fJW4pi8XS3C4AcJAELF4THyPAEwIMQha5Ub719OA7p636/Lsf4VtbPr6ixp/fqT
D79iM8o6whoU/0D+pYNsksBp3a1xDGtnX4yu9ckIQhzmoLE+NXlYP+fyj6mMTqTn9BKGHU6F7yJY
IPjCfCa30SSPuseESoQvrEOgWvfs+QU99EDfzoHueVpneka3jtYNsfarnemB5/rkVCo/z1ECH8R3
lx2CA/29UPRnYwbqMVngFP5XZ0wUNtmNGWiCYgnSTl/naKWZxlgbw0TIJP3nJyX865MSwTkEVQNv
/QFfI/pQtIIGU27ZC/N+BBXYP32eO2eAUj8b0INxpxp5GHycDhFI9Ya8v1tVLahbyMmZvK3KA/9q
5cK/CpDUOWoTXHw5+ldXN0afc7/YJtLxNx8GzOgCvuvQufl2GBNrONYqj4qrXU88y93yS7vkzjGo
g/6+X8b+3tM9ra/9UB5utoL74t4fxWnyJ/dFuXXyEEX5qZsb78UTMn7QY60d/zLWa8n35091XSAq
41otMosafjI9PsufveK9t46uPTpH/CTcvtv/82+DWqN/eQBiVPvVtcptvGcbr9b8fRljESMFl3b3
QwyVAp89apJdx6R1KeL2obGQC2ukmypyiEq7CpEZitd2b4qbrK3NOBe5vJuj7iir2Lp4JQsmsBbr
X6YxA8YWnEGwGOp5SEnTgfFWK+tr4FZPddMhGwMAiURYCZQ072Fxq/ZtJoh1FeC6PdtMLVsAkuTS
NjY/unnVHuOQeReBTXPrzLx79sqKI1TK6JuekYkIiXXd2ScUUTaPdXvfQtmFAZm/31Fof98i2fZL
PpVkq6xovnOKkDwYi6IL52vBOaBPc7vq23PxRxv1JPQ9O7eyAYOFFrvxfWQ1rN2xAFsGyUbV7PWP
CThSRbuwZ79N2LM7j26WJ3G/M7p3i2FpReYs5KnV/mOgWLVzCcmzXotGlxeg7bUJzn6R8Tjpu1zB
U3s0hkZnJRxsGof3j2Zgnas0jmvlIq+xt8BZbRmye+LqOtIF/rDuRW5ZX5ugCk5OS7cf9MbCDOor
jel6UaCv7PSV79MaC6M3Zm6+3KY1qg+X/z5tn9T/smfHf7nZQVb2US8UFH5w+gLvw2o/hLnNpagI
3vBYZQ5eIgfimmrhodtw0/EqzfJkxDYAkynouAIxFKB7aoY/GPKYRdHmZm6MELb7OdFqbqY0opky
boJ7BD/LXc4Hec19D1zlAWU5rs3JaNTsyasw6qjhZEdne0FIpG/ddB0Hagsic1SIvXJyeb0N/5wF
9XamtOvKYFvTLRIWxgGIydidHV63JQKF6JqmtwpyKunWCDaS9c+/GK9mUo8wlMQ7WcUWyfmYzqhu
XTLm2IAiZGmQvqgvfVXJXYMzexoBe7sYnWkCIAtLarrxHJ1B7+6OIRvYT91qyJLh5wxGlzRBgjdT
vLPi/8759z84/5EdJLYP9wv+P1Yo1GD8fbmjyJQPkmawvokehXSAXXiphcSOzAE5KjN7xLqXxFOy
XOM3o8irBqZmT5Gl12ZCIb5s7I3O9FSuluv0HSuJnlXvUre5fp//9qE5j/6McBOIpewfkcLeP07R
E7P99uF2ZtAHB7jgq4bGpXho+Nkf3c2C3+URxUyC58SaaNb7tb+nJAmeKwXOOPjQbWpGF2cJnvUF
PsE6YFRAXHHBrNKi76u9OdtYiRgzPDP1wYi0bMfMLZz6YGswHTn+P0cN8r6OGuTdjNra+MO1jrCr
l7qcS1CBlz9RTKV8YDarbo1Fpx+qEQ4C4FCZwTEupiN3uz9Lp68eChuUzwXcafwlqAQ57rhHs0mf
HPnUIxfIlcF9K+3xFCETaxv0hL71kYVcb+Z9UQpRWNrWe7KMLMPmwp6n1mPPjkDWJB2se6Na8qXG
QbZh2Rxw7HHj7G6TYax2zEIKUODUyX2LRIr7SPdQo4mifJQqjuvAIhL/0lo6ix5mq95MMg7V9MsA
sEKVouwIDhs58RUY5i3QDYHTHCpUPdhW+H2Q0fJFTnW1Q8KFBCugkV/IWN+HYzw/Ccb+ZSGMfi/N
pZMrPFRFs/0ANckduDAfMLARafOd3arl29IB6bfTarGqNPSX4IJz2mMdlATc9sH/05tYctKM/2fA
tv1BIMa5MaJppuZTWKn2yQhujvsGr3wiOyMypwIpkgePRhpJNT1POflTFO14cieruQJb9W84l5QW
uHOzdTIY1g2rKuKEIb1M512+23kGxUpGskVqUWYhJVcfwsoEJ2UBsn9mzl317yL4lCUIKs0OYa/g
4hX1swH3TdOI8oFOXXM1EurMLNvCi8LtLRrAu3C1rx3pbSYcUO98vniZ6ZXhEn9qJZjZGqcxel8K
/y4ZSPxpiJuPem+2cRziObKwHZuSfzvJBToqhiMj6tXp2J5JmME7Zzwb72fwPR/45u9LW9y6oGn2
Yf2tR9JVVhHSHYdyvHJUSgIrp2LLBYU+lovp1aLqj2HXX+HP9cGdMdZiiaisTBPvqbCL6JLUeXlo
koQh5D6Xl4ircBtV5fKMnSVJuzwv/4jKBaTtpscBq4jTaBLuj0hKnT6GpHdggheA+BUQLkSHfbjH
WavsOEbajKweKvA1kkjtx5K4KZtckf8HRKEhqyQrN0pvPWsTsrw/x7pZdVPVpLaDdPbITZxtguPd
8FRP4RF5BAcElr1Xj7M6k40fHIPC8l6HMD4TN2mexkLOT3wgJyyB4nMT3UeRQmKsbkzPNLHqZJ/y
aTjVfeEcjK5LJkSIXArajnGbEXj6hCQD8LPfHW3jm6+icayN3/1ua1TGIrSaLQmmAVXAqDytjZoa
eSqL8lCWg3vwPNqAcPBucpMjhoBVSBQKMsz+vQrnbKzK9uJpyagG7Done1guRsIa81M/1Xa+k9ye
kePzX50xQQznzRklaD7AeLtv3LNRSmFYwqNXoWQCKIr0a+lVSHkGuewEvln16nT8pq8JqY+ScVTN
AyL11auR8lmiMMy9X1bho+MPL6HWBwBIdiJZyL6yQEOvXclAKift4sjTtMzhc+XV+ctQ7wzw5PeO
EQx+5LOY6REjFNqMTr+YoZoECvuxW5bg9+V//31CGqqU/+WRwtqImuWoxoyTA94U9PsjtXhz1SSV
8r6VDM9L5Nvx2TRWjIqDrSyGdNX5bJDIUwcQfrOpCjD+8eQF71cZ2w+isQ9sWaGQA/6kqB2ewReV
d3xKAIzqRgb2xvdxEllVYd7bYNG71aF1a/9mxsC/24V2H2+MzpuFkwVt0u5QhXrZNEtfgs7XJp/a
0JSEaBDR1WKj/O4ghpjB7YDIZYV4YI3CG0Yc48C5R/rUxUiCqfoTDW4XGk0ZTgfCefRAk/w7t8vq
VIYAnUd/QSUz7bNI7YB80NlaJ363W3UWWCZIxtextg/XjV4sT8HsIuPFol9HUYrP/TRZW8dl2FIk
JZdQIfW5CIT91Vb0aDtj+ON3UxFh9/G1adBOyJJelhlFahjSW+qJXZGRy66tDTjXthmyaQp2DYMW
ZRvMqJHneLnC2fOPVgeKTmp0yRSwa2eJYeMxqct2vV/XguOD8i3gAbSMFfeeGt4U3tvymYc4pvkl
wDEjdg0yFSPBqq0Re7cARzeeyf5mXCCFyC2m7mREpHN/ASVovA9p53xmokfxgOA/I9IBQcvzgmcZ
tPmlCZ0vZhczKsTmTvBv8/uoTqIzFf6TL2vEOY1D5pQKdSkcYEmrp7a6ZWbUbQEoffDXLGLXx8XJ
47tEEaw+wyj5XZv7R4ZaSClH2QxEI/uTpxtaNj0ChuipWtRY7VCE5l1lesbMWBjRNPYQ9SdCwDBH
1D0HGRm5ki6JPJRGyfMvIXJC0lxJdREzJZ8Tec+iKf9ik4CcFGiRGyO6SekjT98uj0ash+o0VQ55
4h3/SvrwD+EgfY+GBOncrC5fBlacumKSb0afa73r23+rj4Cp3+WWp1ITDl3CRGyNaGKiJhpqBtaw
6aob1XBolH20etu7EJvVO2x+SOLT4tok7yKxkU0QtD6yP7SOAvuQN+uudflF5UfStN6FJ6iXSRe/
2nrKiy8L3PCUznP7FcCBQr2rkJwmIJMvzQjy3ZK3X31h+XvuFsMO2XPN19b1Lzl29ufYZ8ntctR0
+svl5WhlRo+jkr8Ncn7O29j6hf7g1Q1PeQlKsaE/4CTg3PfKwe8A0oSskDEXKJwS45GK+2h8yRcS
IUdcHxMYgo3ZklvdduIIYBldEDqIYCAxZqx/M6uCL2KG55OyxkoeffmkAO7VGyeprEy4Xr4LvJE9
20lL9GCruQ9kCvGG0H/0JwONGPx66MLrzvV7LfCaTLxTM4BX+fsOEZVW1U7V1Lw1xJ82Jc5fJ6RS
VSiMhBIMKDFk+iEJgtMUNfbGZahHEpihm4EZujVd0Oz5DH4ngp/tfgLv7gZEN1qMcW9ujcsFTnGz
r62+2BqHLJzqn6N8KuvHBI+q4S8YPoPpjf340kVjflz1KxVi/u+gsTeciNUssecX5DE81S7SqSuR
vwi+bKOpVF9cp8AzlZcWIK5OfklmhUpZwHivIplvZpaKpku5WO7GHHhwurB3JHBA9deBC6NbT0If
Ihqr8Yfj1AdxnRn7VH6LYqyTust0Hjwe3yfLcDVxyTKfHx2wpV/9Lmi3Pi+Gc2KJ5GxRybaWxcsv
SOy45j0A/tEAxCh1T58I9tLUQVrlvY+cLLAd7Tvs2vKLh0SJQy87xAu0aMxcUJnOjTNVaU0k8vEQ
CHlY72Uqy5epWey7283sgfx98JDLlhoT0wz6xgeN/WWca/tu1a+2Zs7bQ2MF9W0+Xkvw8xXrNnBS
xROQaHCx+yDZIpmBP5nGLfM3VfryZCQyO/EDEV+MYK5hEXGP3pD0IMvgmr+bZ6mE/S9HLLzq9y8P
kIc3yaFqO+pEa1jug9ciFtGXhNUNMoXdEhVNK3Yp/IReFiTkbgScjyzog6rPjPLvhs3A0ARf+95v
TsbRHJL7MaTTkxFE1yEzmMRsb0RrGZ2LTZanm5MrhP2fto7oeeri4IDKcygMvSzBnPFkpJnXNnU2
dzI8tHx8zeH6bGsk8meDUgkSwGcnAn7ovcbI6L8zulDDBRzVU842afdGUtIfNdcO3KZ5arAC1jVq
AlQk8R9jprbmS5UukAcbuXMmu/6Z1CN7RCAbud50fjYWnV8ggFMV9dGIoJTHd7MGeozoeIWPrNB8
3he+qs6NvyBbMJZXMMjlVSG7wgVdEHn2dLSQrxyPVZiZIVTueEOmu3+QCVUbSik71LJC7aplcZ5Y
1E+ZArjzBJL+lC26x7WuJrF7scyxPRJOgj0yRyi9YA8BcxE20U3fIr5k9HD6HoykUN4HcezkFIci
elDW9NUsHX1N1W5qrHLvdDM9jQNHXkRFHodi6S+Gsja4lTgynQMY6iXdNFZJHgVKX16MtFoYypu5
6n0OY5HTRaYenvh0XRfNYuc6PbsM5McHtRGR98sugKqMsC6ZZn00Y2T8sS6W/4eyL2uuU9e6/UVU
0Qu9rr7v7OUmL1Sc2CCBhGhE9+u/gZy9nZ197jl1H0KhBuwsL4TmnKMxZ6V/bOuogrgWXlYq4tAu
QK0ONKEaYBgedEfbKQCWifIe+b4U0jN2wJ906rdgYJfF91I0F5r78UfYvLUSfPOZ5ahlAQThz7px
vsmQyldQNBOQx1Nvp1wE1O6kizC4nBw5aciRBXWxlU52jTLpjYt06jMDMnoIU+wBW9uaAvA+gcBq
6ybrr9RcL/NVQdsjvgXXKEn9H3+f5An/7OF/nUxDjUPOVtpme7DroqOV1hoKghVSizqwIFA3dVKI
5IwLSLuolYSo9JXxAOp+ds9AR2rAyav9IIF8QkZXZnOA1ae68uGcW9G6BIjt8LX+EXwaK+z3xPxz
6WvrW5NG1pI4gFl2LMsfMf/FiX39plkIyTAHxR7QAusdsZW3LCvUkIioZ2ZGoR22aCDPegTLiJzC
2FfzrCTu1ooKvHQjGuwVItd9NR1M8+tQlfa68/J0+9Wlw6xbe1ChGZ+cqtZrJLyXSL6lJxfVyEuP
SvYlsiBxBjoVWbfEtyBIFvF2lZahDSE+DPvTRNanHJFHgkJmydcRy+nMaz265nkFNr6Q8pBnjbPS
EOK+ttAggsZWTJ5LEvzox0C+q8ybEQoY32xMho1VVv1bZgFL4eo6XgxIis9A9K8eCiuF7qkbXvM6
Kh8KrtnS1lm2MoMea8g5tujKDJquxJEWJAeUAn8El1t23u2DBEIYAhRjhTxNfs+5lx9HCO0vVAA8
7qqsIYfKBMohaY7iig3XFmzTplPTaQ7ZNPx5ZrtBAVk8FF++5pgmlttwHfm9tQNDySWz3q8YZJX5
S1/09ByXgp7b6ax0mTW3MzVAiADNLiv6TVyBAozoBXrlMcOyEvXDi+uictaTZwXpg33Sq3oukeIp
hc/Hp1HaNr64Lr+ZQ2LdwdeNLxaSzrcmkP3eGapvX+MeJLmXkLB2F6bPtevvUQGV3GxGADBb55CG
GbpEfQcPOFzQ0C0OrLPJyXEGiBVO+Mr/MEMlNkS3lP/iITy7Jch/eggy7qbFg+S31jSGnQZKztPM
wrGWX61pbAA77V0gibvPC80vGpi5z+etzJH0B1M6+NyuG+CxrNt9DBUdPKTiNDSO9RRE9Rxk0/Yx
tur2Zjtym+eF9QQFlf5QTiI13TSLq46seZmqpRnNOXRU0loBXQw268zc2i3y/OI0+rfgoO3aYl3F
/NdvwBNPrMFl57MaLNwDVEhuWpAxx1+GQXU1RKnX6aL6Zg6ol556VQSgotfnwGTgqhoVspQ1SN5P
28rPznwIinXropQKsR68wkILsZmbyQt4NhJQWKs783Rrer66v6amTiAuZiAXTj9NtYlF160CN2LD
CogwIEdez4Auzd9rgMucIn4nIoKcYNg09yCngOw7eoTSi+PsiTXroURWuRbkDADy8XK2oxBqudsJ
gRJ0AknZv/v93uPHYizeRCK8G14+czv36KPJtBQT5ZF16mZaPCYvIGHGn3kZF0nQeavLYmcG26Sh
CxTi8rVpMi9s1pwRd2HuFg7VsCOuBfGFKK7hwFBwpDQpasVxFRxsH5UVCEiAOR836RuevSs8GpK7
7+EFplzhrWxWlMdhqnAhml7XlcV+ktyDwlqW64d4TKy1TodhAxRSe8vHSM/MFJ4h2wIUyLe8s/AX
aVOA11zR/o8cuP8fNpMwuCNO5Pl4YXiTAdDvxBEPuM7EoSr/xlg2C9tSXxzPqm9Z42Y7VWcgwKLe
cTN9itQOFv1cr03TDIwe+fOq3nI2Q0Eb6yEIWziDQB+Sikmf7esE2Apx9ezEXSIbBUgA8Zp6bw6x
CMpVEdjfR8uq9zKBtvrMJS7UYKaDmWKavmxwnTn9uvi3a8x9+qF6/R/RqwF3FL+VDFzobdmTSTpM
k4Bk+/Pzqiu7Tjvhda9uK8VKQBdkZnSWoNhNPhWXVArXiBmzm1vFCN+aUQifkGNXBhhAHaBeEwsq
wKZTZyw6CjjbHbIWSilxkSAYDZ3zH2etm7ufff3fZ///8zq3WjVBMq5NnTIAIHiW+kismbDYNBOf
wyJmqmKaZub3/LemGf2a/HVtU7SQdPnn5K9mUlf4QbkVz+3eIYeoKIpzNGQbMaE7zAH5esgUUM9b
IwGbPuQjleeQeHPftcu3KhssaITI5gqehrtRGYLINPIzxAUetF77NvyZxRCBGqqfYaatmch7vlMO
luQQxFioy+fyJRmw5Ftp76xNU/bk0SqIvEoXxTig807wjxYvLC/qTWppUA1Mk4/jLOzi4djxdnjy
5DsXo3zpcin3ng+nA3MvMA3YoojsemdGB9+a01RWAIzaPcIJ/AbmZrZgycr8Bp9Nnz4WUSuvmsry
VrfBSSRpsAwCzrYawLpF1ZMAJQ0VXxifMLJZyd7wcLyyqIAwjM29bcicdFUHvPoWkTerIenbHxdC
nOz5v3//4fv1R/CJFNVkjRm6k/efHxlw1G9Es9HDqmnRUDyFPfYiTzAH9Fd1ysNhleQLqKfHe6ii
xPu0La9pkkCNd2qZflTWiNFM+dUGmwaZd8DANl3ni+0QcsR4qV9AScXVDlQgoSbvtUF/K8tQXYpQ
z5MqH26mSxZ9u2otCXWdaYYZ8F36EFYagMGpi4Ccc6jT8W5a5tDHUPTMY2RVWkB+l9wFb4lAj2pd
6Hhc9hxQSWwyIeJtN/khABjhuWdAJURiuANJB/lYTvg8bVuwKwF2gs8FZNkW5iH+fOTNo8yaYu37
1T7RtjsL8Fpaw2qgPvsoen0eVAbWsQ+Xp98G0mmKuYJMV5jJUoVvjheHc6ifgR/Xws9jb9Os3Dd/
n1VmxLRR6I2iOdyBf/SKAvA9TbR6+9TY4eWPPIBpfvWxAYpXNcjhUwqhwOvo+JUyaNykRJUt9mdp
JNMdGCDWU8Ljbz7W/rNp6eac+0V0F24srjZJzyg7WU+uTvu9DaGreRVo6wkkJbYOkWqtO6BTbyDg
yBvWan6t8QdJMxtCyhyHMoXgBVW83Js+oei6aEDvjrlq91Zs6b1VDO2e5m6kIN3+V9ucfc2Jptmm
ibDvlCLJ7LZOv/kM4qBRC4HSWN0NjMIAJ8yZD60HiM5RIM0HhWAvQSr5a15QgAFWW3zE9sDxzw4L
gnlYYQflTU1zsJskOENq4johendDFTCojrVZfKxaCPH8cxovm2H2yY6zRxD0IXiRns0B6iTZKRou
poFsINLOyCw/FdqFmNLYCX9mRgibik8+1PhNk+LLtI8afsSKw299TWZ50eUX01JhJlC/YNNqxG/m
IHKUuCByVWJ78Vefr1Ls5VU0F7DUOcpq+FnHrXfPQhWZlmLcu3Nr/K2Fmttnqxaue8+y+LexFqSo
BVKvApLe4QguM7d35qzp+vHzzPSBh+nN7A7SjUaTlUxyPV7hwHckJBok6s9zB0Yha8FzOSOoeW+j
chi2vdD5wY1i8PGsIT7pToxLC6XOWyEUaNwybe4yKAkU+FC36Fv2zhFP/gikg69zPwm4Mw4nK4ag
o4ZGEckSkYDeoQ+itKK3MK0/4rCJXiQt6MxXjrgXYIkt4ghkpP++oP6LuQsfvshG8IhFFYsphv+A
V2VhnMqurMk9baCHZ169ndIQpYRT186kr2EdVs4VFD6gdBuCyTuNClb/GrWd/Nfo17VmFPJxW+0W
kN/6D9eb25kLoOkLSZSqcoe9LHvgWppUQpDtH/SBUANyj2C4hRyaSWJFnHYH32X1HPFyd1dQYJkn
NOzuPoL2SYbEstyz7zP1DJWNcdeTYqrIoolMob2MEm/AIolmmBBA6cumPI6NA/H5AO5zQ5mvdQDJ
+6RJIRAT1eUk6RDe9RjcTCA4NGM6iwB4fuBQHNnUiV2uk4aTu9V6Nwaq1CYJUn/j9eXOrgv5GliA
5kMuzTn6nnT3KXWDJYVi5pOowyeT5f57qqjlr6mkjcHbnaZGtH8uOmUtwJgkRlBxhBIDuFO80PuG
ptjT6SGJji5KsEev6aI3V4y3EA/lm+2V7yTtw1dPwUyQinh8BmsNlMgwbO89AQlDUFc/5FwOi1Ij
SWFbTbuMytQ/S2m1cKGp0lNcKXvda785hDAT27hWTyGCTcTOgz7xlnSdvY/KstgMIciAlBVsrXtF
TooH1jKMhvHiAhaMEmCnb5IX+YKzqHmsKxexvCu7Jyxc3kyL3nlhxILyv+qsb2QcX/A/qX5gA3Ak
Y0neg06soLCc7hIUbTZlh/9O68v8PBRDeZWqfOu557w6iW8v6sSBvVkNIqSTd3CzQL+AsOm6ArYN
LjnEfk2TYDOJPDx2+tzj4d6OdOAbBao0mFLwGURRK/vhl3qWlpl+H8oogYCYVncW58nKDSxv35Qy
OUYQfFvmdpk8Z1341NFRv1sZX2kdwEOl4O5mQEwzL7xM30QReytP2+2eAM2KBTGBpGOVqodacCyX
qSfegnJcOapq9lnB8jnJVASvEQvS8NPBNENU47AHCVIIz6DPIbACmplTqD/j1Ez6PKXT5V4zyn3G
fruNmRyxBgKgdpFvXYvCBKCzq1NsM3enQ+muEqAWHwF4lHjh+PLdS1+7MR1/SLyY530l7atbjtDG
43608a3EvVhphEevJOVbnVRzc42Mog/t2sVdCT9baXz19oEHZrblSAIIbwr7y7iy8VrkYofV8IGZ
3cd08KZdiumv9PgA5Oevrq9+VCUfTKuLXZAiclZ/3uP/2WduYn5C3+YvwgNMIGRRsADNJHnUbVmf
GhFdXNgoPpouyHvsahSTz/bUFdEKhjfAIMMGBfN5EAnAyVAMME3qDsjHhWuf2DDkqPt2CXrdycvH
5hw2VvPQpGyf5BnSWE6bb6Do6S3bKasF6jSftS6tz6Xn6QdXJ79N0wOQloI+exkZNgppOkGh9z1z
y6g69AGwa+ZgmiIb8PcLAgkt0dC7QPA2uXAGp6UY+UrTZXXBN8+mza++McSDDhhAuTSj2GWo/+Eh
ijzDPzfosHyFAiPo8mGAh9Nx7D8AOCU0uMaCS/eO+ieKMSustfDRg15uiLzbtZxe5COF8HvU/GpN
Y1+taczMbKbXev+Pmf++zsysp3v+/RP+vo5lVrXuKmj/x22MckqsO5RX6MGuW2Amo3A4mR5zGACW
Wls8hxTBPwfqMEcUYBLFUSTsBa0gppcFYDJMJTc84MUJCmAb0zIHv4YoGBaKau4EKbSO2ybS85ZG
wzqFtP8YkggcQE3PZGDxjnn8yiSnZ9NlziyGco1ORgtvjL8GkN2qVlIkw4nTeumL0b3AJwnAEVGq
RQjfS8BOZPCQOtzeY/+QzQbhvlXI8z4yJ3qHmmd6r5y2Ww0yhqtXDLcAaHqnQAwn9VYVHV0iGwX2
VhPciBLqIVNynYmweA5lxw+BRm7QNHvgFbFqBc2q6qV6HkaXzS1nFxZKn6wczlDISbnA3xchHvMu
KE5wbxqdGpDR2rK22Eo0y1aABLsexvF74BbdbMigWYnMdHTXyr15KLb+EC1KKH0BSgigQeEm91BJ
/w8zkN0sIIbquGsQeZzVqBoUNVwhjoiB1RKC5OIJ77KfIIrE7677qhtdX3Iwi/1NTKoEoZMKkL3J
g0uXFw68JRhZgnQRvNjKWqV9IH44Vv5rBn57ezeRzpYkRPkKUlf1PBUZtuAT5BcpdT3PK8TKrgLI
BZhTZkXd/hMiF6c6ObChP/R2Ais5CHjPGqsGH3RS0cuGzv1IHP+ENHP2VoEXPGsBhX2OVCkhcptn
j0PLnEWM/8wlZ7RZSUDHj1AMhdZ6AyjLwNp0H/cBfOaiIjoi3ZiveAVJAPzFIMrgoaA8JCKsV9iD
j0evhNBy4RbeNrGt4QVKyXOieoqcOfw9e/APZqbfj+tx4aU9pk0LVw83vq9pdlYGs2ZawaxB4m5N
8GsaLDKwc6cfeLVnzz4+QogoVK8J5A6WeRilsM8pq1PuZPE8AUHvzYHySGKHP5gN75kRlgZARlF3
VzcVwy/rls9ZIU4izMIfIs/fpdVVj6Qs1f/a+gZ/MAuwVFHH810H6TQ78EF3+2fusekhhwwPweEO
tA69Vf5T5GksvJDL2AUtBWMgz8pXwTisd6CXfW670rv2rgNpDfRnY7ZsB6jdgYcx96AJtzWBiGlC
kPH3phkNi2ZfMnWlY5QfYgcGGGnVq1sOubF5j2zHqyfGKzO4XBptFbSBP+pQffeGPHq2QPE06mhb
FH8+Gmjr7S27RvFGq+FbSuQNWpLuQzX1pwDjLxLfG761h5LHxbmzkXo3EX2RjfaqG+FnY+J9kxdA
gas/MlfBvi0nfrMOClvOysDja4hKYWcJ4jhqlZGsfiXTSQe1wSZuD4RLSAimdt8dTDtOiu6Q9IFG
VQIOYn8MmCmhmgT9zcSGVj20oft744cXgyQ02EOw3PPD1GWBNHBNYcQCiYmoW4B8aR8jAplsYk/B
kG0rY3H7s2FgrrpJ8EGi8sbjyHqBoEAwz3jlXGDyAelqKFqgfPnX5SwGZsxcjk+uN5eHQeJ/VKy9
jd6QnLUfdxvCenmuQSuA908oX6BT2KwiEoo1FNLkS0rCVx373YWVI3ugoM2a7oHKaAPxBEj8TBdB
iZfMfLeKD35qN88MCmBeLF5oocI9qsTV3DR7a3gA/+YMqebhm6ziE+FBCT3zJt93DozMTH8ikzNA
deWjB8VLSUdnZudq5TcNtuDYyR8AHv/98NVnk6aDrW0Fq6JpyteAaQIp2i3BWSIL+GvCbcwV+ZWW
ErKmKPTiRcmg3cVFeUjKodhm2BbuBJALew8P6MbjWkMjRDgrO2nBpeAjtO0F7295TuO5imR9h61P
POsdR7/YMASYCT543914qgGr4r1S9WrIYggVj8E6CoBFhVowxLWzhCUzqD7vSUyaHzphD147Sv7R
AkyxNRWzvkZdINbZ1Z6qaUXEdjHWt6sZQ0Xnc8ybSPF/j5ma3L+vg0I7vLA66X6yB6jPJh8v+D4Y
BCa4sdCzVSnIWRNHukmItfK7XAHqim+kfqB2ssU2PvkAU3GbxgV7RS7EwULRZ6ec5t7OhrTNSnCX
PEQVqtgM0izvMMfC009+Vk5pz0ZXWrfIGYt1g83Ark8gl5SU2G+Wbj68FmWyZzRvjrWdwYQPmTw4
rFvJByCnQvreh6Wa1wLF5WeiYUtRRno8e0QNm9Fz1daLtb/KrDzdw0uarfK0dvYevGaOdlPmS4C+
smevy5+gA6DfgXJZQQQ7/T5k0O1Q4ZBeQIyAR1sp001Std6VpFmKsNgN3kj3DVtm0A1y6XVHZmgK
Ya+6/VSf7Ca+ghkAIujXme/AQKsJCvhWDEF4abvmtVK0f2mjYVjBfxy5xgmI1Tj+wtYWfRzyroQW
f8HmduOzF11wwNXw9diYJh2ro66T7lbFTXPtiuzBnWbRwss3ohkgSjM1kbxD5tNKf8ig0yfUE/BR
KJCRvkBSIxsIKs0Mufy/wVbQ8ltYkJw6my4iCdtUebpGrcDb51kPwkVCKNT8a6wMdm4takfrxyzs
Qzjwtd23JlFXjm8H7CCtJdxmi3QmudoPXpu8NTCHnlkJ8+/2ePrcGFjZDyzUT3Hje8+qccaNhv/U
0jQpbfXcsvCkfY7iv9XJJDz997xP+K93X+h5SBC7QPDDJ/tfDG+nG0GRDkvrsaPSAbbJ8+ZDObZn
uxPZJEEar0CXLB7jAtsS3xXkpwIuEGrd3vevuQN4jdshO2FbgOlMyUcFWfeZKrzwa7qwoUhlbp2D
4Lr7nDvdOpjYJHXcuPNPorYcNSD1eb5vkPF9rxpn1+si+9bUrT9nDZcXKHu7mwJxB4TuHX5JwBqd
h1aRfBNgZCfYlJuL2o5kyIICpzECN+FOK4EKBHsksDd0p+o8fDLYY9ah+DutIGbs79aQjX+OTdcB
5UL+h6wMIHN/BkpgnHjQMLBDD/+AQP/n7gPpm9gHnJA8eijtLjI9ZOoZXjQzQMyyNYBi9T6yO3Az
zWmlUY5spsPniPQHCnHaqZ3XqESOQzRPRAAkaTgeDc7FwGHM2R+YmD+aXQfx/nJsQn8DshS0gTS8
+3rU0x6I42LTGbV671glOcA8pF3WkNa4Q6okgc0pPnChYMtTwM5gukhYDBcRrle2h5jfXFRnCR7L
NPLuJIeFaJCfXVelP3UHa1a3xlNSwisPwqfyHey+7wRGGS/UgUcOuCzBzR4y0GIzFh4b7lsb8A9h
Ymhn6TEAXGDlj521o6n/lMbIkuUA2RyQoqN74EP5yhJj9wgfBvCNQNN/jwFvhg3DewU8HvAeLb93
GQ2WjFa/LkIinH1ehLC1/PuiwSAFKkh1VbnLPi/i00+awqbPnxS7VvdoxyFKJAAArVufiqUEsJM9
jU3y3Qki59B5Gd+NilNsdpFlrCHLv6yhELvxpxxk6dkway0H+pmDhLwUXBrYCMeKYNHZwG9alhO+
qPajnnDujW76VYV8yiYKOJm6S48Xl8TPXgQRMeTRwNWta/cZMobxyXSZg2lSka+QeOeHP/r92nXn
WnQVDARumfaGfToJIKICAjLxdPZ1MH1Z0qpNJg9YoaIWcZv9ILMJcJzHwcGZirckBJ7WjWR4cKeU
sRkdtB0cKvqQVH29dUXmPWcjXaFIFz7YPUmvVdo95BMJrPBrunFEFi6s0fWWloYeUKEquemQf1+Y
p9aJBrmhQ6Q/m2ZUhGobO8M6UM1HMIVmPYD6K6Rx4Gs9NS3uHEvgP29x8dMbiHWo6UCOZoObOitG
7PL4ued1o7AZkZ132wWS09jOZFB362wO9bQ6BboaWzVEmQnE29P0oHgqHoKR/94/IurrZSAepvmB
FvTVdw/5AIQ/rGjkPYPZrm9+IybUFlv/aNF5rb0JxwB/AJGOM9E00bHJ0uJuNcnSxJmwrlBbgfzw
vMtc/TD0qVqryOMrUyiMM+HNRObTQ4aP7Fnyi7Kd4Qnos8dPEAywXvCU9Sx7hb0x2YlYW8eobRBe
8gYOLU12SaZcZ8vh9ydk8NplPQxHsC87lzGD+a1V12uWUP+Wy9ydRcCq/ISTsZ/VHxJch1dZ3JAM
LkAi/OvEsv7s+X1IAr0A04/f5siyIa82yH2m5ADsy1QjIki3Tl8nWaNk5DInWZnRFjTJshjeItgK
DYjVY/w5IdddNKccitIHHRQM2ms1edWiWtZ54/wQhYazlJON1xybJAABw2iVs47eRdM+mhmVYAhY
WX5vVF6udSTZ1sl1edNT8s3MIBCeUEE7HBXWtEUz6Y1U06GzQaaxUxh5RE46IK4POTpJ6M1zTfhd
9OzkuXl5MS+fAi1coC7mazyNfbXgFvJb6+/r4hhfxP/+9qc2+ff7f4LboPLjoFD3by0kL7BqK7H7
4XGku8pyOr1lApgkSv120RY83BtihDlLdIwAyAfHacHrGH5FMHVZaQnZH5BTwMNHbmJf+n2E6rn9
mJGMLkMsVevBh8NMCKfuuQETG5AxnzRumgL6RCUIawyiRvsQK+sT8emTjDL3bFp20s88yR8zhqyN
E8p4h3W7WiSSBK9gXP8kAMpdFa2tUzbC5luAYXYaqIWqVNZf06atQf7TPwMo1b5WyKwBu9AOz9yD
ID6r8ks2JN2p4GChsygqThWExDfc6epthehUIIZcDrpsH3rXHg8509+c0W0fYEHkzjksDFYhRVVB
4V33k4YwlsZnt8kcbm3KuHkbKujACV8ofB6Jt+gcWn138LRLV5Fnf/DjNfFDuQ5Lpa9pqI45oLyv
sNBbmLqS3YBBN3RFeiG8vHZWyrd9z8J9LMFFMQe8PoFQLErIrU08oYlX1X50Lt63qNCwkr6kRQyh
Tc+uYKg6NGeUxPAq1bAW8IK+XFVZ7J8rrE7zLoYtS9QBUTADaxuqTTojtyi2zx5gcN8dAGZmhSrk
LCZKIeAZVoUdPaeBbN+iiBWzsptMAUbN12FlO3OsAN0zDUM44Plp+yMBHb5Kyi6dae+xlT79CFrr
iqB406A6vxgIGAtDBovxxmlmnUijdeY3dF/0db8JI2sXj4VcOgNY7Hndzmygq59HqftVC1zcqog1
InDZnF24lsJJfGBvOusuEYqt7yg5IWdD6DyJ02gFuaBmlwMWY9h+mPAXLVAOYwvaQn7ok5RfzaEs
bWdvZYDwTV2ZZVVzJqJgqYLCOXZkAP+gUy99pC5wUlKPgNU+OhXNzxBRsu+F5TwViUNOLlf1cQiq
C4gAgPQLzhHCvXNby4PNkhsFr3ubEMF8ELEL/2AhAU2XYxqK1y5E1lhpu1qZpjWE50ghPAzdtjvp
sOlh2yPlq29xtqhsne5dqo+AaUbAP0NFzDBoUoqzEppNmYJBjxi6X/1mMEMSE+maaYppQ23sm0UK
uWjj4Y7KiDyXOb9jd1Kfhp7jSRo7B65XdfsExxw+AzRcrJEk+Yn3bncVUesd+55sgtxP2RyCWkjo
+YCgT4P2EHdXmPuRnRqzN9QYMaODQsKWMuiSfbYZFHHhf+PCk6eX7VIhs/yEbYxeAnqP19rUDL2Q
zm3q6K2EPvOKUTXMu6a2IP8SenL/eUp8jTAJO65o3k29WYIXVORa87Q7KTgJw096uJQDD+BZDx/s
rln61PtZdA52eLx56/ygvYyNUHO3iKpVxV7HCkBfjkhn0Lz+6PyHDk589zpL6aGMR3CHyxy0ikyD
RAJbhQsk/OINHGjFTOFxvghLq4uczojvXAQW/b3pMoNtUYs1TJeTuWkC3CROllO9ZSgJFzUJHmEY
0W7hC1nNTZOwZETmLfvOLRk+Qlu4uwldzPOppQowNlnS6mVv99ZhnA5Ak/06y2Fiu27T8PtX19e0
r7nUUyVKG/jpf19JwnoPFO9HGato15c130Y6pqCE9mLDfCc5dozVcHvzshNKiQN8uLzyPEYVgbk5
pD26LrlQvJk3hSjEHnrEzS7F47/RrIgOHpRSV+5gj+e+bIplDPDHTY8ZpKf9zn5U+bWqAqAOIjjl
QdcaVid+VW15QpvzwDRD3iuvXt1YHu0ST3qWA1sAw+RvvNLeHEg9cfFQdt0ASGVvWqXhyF24oNsh
i7p1QtytC6zpldGVsFb0nO8hAgvXrsJ36N0/ONhDzGtkBS+dZy0hLqI+fJDKUqyFr0mL37BLs+IS
wJV4Uw3NKcKjtM7cqFv3AbAyNoHRlwpT99kO6jc3FPxDhkegNCGwgIf5EqL2/EpST83L1qlvkHvR
qzJvikPUV3vKUROME6u+gGGk4T2ISkBZ9PO0qPJ3O0WYRSX2JLBdlSvQC4v9OHrB0QWOZJHSznnx
J0cKbMJRqKQOluxVbYfld5YGMHWM7HKHNCW5ybp7B7cCCyWq9oiI6/Aqas33Hkug5CfaAXZnU/gS
BG/cUQloGc2wcdJGr8MEWyRIFl01ULo/KGByM0eK4TYIvwPCvLJXlWz1M9ITKJBgBps2zlFZiKvb
1QVwAPUGVkf5low03DojLw74W2brwW7CM/VLumDdJFfVc7oZXDYcpAIcv2c0fgx8v76Qqt9lYKZ2
XgeDNZR7k77JjwwCfGtUkJulAXcl+CwXcFEptwb6pSFsDqRI1EDUCtCvWkczDU3TR9tu5c2O4WKu
mmAfVG0+9/y222rtJPABdOQriBjvqLr0l5KC2lF46U82rblBRmeqnczqXeRhB2qHWzgUwgmxzeQt
cTuKfKWuf4TwtoFKsfMO99b30mbkXsI0e+k42Ws0VGpRSI9exHQAwR6+fBxf1Di0XGuGRBDMliqi
lnDtoxczkdLQX0ccpvVffVB2A78lwMIy3cVMy4M+vESf9/68WR466wSohrYbnwcrSZdRoeTRSpAA
BD8Q++fWyw+U028kgzMO8xBfp/XD6HmTlYMLwVoKlnsV7wiNnCMMW735CH1tQE8gik/z2t3KNh/O
ajqwjRyEXCE4ZhuFSGHhh9p9htzpd6/q+w/U50YglbFRQbRdWTDcrv+PtvNabhxZuvUTIQLe3NJK
lCjXRj19g+hx8N7j6f8PSY2g4Z6ZPTtOnJsKVGZWgaJIEMjMtVbrFfuB3DeXyzSYT0rKhdpUrOeR
68iNOinxDpUe7YsdB86NnyCYyEee76uWfqMRJt3NbsMNl1pO97NP90hmWM4B1bERPqCkOLjq5NwX
VdchAdt2n6zCyW7Etg5a4/4R0rg6eTWH9i/uRmAkbJpXtxmaTe6Y0dceUvddn1nGU+KFPKLSC0E/
9zE2ZiACABLo74EIctArRHyi9jzUBo+AZKg+IWtsbQBlj7di0zLD3vToGW9AcD0hmuX8Ri0KFYRt
6wfuS2Bwlxzp6g9VURA+NIv5ZCogTRbdtk00LamJShm4EUy+KU2U/jSoIQ3rtAMtjcsuCfDwRFd6
DwGaYSMH6y6yyehohhEFySCL7tVyzG+jOef7UKrKrnJmndKe579MzvAS2MEZbHQQQg6kkGBJOmTh
6uKZfBqQZKXKwbG1wMZt7pqA1NZf7GKKzyN5DVIhbf0lKQv3wUvMz3x+7M8z+o8LHPwPhDhaZPkF
RSt4sIqnuF3VUwAWgLjY4qrxH9ryF5nYYajuC2dAgtOp56cEaqyNobUjyARjfrrYYPs46ikihDIV
B08LcKQocMCwqBxipIWtnBvghTVt9JzqvuvSt6PUKJM9tJEWNF+oolGHJeZyyJWIz1Wq9gco8+FF
tKCcVFSg3Znm+WcZ+Bh4tx1IKwNukbNV2/wAZPFzWyGAoxZcFrmDdZ61eYQchXfm1qot51lsrYsC
TNLMN0Xs6hBMgezqUpsq/AgbnJrDqVJND1SdjCd1mqytgbjic8irPk7OlN4oPFpWejCDRpuWFMIj
Hay73lJNfqbp3PRKHSxObP7UA+o7h/2vk1FQaO2m8oDgVoJoUeKcGr/hXmw50hLocy5GmcvQOg9U
eadD30XtnrQpJYoSJOSgpD/5SZh8R0xgYURR2q9c77VtG/vBJ3pRor0Z1/6jrfKhiJIfPFxRgO9q
mveRBbqTqQwodtNVa3lkB8C14dJHxz7lw04ZUv3JaF7QngbYiEgxEHPeYCgRYE5WvRrlRVsfwG9o
SrQtZ/IBZmKlu2hWjGcZqhBIIHdb3UEL1Ddb3XYdBRu9uh3T2rzEDZr2QEHPvk8KyzuU8dIn7mjm
qY3ItHhwWH/WQrt5GZpho0KC+9l0+r2XqMrzcqPud432atCxek+CwL9MrTLLtvE0xIdML+Marl0U
MEro/49QMKXUYotfXD8uUA4YhhPfNVTOWnN8tmDS2E5eOh8tz3fvklr5GsZF8jKAkDS7uvkcTFP9
uaAbqTRa7aEMlPqzZwzWtoejmissU1RY/KPWk5rxW//BKmiqArrlP+Sx/auGbPBrkMX1baSGVIS8
IHm1QcvsTbR0kcnFCyIC7s7QLOlewYvMBCy3ifJJdU31hd8P2lgwj04PbjEs7I3Ng+ado8w0DPaW
cWMZTbqDRcQGMZU0EDbRPQYO3P6SkUpAv8JVEWRnak2qdiwLft4VpAdJsYTwd9Imupe1utcHx1Ir
u/1lbUfTGb/25PmWYO7wmkMx0xkv3qQn92dOc3WZ0qbFD9Y0qgcJzoeU+uZoQme4nFcNknxfdyTG
LmvH0d85FLSPEmz0rb6rQ9e/eFO76eC3yKqby9pooPDWUxKSPyGZQ2RW2zY5IsZzYzle/9hDfX/I
orm8d5M7uk+iz0qz7TV1+KxoTv85q8evoKi8c2Hm403VA95UjHF47Foo6KLeAzukRPbF1mo/qhk+
tYuph6zgwaTY7KslPLcxT8w0mocnd3CHR9kjr6MUzpM8Orr5iB5uPnCLFzk72qfTuyAA+A3q7Zec
5NSPsgyRg0Bu8DHzrfgG4dZT287ZU2clXzoVyXrwyPoJXQsYr70xeK2Ttj2Qa58O4qV5oNlSI/RO
4i3M+lPWFP1TELnG1+5HU2XBjR4W6q4crBrGELveNeBWj01MkRNNC2iQPJRerX1sOX8cpsuhqWWV
vv0Q8OHQzLTykEykDwLrxQeE+dXmz/vkmbTxjl7w1eDT9uynxUlmijWYj3EwvcgsnnMoUPPhF5nV
/NHAtyN0rccq/DrXcAe5IzU62TVuZ+Pg05myi23FeJx89W0wlVtHGYLH1cwNf3lK/eCLBK12JIe1
fThRKb5yIEyvbioftMAaLCHkI3jWgccMMfC30/k9D4xWrWlfwMMfoqGdfnLnRRe6pal50nL1rOqk
u+id3rlwvYB/r8NttKigyICu0ttRalguX++c33AHZRTxau9HaZF5+7EHUHLlkGDxDp0SfPAC9kF+
xR4ashLkXi+7No27SZuZxr0OUDEJlkXPDbqwtyHmVuGULoMcrY41bnVcxf2LkHX7mYb4ZCP7r+tk
usasZ/oXIVdbrWv/9lX+7dnWV7CGXG3fBEtj3pX76kzrNuuLudpmDfnf3o+/3eafzyTL5FVq/VQd
ujB6Wf8Esa/Tvz3F34asjqs34n/fav0zrrZa37D/6WxXr+B/WvvP78vfbvXPrxR6h5q7Q6PYQhDC
rV20fA1l+If5BxelKFbli4KjrLrMOzMpPs4vCz4s+8sziFG2uuzy3+LXs8pKGVTqzvN+9Xzc6b/t
99/Oz8MMj96DuchTrme87Hr9Pny0/r+e93LGj3+JnL0FA2FVQ39Y/9r1VV3Z1un1C/3bJeL48NLX
LcSTLv/yK5s4/oXtX4T871vRU9/tJhR+NmY8NQ/dGDr7mo74rUzDfqEMMPOGzh289GhZW7Vy/Z3i
NoV+TBtE/Zra445ycUvgOAX0xNG8cg9IvT7pBZpNO3EH/d40U+9Mzy8IOjH1s5feVR53gaVe6kd9
MpydSVFpC+5vS5mB1stFru0i5ia6biLpBmYPSk85tMY5Ubar0JvuvC1cTasUnO8bMSzHTfoDFXLl
1oTyeZtnWXKkJkU+Ss2KF7oyb8wqbx8gW8pfFLIv95bXPolPoiq+uQfPrscdsPD8RcL0BCmxkGTL
SUJ0X+UWKefWlF0lIC0LerjMWNusG/3Ls+tu/+RYuk8S9S/O7E0wL+n+z0FukIHL3eE804k1bWy4
P84yR2wy3I6p9+ZeHeZ7iG0qhBQjIcXwtkzWyiBx3vsuVpWEh8IEvKuVIFqMOqYKIIcykCWEpHSd
fwhKXPdM9+V0/LCGztM/wj9YIVdM3e1oqAM0fXD4o/JmP/Ra5DzIUYp2Rd/n3fnKzg1RtOP+lM/Q
1YKxDe/7JICt4Y89JEKGksdbWKDs/rja5ChMnf4GGORvV3bZpGzcu7qc7ZM4xeSkwyFTp+G2ot+e
nknqhAg5WbxFzja3a+9iF6fY5WgdaK+z72Q6C+mdHLoUU/w6flsryxoz8neRUbdonmXjgRaAfhvF
s+5t4NdrnjaVRpIEUSOFTy0t1KTt7PEQe0X7NARq+1RrpXNyevezmFY79Fufrax1edYgVIaMduSD
bQb9dlpWiu1yDtlpNcp5XCeYLucRh1rO37Kibo4C05UjeKCe3/C6V9BdSPi8cnPxXY4FsyvoXWhh
6XZodx68nCE13JPaGkYKr/kiEq1Uis2xr6j1n45bzajVrYT7bd2Pd62m25ug6dHsjo037HSidJ5L
dgN09DoYZQNZJ9l8MX0IuUZeiz+IXeDYH0INxR9kuQCxoS/YRPD8I5xGzto0AEo3qWvfhUtTBAqR
6vesgB1oUdJYI0Jb0yANHrKtfnvV9JNkNJ8fxOgsaqHgXy0SILvivTcITqO73A6oHC0ZQL4pLxFV
VIgrocWTAUJ2NIbTtr+Q5pXCJ73EtVTDLnG0Wgx7WE8aqOPK5nlhKDhEbR3vQqjewy2dgjntIFm8
G3yvfi6HqX4Wm7bYOkDdSA6Roz3IXNxX+4xq/Nh0fnDb281w36tWf4/at4LYwjKPYaG/c/WHoivG
fHdxkHyiH2B0up9DxG0o3Os9/MtBuVt36PL4ba8rW7js5+sPV2ZbjZSjoo/P3btK6IfflTcV0dqf
t+QQtA+/MJefHUqAd5cYmX9YefmRGfxI3QY0PW1B+MGPq1AxzdLodQAXdswXsTkZ0vejSUTl1rm4
+yG5rLiyy5Qn6P5I5/+3ZujceUPiE9SUB4g5MyPlvA6537xNzQCxbNpE7sUp9svaHjTONpjreb8u
I6vu7/qy0rYXtlsTwCEwqAEyQNOIIpqAtWqvOM1PxtRlwanNneE+j3MeTKOmuo3ntLpNjNRVXwaL
3IE6uvlWYuolMBGowuTRGd1RdSMP+SAmN9SLLTejA/QgjaZmW0+34SsenfmGnzntETCr/ihHGTqg
+hx159WuI912n+kW3EWEeipNtRttLK2jw8sG4odxHUjr8ZfQ9b2LFEisL+7IRIFcez+bRDfLKcdC
oSTD2dYXENZ5c9835uVsH+x5WtEdgy7eMOu3cxpVR/LU6ievyyCqVHz7Vx05j7DLhp/dNh+2NaD+
J/89NjKc+Sp2cL7VnCat4FMONEoAXQM5Wuo1pJPy4MaAr2m4uCs7IiNJp8ObrQBYVYwVCjvListi
2WcIl6ReFbqbZvHU8JhpO9nRHsMbCblesuwNtDaC9Z0V4i2sapfqjjPaj/Ss53u3gWiYf539qx2C
E9GS6kdox/B6WE36WNUJ2r+IGR4scC6fJVboWv4cq/azRZmG1gdFr5WNo/GTJJiBBtUDwDAJ06WN
WDXgVROvoA3E67g0OohX1hYddUjVM0yv3vrsszWpk2/qRU+KfD0Z+Ir+qXUq3mpRohJvVqAqU5s0
NDUaLL9etzH9tHmEqAQEz3K0OlZbuHjp4NCOdgxaQeJkGGBjvjjAbvw6U+Gbh4Ei6rpATnG1k5xi
gu0ERmg2luD13Onyoui+as4VbU2GY5Z7e6IdL7LH+CdwUMjBqD8FvAEUCyOohodO+6myNJqsyunT
VAzg85QkpRIeaD85uepQ/FT9c5DOKgKIfGCX5bJr3ub17Ui+99/t6o863BiKgr4PN4+31uBaR83v
QWbTn7WBP6y/j/QoeA3L+TaoyPa3bjx/LqpiOy7EaODnige9QzYqWKIALXLvbKMxI14v0Sv+FLYU
r2wJKm+4F29kqh+2zKecQjF7uG3xKyWFlAqDV9BB73QvKoTjt50b2gfEruyvyhw9yO/wGpHS+Hlb
Ro51CBsL0mUTdqphU89WdZT75DmOjDvTybdX98qAKrkDn1XVuLPiN++bTTxRU3/wTCM/P5vLrToF
nxujaD4li3yjkaaw6JjNqVUHZXh4n1IUDc4yzLlzCzi6PNsKenZsVNw0mhu9yODR4FEm9OLJDG4L
/VyZ7Z3RmwjAZFM2HrNu6LnIsmDm+//iZGm7XfS3jgVUdIjEtOqpbDvnLCGT7g8Ptjsf1wW6PSc3
XEFB1csCoMzWtoU+/RJzOe+cPJZFEV42MaB3fAwnCp/yKhza8JFt962NxMpA13S6o7dpOJjL9rPi
ltsRVYRPSrpTY3RUiq4ZPk1BrW+jAeFbsY103N7TFfWrt/C9iqkqTKiCMvXsLKaB7vRDUtvcRS7T
koe+F8P6Jj4JN2NwpF4GZKdVffM0Zf5PcIcMd14QDHeTP9KFLocycHlXFHQt3gOuo6p3j8TI1C/a
oNrIHKqzaK9bc3/Zc43Jinjyt+tq2deqp7fXcdlC5mXmfFaHOjhehdiNyi9q4H0JrRollc4zT26v
RPQOziqHMqxz8UukuB2ost4iZW6vkReXhFKQmLZaAM+IBMkecrSeEm0Cxdj+5dkkkmfUENZBOhNV
vRkfHQgGd/GoJXuZ9l6IrTfGx96dnc0AB8XhyuEP6a8h9Zbba3sxnsIy0+7qvE5t5FTYZHQ/6VM5
PAR60NKclDkHjyfLZ0jt641fz8OtTGVIOvdFNfv4XmZVHGvPnTXucgSEHotl5plB8Awwc11SwcJx
7jrrxp+aOdp6XQvLgJf90IB/R1s4Xma+Ijpkf7J8OfFohsOhiTL6lKp6S3vP8Fw7avgJIAB9lf4n
GYzYbukgsvxTutjchkbVeVYQd1mmVOu7xzzQT5XpvS3Qe1oYLIQExQQULds7cw9t7BJP721+3xfO
72s80EDau2zU7ZaAqq+mbdCH041M57bsaEazo61MFTc1XvLya5akb2eDFakifWk7t0baJnTdFAZJ
G3fRLYNLNOYvi4MdFOvFWWxRYdFEvM7NWwOgHFz9BPjLIomSqQxGZMf00RTB7sqxTtFuMQ+hZdMj
+NXQXHRyJiNAKsWl2DTCY2/R+Lhrh2Y+UIWHut6Nwmc1cjfxVGb/4ZW1JpI8EpsabvBJ1gPuv14v
ESHktJeI9Qzv5xfnugdNwXD50oTuQfV/sEI4vJIaCb2NDXjn7CrtHmRGAJGANfxSt3Fwipce641E
d3bkbKfQGJ9kaGFNPZd+A619Oz3lNiCPLPazo7wmKKaRZLDq+8vMpYzWKNa4SeTtePfKq8v+wpuS
EvuwtlvWDstbl6uJdUOtOgDhlAK9Scr6RLsg3FI0wL6M4TaNloL/YinU2DvZY/67uC5Btd/t08qN
9uuaYCjSzdQHb/uIAzLj/4/7rOce//vr6fpZ3RoWDGVVahn3RaMf+1i3blvf4H4r7XvjfqrYhluv
1LhPbSM+jUCAkYU07sU0iPcSI+EVoJy91npgSZYlEil7y1QZUY/YVQGET21STXsxivtyRgkfASHt
AV/Vm8iNkrerdDnR57MpTWO6QRNjj/pdZG5JapinqMosWre55rcBP3lITDD35PoufnI5k7svq7a9
ebuv8cfoliyf8sAXJHh0u9Q9jEVrwHX8h01dHOjfgcyp9Ys9h3kHseQlBAXzb71ulbeyXkyyQOPj
s+OTAi3Ksl4cQ5+597Y+KYc4G8FzDOU9vRLV/axZ5f1fTcUhIROs1nY9A63977GyUxoFPxwbRrTa
/lQqhrKVI5OmlctRvtjKVEH87937z3HowSp0BZPMdNP9FTeWTHXaeJU8omF2uY8Tkwx12AcfZLhT
WgtS34C2LQvOmhMAPqO+bJoZPc6jadDAHH8yFrOfdclp4ll6K1OrAnoPR5JCA/NcvOoaSXiyQBCO
LsHc0V/2mLmneYqd8FMAWOmVIeFra3Ifg8KFnaH3dixK56XxbdQk1ym887d9AKHJUWm8izeArOw5
tk3rHorw8WmGJsWajO4OErTpyTcZmkiBBbuK9J3Tl1y8xthO7mf3bYGsksE10stSmcn60UrivUMr
za50q5RcZzcdCy0ynkuAVvuuJE9mWhaSeovNV8x2WxZ2cwkRx8QGG5jZ8lOpT791gaWdSA0bz5Ca
ntQ4VM9a17rRtnidwIo9t4tr6lrlrNnjTWs4XoSQdjadEkX//RJpAtaiO90stnLO9cWkAVzfMW0x
JT3sd2JPW6/dVkh8HC9brS9G3PICYye9vJB1u+JV8xLnNo/1AMIEHuyM5XnSjZT+hlZ/cFsKj/Sb
1ahNM3238rwo4fR8Ewlp/SVm3WJ1rLZ1G9R+4s3M9xSt+/ErKbRXAJXK57aYrGPRmeVNm9XpZ5j8
ftZpfPzlzwFjhOBFHZCWESqgSQUnY0DkJWSAamgbO7vKPk7NZSrB4pXgdSreq7WFTXt6S4/1dugs
45wl9AONvvuN/lbNPwUadOmAeGD5qktlIk0Tm2dyu8ZZopux3SW1MdwV7e9pYZmnEIqnO5Ck/Ksq
BZ1KkKFFDYkYVnTMxztSQuKdlhA5kqFuAEldPNdzO2qNk93/gqSZDS56iZPtZE4SqQMKXZ3iKYCu
PUj6DBg0gzFroXIzViTsZ35Htr1V5e7vaWpmd3QDl6Q+oyy7a+iI2iaOr21lUeOm3j7quoh7q9xR
zDNazaDWhwkE4KKQvkxhjZoevdDvECH33ryW2tfPM9IAZwB4rzx1Ft+6LJ43WhH5r11HO5LWF9Or
X0XWxmub/NV3kB0sisBDRaFRNooFZrczQDRRNvBOGuq0F5y2Gcf+ZaoJ1QNsNR+mq1dwdf92bZoG
0dYZeCRvF/Sn0dEeY9SRxr2C55zthe2E8hld7BM1w7shqPZiG2m5nHcX97Ik6wttXy87mAC69p6m
13u3Vsob6FPcfQJs9yc9ib82QAye1b7SH4esSjdiz7Pe3GUqbeTe0tQL/JlbM+2bP1ftiTegQakk
S34C3dZsmsDzH+gFnF9KpX0We6Bn1SH1TYvEGCeJmvbQmbQTtfBsvkbfjTAefx3mALkCLmvPfdnO
N6ifVDeqmQUvPA7SQ2/n9q/Rd72F/0QioTebnu0YWpi3O2v4JkE+oem4g8IiBQP1Lj8vRqAG6X6a
nPRMN57zmFeKslUCi1+z96MgJ1Uqtuj9aPVejuKxOHc55FhRYD+H3L3e8lk0HmQAxG4+WLGPaiPK
gZsrh0yn2H8uy8y9ldg1Ap53MmEWPad9GrxA7pd/0uo03vsqbf9FA3AsVspya/VO+ks7xtvZnMbv
Aepi+7lOPkY0S4nkHyOEJyqNI8gwQ9REAwXARw7V5hF2m4xvkaKGj77oLIees7NUOMEuIsqhPJw4
q+ZyAL5Biaw7D87QbuctDvF6qcuXJq3Pk1LWgEKWZ5oPy5a9qQGPd019bhepXb0n4WtUXvky0Zh4
O7iKfhjnUvlKBusSYQD62WQTxEN2DCQqpz6sLXzrqID/oPSs3cGs277Aozg9wH1+Y+S87K1aTMXB
mvRhJ7EyGGr6Awo77U5mVRfNYCr7G/jcmyceLrf9XFOW9BFzE6HctiEPVxhkR+amnb44er4TCDT0
qDwOI6eyE5SzqzvaxrVt9QxAcZuGWq98ivxp2sO6X9ggZaDFlSG0VfWkWMtAr3nGVYRDemtNHUhB
93PGtZFKweKR8AXT/neHeYAIZA0cFtxrNY3P0XK9huzLooaTWjzWA1zIf5v9Nj+skp4zfbeo+1Vo
BU7OjdivVT8lJI+N8S6dQnMzw8Kxk0BxrFvJUZA0x/h9q6uwxH1UPC1roiOUK3q8azNr17Z2/mSV
KQ+aZhIfa71Nd40e8aSppgDnOxWdUbP+eSgz76D36owUAfrUol0tttbr5+2ojM2zOP7Wpi5rQfgB
TV1jZElaN8O2m0ZtJ4XHlSD6Urb8UMcMUS86+MPwRaqWF/eFO/o/jy/lTdNAku7COd0VnX3oi+6L
G+0gv9xY+pieh6nvw32iAPV08v+YJgvKOB/I0KV9e5TZe2jL7eZjvQzvdtlRZmKXiPd4sZuLQNJ7
vJxSQr3vdgUBU7mwVstQlL69b/p63qw2OVr4M8964UFjKzGWCy8heP23da07AAqSyCGpkNIaEmdf
VMnHmHXHFuK1I9WoX9FLsE9VZT1c3g+ZwnoFLJo3YP2LqLJdwsTk5g5VgPell6l4rmxkfH/4QV1t
NH1Q903LlU3YBcrG+JWG+v4xoLWYHlZtIxwETVBl96YJT6hEySIn6GFfWKjM/3NR2yTnt1KJFmko
fZs5cLcymdCQQp55k5T2eJZ5gDzOoZ8oJYpNWWI+BoK63nO1ci6rxU1OWKOySP6N3msD4qH4N5PK
262ST8aTDHPbOztnaIL9aquB11FCVINNlqsmj8VItQ+LcJgMZKvhW63JeeejD4PjIhwW2omBGPV3
Cfhg7nrtAJ1tthXbugc5OfqeGse57CEOO9e8sx5wq7mcqns/H11A6WGezeHawT3HL5Re+9t188rj
a1CaHR8+T7+BQQlKmEW0FVLD+tnQC3DWjvnY5Ai8oi1ZPy8BYpIAGWLno0lCl4U0K1uXhX/ea93+
z3tNRfvNi2Lt5OrhxrGt5kWGWCtQvNf87k3Xpi0gRdJnz7zt1LR96fvMe+qzcMlRoSUzBOir+irR
lzmJK2rxufYW7QDHeSp4lLmOXs8nK9Rlf7FN5ug9jewvs67UXqMsfB2TyHkeB273qsQIb2Uq0B1v
du5AoTVnwfBksRc8x9qdTCQohJkeLKP5OVpwP2In2j8mPV1TtQUYbNshnbfTGr45skJiQCC/nWrd
ajmVQxIX2W1ejNYW4bNfg/Nb9lBBXt0PnCbzlsqW6ueHQA1psqBP/ynM+od6Tqc7MclQwup0RBRb
h8yRMDKPcMnHxKkWzQOJ4lSnajRjByVhZLdv5FEikZ84OZQBDkd/12qatpHHFLHJY4kcrbZ1xZVN
NjCp+m1Ut+j2IQBQWobgC/tAGgZY1Lmt1RRlhoVODLjrG2FYMdV7y9KhyOwRFzwo4CcP9VIgnZMy
OwAzSA7VUk1dvVOg/zJqdNBQ0ou24JSc/VWbvEzFW1JyvHjXNnlpp6dKG17WXjkuWy3eZOaTjLYh
2S1QRGgafZ1LmLp8DUZ/t9esr36nf0eQKX8UZ9fqG0jy9M9VVnsvkx4exRxmCPEZAzjcUY/sr2Oh
Nre5WiY78VpBo+wDL6aOtpzAR/v4coLLlqNzdQKKiR9OELmNe4DKlK5XYC7tvRUmW6akXWSaWTT0
TZq+TZP+BIGne9/5U7RrrCj6uQLIMevwnyIEZx4GvbAhtSiSL6NSP0sADZQOZBeB8biuRB4w/LnS
eAj2fPNbOmfWAXEXPlYWrPXpmMEPs/Ss9EuzyzqILUd4BXrb/LjavageDhWNkuS5EAe7WipTRZop
l7XgdNGLet94eokjPkxWF9Tlplv0KWSwi45ElRzWMS1Y7TKsbrFNcxDu5oFEkDiut7jsU9YUislC
7wy9hkfxfRi6vjn1Ja1L76aAbqR7Y4Rob/fHIZDDfm4+xBRtNB6T1vu5D8biAa5k/VwrB5lADY3M
s83t+MVeZUexi0WO2mXNkDT6mXub1RwgKAmnHUXWP236Yb/V/qdNAwSx+ryJXGerg5xaninkAcTy
Xfs4jsl3Ma3D1fMHQOFviH7RT7uspL9MP0TxSLZ4ma6xzrJbFUbfL09A4r08z/TVsKOhyb2Ljawi
pZPXn5oUAJ+qzIBRssqBR7hyPk82yHQIa35Hws79onH9JIen+fdzXNd3ukEjJPpFxife82ETKq36
q9I+is7Xssaq9Lc1vqb4900QIc2dFNNeG6btlBU8FZPR/t5yfd70kLg81k0PnYca8PQVZvP3xoH7
Ab7IaZs2cDk6w1TsqKjEj7Qej7e2OylH3WmKZ1fzKp58wGEZHnTLC3nYFA1PY9/o364WaW2twLZq
Fs9tDe+BO+nOrTl4U4bqBDeQ4INq55BYufE1qceHdHLTXxIjAUnJ3dsL/Jo1GFMiQkU1vtZD/yD5
s7+KeN/jbyMAsbnbHBTwzu2SL/BSZE/S6NDtVapbX62pqQGAhZ+loaIIVfs0wrF1aXPISoNWT9Qw
DsYIe1UH3+6xNPJ+WxQmattLJ0ScR5dNZX27k00nuiVlU+mhANjpXDbttKnbx4iW0FrMbYrqDE+B
WuX3aBvwBII42WUqIvXCG6thIncCw8pyuyP2xVTHan4vW7zvIyYEPbdOrGi8zdD32zQ9AryC5CO4
n209eWwWIb0uDPNfupCOqdbzvk+z6u9SHrQuEVar9puQJh2PTruD3cQAqN7zqdABNI9FmWo4kJGb
JH+6Gi14sJG5VHh0kdUUbaqNDufD8oMc2LtinEmvTVn2mJVwiYqueVfFIw1V/+mobYVnicURkFG7
rEh6j0/x4gji0rzXDXiIzyOpqqxo1ObTW35nMJzsMFKgFr27nd9P6o82eUUpNPuFTJ+6jbxpftDo
b7oHwA5F2FtA3kf7OlXo51Ni9zi13cFSW+fOnnzL2ZEuSQ45RIp0GaExL+5I0Z27iL8H+iH0KlOg
d7epDohd/jLarPcG3f+v3QjTx2qHG2dvpkn4+hfx9mLXI6+gs7GBi6yA3iNNar6lS05S5qob1BvK
xhaCduQuvFIbN6adtUjGVsZrQ+WlbklCkhx4COuu3AjLJjwrUFop8B3K1LTNf15UaSbNefl0JklV
QH+7DAo8lbQXop/Rzn/YFkeMTBmKMANtT6q9n2A3LjW3uo+baXoOlyEfrX1TFrC7LzMZaPg3o4ab
zsXiZZ362FErlhmUjvBx0NmHJHJwt5risc7uhl79SUwy2J1X3Lqq3l5WNlEd3ua19RsSPd0d3J/I
GHVj0iMOWnRbiNAtakxDSb59MYpHIuXoEi5zM8h+y1NVpV8mGe95ZNL21dwPG+m11AbQN9yX45G5
xMiRDLCkwVuQ3K9m6Htp4Cy77m1B3SCxXc3qY6I7SBkpredwTVZ03rmu9vdTFbi7ODGmz00fkke1
vGddpZcrHEvYQ21NuRPnPKgqgEqE1sXrQv90g2i1vxWvy0/N2Z6cHyCLp88WXNCfkAMo6rrutkWt
PFYD3GISWVigs6spV29lH73mq9NYw7QXr950w0kD7wobJq+IPo74KdbLk2wrEXRCQtinVC8yi3KI
KHnkrO5lN3JWHST21QSNlo3eqIkenqX1PIbNof7FB8xKwSOCJgol0puBD/KtAY3uGVQ2l+Y6KD9X
kGNs1AFltoI3zSfhEyAX1OzUIB5vuiCn4WLJqfI4rW2jKKxgxWOa6UVobOhmSM78KMHXUpqAbRTT
2cVtrG1TP/tTYOggAuBX2UHNK1SAlxKcspTg/KU0l5ID8vqxfRCTOO0GAhvVM4eDRIjD7iBykvVi
WzfRrI4e3ax7ELvaKAOSNGhmgdfX7uuuym/K0H/2Z8WE+ksorYJMh8hKgyN19uNfMn7LIVdZPGHj
cYgWTHKw0Q7eiBHuZsLl8BIKdWW+7zrKUshT7zzvNSza6XFNAUyKCSzAj5QbSRyII2rMESHspt5x
gTWexJHqDTXvQnuFICM9OUWRc+Hz9KOZdd5D2aJrkFkRggr+PG/V2olf28EtNs6c+T8qt3oYBhLy
m3H+XvLAx7tatCBI+uq3xMy+WkOSf+8U/rXgl6cvPA9kuzBPm+euL0gImJZ2dsNxvpkCpztVqjeg
yqv/x5mL0fx4Zms5sxKWD+VUkGcp0u8U7T+eue+Sr3GZqds4N/vHOcoPkJjBxj2bytEsJuWHMfA5
97pEhwy7dvdQ/Hv3YP77E3V07WgMsfqUQGi2dZqq/GY13evStM3636E2otI5Jz8UTVFfg95Jdjpf
+qcg9ZX/Y+3KluTUle0XEQGI8bXGrrGH6sn9QtjeNmIeBEjw9XcpaXe1vX3uiRtxXwiUSolyuwpJ
mSvX2qJ+O90nWSpOqkuntRtO1aPPIxBGc8f6BiGN949h4WMYURx/6xmCgH98jHEK//UxEieofvsY
LTY2J4Z98rJX+D03EvIVSEIUj6CCre5Zh9eKbjmhiQuwfKU/lmcyYbclVqFg/ZaaNJxPwCpRs2Nq
Ho66bl8s9VAUBqDGHKTI/uQkq4FxFwLxVnGPoxaACZ17gZ6AexliHYSBCNKBbG0ca9Sv5roCyfEF
CKPi3oveh0MSDPnExEU0wenNY9857xeh7zLA3z1jALpUt7xkmBBbyRkCp7oH5DxQ7bHMnQmWyhXp
OjgWogtIgUxHsMFCU8/8Tmaoi0IqRnuRTg15ldM4HuvGvMe+JVomdQ0+zFE67XHQDCp0sbthwP4Y
ZNAJ6B931w5II8Db/PAeVbuuuugGcp39kiF+tqPkXZ6B+woMEwHIUIGzpl5wXoc7SvwV9gQ53gD0
sl4UrWfgwCQ5X0SRDLZVYrVsRXrvljZCUyHYkrA7icXTHfXaYHFbdLq36YCd6WUH1XWQhN1OnD3a
xFKrW6NnPhKFLfXp1rVPe5ofnr+Pg8Dw7FmzlqGQDLCwSLrjOuvAoURbwHk3SEaV1NAJ0ZtFSpXT
ZfZ2OoYqX6Tmr5dwNMb1WGP3K7l3kzoGA0ghGd8A7FrVeZi9jElbo9QPduKmzZIQTBZNPtuDUTOM
BdH4pu1Xf8t2fmD7JvEOQ+xFacZ2unSZjWoR2ScIt8F27Y21X+F3E8AOdFos84KfYwsLV9dJVFqM
vnoNwyheKVbYe8ru+NXdNI3i5Q8v6ac6t7jPcYK/N/Cf1jMPiYsg8Z1VUHIkOLUwq2RC3Tcj/ksp
rTHYOLNRek0xw7/PHZNdwLKzNrDeQDPF7Y9GjvMaKdXYuYXtnM1RRKR1bCD7UgKazsWBervc3Y+g
rXiIY+7QHGQeIC165AXmoCkZ4mDAI2XFouBVBgWrnl/qsWlAvwOgUsMSfqlA3A+ylmA5KbDPLhs2
QNMwivxN43jvvRmO1TSUTH8brz2o00eB3dqFJg1qB1q/q/U/RcwE5n7lNEf8U8TMWW66vD1S76Qz
49SL7DicOfjNr730a6Im9+3PY//mTL81vNWyozyUia+WpRcaj0Y8/utuVPa7TX7c/eFnpNByV6JV
W1Fm7MBVANId/aUFDuJhrNV4cYeOHep+zKFqiC9nC7pvhtPLJzt9maNf/jIFF+g0VNIz17XnI0AE
EpPDJLh9GO3OW0ESni3Idu34WxOxBLtZ0LhrNysnb9VxKGT/0WHp+XOsuKsuYJD4Mix+S5eiyh9R
v+oD8fjLRHfgdQuX4JTP1xXpZZKxTgVoU7wAFGi/eyccYPfc+3Y1szFOrk8o/Or9Cb4L7JZmjQuX
dszzNY24OntGcYllsTMMsGyieildNIVKNx1UPqElF9i7bjKbs6kzvQYvwoPZA2KgM71YacWDQMwJ
MgsNdFu1B3UUwtlZqCGbB6G8uF8JiJuN1hSdIUfaLYw8rL90NdKRrl3wQxEN9Qv0yGZ7O0KlCIJE
zrrJ2uZLjb2qZVXVAysjsBUVI5DG2j7o4aiAiq/DG0iuXmKvf4bIRbWC9l52kSbCLXRHNqlto7bR
3f+Pn1EhvFCa4JpWilvLkE2g29dvNHc7DWP36th8PIwmMMtkzfLCWiqJN0rNGfQr1v0EEuwQIjwG
CPI2rUitLQldTD47u1ZlPmSFyu4SYf9DZvIKksDclo4zvmovM/S3rAAepjKcC/aa5cFy8RJAPt69
kK3ifKVQ5HjPXOZeUgg1r3ygrrfkQQOcEeFOLQB7IZseMHhgb53jAIEdJwDxZWuwdvMXwKXbXTS0
9prr0JcPu9u5n+0VjkVv2v9vdjnlUJ9togVXvD9npQw2mT1U66rkxRNoDNkNdCnDJY+64knyFkXL
fuwvjBDNdIoQlKhBj0nOFgOfz1DIM3VmdTo9ZCAhi7F1ktDZWhVxZT/avUzupd/JmyHzAhNhOK/b
11gs84W04mjnsK3lCjH8Qx1GBbqrQ2Grbj+7Q7YPejMQoQJ6qgELy1Srs5NU/Uu38pQjX0xDdBCc
UvmCmnHda4ZJAzKwuheqpDXEFVDKQs1CQcEsduUFmenwPui9E5nx1wVDUQyQe521mDKACloBIZgb
6vWt8S1yxm6T5TjfXZdbREfycZEgQgItgE/LMK2218U3Umtd1PvJgfo4KbCgc4LMy7xW00AbMegE
ZEhHB+zuOENacjPoLFvRq+4hmaJN1/P4lky9GUDvmLf/UB+ZroOutt8HdWpqDlYv/yH//+ugpAda
DGwP+Gi9CBAn9dVtmMaAetRCsubb2MYHI8Vu81JGXfVYZtFPS++6Gr9NFgE2kyfQCbK56f3epN6r
MyJW4nRtygwVZ1YeN6vQ2EWOrixWLJju0Iqpznj4a4v5ZbmQudc8ABJiL92C2/eBbY0byEq3RxDB
DXspIJYT+oG4RXyZrQwAJp6mBpoYY9W034KG74QFvO2iApwb/AQQCi3YNyjv8FfP9u1lhnTbPOVg
aNpHv3yfUk4ALPXSfZ8SJeXHGN/dpBPy1ajsAdSMuBtRg7eAzoF8LQWeSXdS2/7qV7EJNLEhCEuX
qiv4hrTBIoRVTp4PiosGxMlrarZ9C6FwKHKSUhhphtWF7Z8+7CQt5iGAgcU4S7EXPAUlZIMXuHEi
rD8LSHXMN5+7/hcfE4Cf/TAlbBP3rF/xyY92SRiOrz7krHtZ1c/CqtJTDobohYKuxyu5JUlm7MAR
DJ1Nx1/U9hDepJkdbTmKFVcoTHbWiazxf13nU79iVQ7dD2qPndODVsRx1gqiQtAF9aY1M/0tsEz/
RO4Y74i3HqCr7pbuPuxXE9kn15r9ieKeTK4GjCjYsarGO7KTiTr/q/2P+fEd//R5fp+fPmdIiI6P
uaXtbkJUtW0sw3Pwhfx1GUBkO9r9bV9m4H1vZIDURZl+a5kfZWtg2xH/aXuQjOgBsw+bUgi9pD5U
YVK8pf891dXyMd08PAWlr6cKKIRrNQSncvW3SNTL0AryDdlIO6EH8+lZ5uaCDTZ4sbGUMie2dkiN
mjNuTAa5s3BF0J98sMw/JQ17X4DT+t1thpFpt7Cr+hNYQ7yn7Jfb1Kl/zfa7Gw2vohj/xR6+/WzC
wRgKTLdd7UKTnjX+fSIS5x5oT4n6YXzRK/OYd2C2IE/hsO7G81gArkQbhxLt304JqA55C65b8hkN
11u0Amg6GzmW2Uc/AezL7qcnmKvZPZfRdARtxB1507QqxHuLzckhU6i98oFacSKjuMmhg/ls1khJ
RH4Un6gJqr9tW3TJxYAi3aUY2WrUNa5ZzmxUPYlqQc1pstgNyJjNuTdXHEAYVZY31EtTcghunKip
pxxzcPLRlCXodfI+7k5uHIEWxQgRrOBLm+Im+iLaAjBxyMEdKZbSx/UETbwk3lDTyrg82CY0i4aG
l48x8kYXJ59DKeTQNqB8vg4XojGXod+vrY5BpTBOw3vVoFTN1mqhtRxAO+F3ABr3A9gf/u0hg+7Q
Kiz1f3gAOYWwuE55/GUOH+f3lUoY9OGxZynsNZA4CKl4zMF10rT7Q2psiEh/ts39INUHyX7TggXW
LQ1r6zYOshI2WE2RB2uOPjWRMpmbhLAhTA2X7my6Ymo+BhFah7w+TNQi14+BNsoRjjxGKXVqV7d9
nh0gP+hfAA32L75tP6OMqz2BJNaHZHkTrBHfVmvq7HwjPI0IWXW6k0xlmZ8rP7fBSovRWeKma5TU
txsaHpjCwkm0/TaP1oMgpbEFvD+5I5MZDNhUgfh5S59ADUF/4NADXlAvzWEjB1ea9nBPJlkbqCCS
fnZDHwHq2s3etT0TAJBfnwikP1D9Mh7I0pkFVJ+mb1GaDDsKwAkQ5G6npq/nAJ5MWHfGQntPnfQl
QzYWou8pv6cvGM86lH38PlwUdb3ing365jILdgnWAWB3g10XNsWja6flY4F9ElOZuo0bhu+4aztL
1+bihjqBkJ5uGIgSljTgYzjeVwVIXEd/HXhVembsQqAJG4vQCpDeCew74LvPGiSVW6mSb6DB/er1
0PcB0Ui4KzjUGP08t94wkPpp4FgbwcpNAZopV4aZ2jtXQ/AtoxlvkBa3NPRC3CMv7C6ius03AVgL
JGSQXvssYWA7zZHByLWSlJZy0XYga+1P9t/9kTM82WHL+x1KlxUgrBmQCjry90cMsPaTeskSJDSu
HZ+ChS1FAn0JVs0ywTt8GCpwacjoHipe0b1nIcuC7XG4HSBjew+OAMT8PZR+ySA8kocdpdad6r9O
o+umyzzknqYP/xH50kuXrmYHbvWU5Etz0JRu00KzTz+hGWwEb3uod0cDit70yQ7vJQ8yfnG3o2Zr
mysOVtinBCcPbFv+7UZLxeBCQTssur+6NXo2AjJ/uOlzzDwb2emhRu+I60Nptn4Ao/KQSQAnIEy2
7aYsO0AXLD8UluFsR6AQbrmsAGOvrODSRwhdN7ZbfbET/iXhsv7RpNC7y3zFF0wBAt3y6kcfNl9G
g5dfiqZMIY2T+ZfRxo+5Nnh+C4GK96c0lvr8FM9J0jXyYC3oj98aZr6zxkBpWh6A2SKOmE9maEPO
tDJ/s9EgTcERxBYkNsJgnSP2doFITLV3kbKBMI/rXMgWi9dOOsODtLAchC5kh9sJXFhXf0hfAdIo
TOxSW6u9ny8vQzdBtLRy7txReXumN6sesBsbKxtTpLEncYtkuwLa9XfjLB5PRqY907WzVyII/qky
82iC5eR643vWbAl/3fzmU6Xh+Jx0zRvtkWm3TBvlcYDYvIjMHdllGNxyFgD7kE9f+hiyA9fwLoWB
td2xIXbuePGGKg9G+VzHUKqAVIS1SpBnhORcOp1ZJMwlObjhc9Y1zpKXKFZvRZwvxWTGmylxnbMB
xO18sUKbH0PhrIciQniLOshFQm5pWeJHtiHbgPq/lekmMYTpenE7SNCFdG6mNlUp8PdrKgMBSDHu
sWkcX8Ge60Oi0jX2vW7a9qYJlf9Sg7zm4AZQ7+NaO9oqJn/ZC1D4T75Rggmr/lGPzHjTN0FWv99Y
4MfNBARBXAvZxdLKrecm6LoV74VzKy1oC2RtUuyRMACjQzSF69qGKkJqReUyr0G+E2t5ulLf9QHQ
3gDyoG1aSPqlyrTW/9mHHOmSpmA74dr7Ohnd8eJrWXYhjlvsSEfOoeLTnW1MR5Ihy1J7vNN9dMKk
vtbGt0UfTj/6/rdx4EMBy71y3lrIMixAfMQvnEXBZgyAsZGgMTzZaZis+0ZYz5XRfy0qBTXzBDx4
2NV9B90zWyg9yLB/DQL4Vp1Q0JOCWdMwnyel5kGQVZ0HtRUCWoCbGNGQHZLGNZb5JNMlYk7ZIY4U
SNqpp4vS8f2WuqbMRADFLaY9U0iglbqssjJQCJ5YEF6HFlhyDCMwaBiFaB8MJ62XVS3421jIW99F
rddikF8HEXQ/UDL1kwdu8OznDDzMgXJuM9/MoPsk+B5/2fqUjcxeCyfwL3YqXpIo3k46f0QXWY0h
sDUcdePUzhnSxZmr9hZloD75fHTzgI97anUmFOe7MZy2BAmqFHTKhxYRvRkhpOFDoGT5u014YKAg
UWpyJj/1MZZQRzQf+f3H+dwWe/Qg647g30B5iukbq2uEZXDMR7CkA3OjgzSlA1Bg5XqgKtPoaH2h
QRG0ndZX25SGZ8t4a3Ds3idBWOOUbBoKf8N4NTeVLLzbURYpKneTEOECECcl+kIdYLKLFswt+faT
N3bLq3bMh9PV2fU1sXdWXz65Qcg9WSu3aMEF/gKCmPAkqtpliw7xgF3IopfatqPzKHBuWQF+v/EY
GMhmF9RcTYs0iQy8XcZiBTwRRA2u7ydl5zXIrNf0YurI7oy9cy7zrlhJ7Uw9UY4M3MIUAAimYnb+
4+VHsxc2s0C2iLJ0zXboaXrE2C5Rl0m3JhEfXrvIKK3UAaoP2Aw9hDTwPvnxwar4ihzdxEJ5EKt9
trMdOdvmGdhY37SQaXP4oqgLyE1YlnOXZFNz4yZdviuZO95OEIKERlzafFGQe/SN2PgRyObGq2z/
rfMLtaRBhZc2NzK3wDwS9uMtw5TzoML0TvRGcMruBjEibx4UAdd2F6bj2oZC36LQlQqerlSgS62a
JYJW4Yk50gKuRh/twbXBQX+F0gMQMr774dQE5hJRN8CbI+Sz+BhsVoncQh8N8sZI59wCM6xui0w2
J9uDQr2wCw/iO6BAMZN23FeheU8tT5voDrwl+U3v6fIEPZQmoY7SiLONWQN+50dt+T5LmOfdyu4R
SU2sIErWpYODpspsEBJeH4XcEj4NEDQ3NJsa05soTcVZgFRhHQQyWdMvqtI/KzMpL1Bys4/UaqOw
O5VND94/9NElbEy59oC4WKdV+G5D5ep9VBnB/FtEVW15qid2S/70UwR5vFjHXDbr60QyEncMssUn
mgfBYdBvjH6KIBMoVWrNf2VlyU8hU//OHSDeLSKw1pNdeK6/tFrLPrRxqZ7slG+7MbC+5NKCknXZ
jltyy5BCzy0c7NtpsPf/adrJNuqFJ0HDRdMWkSz3jGCBrdGzG1QNRuvCnboNsZBRM0Vs/VOT6yZR
lpltE62vvZFEUMIsf8ZYFp4GaArtRYZ/JTUdjmh55QUoRNC9qas5InkNXKJumimwh0LT9FMTKYPk
lNVdNjfjUZqnuDZ+zDMh43FO4/IrtWLhuuehM5/9aZqeulJ0twZ0xKiPW4zftXl4pj4F5OJdOzJw
BuCJYNRo7rHBuolAsPKUGJMBTNG4ob5isK0HD4SBNK53+/YydsmS+uopTh694meNb95WpsC691E5
XGRRZqDlyoeDp8mdABtmN6nt1NDSAV/U7IJqmoa57j210jK3gQFMrA01BwsY7jILz9SiQSU26AsE
CIYDNWlKP+jv/Sx9HDXtST602YOho7ZlzZ0tNhgD5G54vVOo3T+TC5Iy/AwNit11QFcIc4tCACAo
9CR06YtEzJPERTPsGKDLCzBMhEhl194ibUKgmWvHMRa24XKIbIlw5fRTdFfnVXSHasn8JoG80cIk
n8ZGmV1Z92fqpQs5j/syjL272Slr8XJp8R2Y581CMCWZbhbfXAddn1Xqx1gpKGzDrHRXKLgChiSM
Tfvg4o/zsRcoZAK0NrU/rf4qGfN17yMIXnfmNu3z4cZDtdAl5u4/PJ2K76UZInPgV08F6NL+5pC1
/lM4VvXsgIV3uKlHHLr0DDkOSw8+eGQWiQdN+9KK65OfG+zFFpspKpKXulHNWSUxcNra3JeSbzMA
xzdIRrGX66D3JnbrKSJZ01Qd5pVR2SF+IwmvUN4HeaRPlz4C4I0PI1R+0dHqtZXuIPPun3HgSZgK
V2QJbRv7nKyqtlFeQg3PdULIuuZi7Qo7fRIFtoJJF3f/VIhVGbbj/BRIY9X+mH5xOwQ1cuCzcdLu
cTzE9ntv1S2K7fTwCGI38/ApMNsnpDyGdZpjt99qLISn8RGidbBc+v2ZWr4JNoWpy8TSGi3gO3Rv
H8j33jhGuXzjVkBM6aEf48NAlRszBINpAgprxAJQCD/oGpWcgVYFP5AL8vYBuKJwFhh823zr5SP1
R+B2W9ksnA40MNcDOypumdRjkyfj3tdlFU0XlGdX31Ez9iL8TqPhaE3Q2gYLB/gZm0oeyY08JiOu
tl0PstgdwEf9MnCLBhnP0ZhrA6I8rRaJZco7awjqM7AvBtCsSJ16sq7w/ay1OOmvESzOwnsQAoLD
PHe++yIQB1qc+jYJz5BB23YcK/2yteNhAya9dnXd6ukBnsy7A5kkaPo2ZsAAkkZ4VKSeeovyegfi
HeOH5VpHCJdOXwSYBZY+6v1vwZtl3Li9OdygvBSoTT3Id1G3mJrNblK8up0ip1xkY8lPua5KzRLA
oyUkgebWh90VbilWhSz2JQOX4pVkBrBQ6PoYvQ92VbPcU0eOr9e6yh3k+O0ISq69OZ4aMKS99D9r
afUvsa1icOSCFS1sQvYiwP+1SS2pNuQE1tb3MbbXOC/WdyfOb2RTJvd9w/jFLhiA8bkJ+qo2TS65
qNoj3jhfqHPivD6BovpUKi8/sjHLV1DGhcCiboY9VsAF3dIlMlK8wnTPqDL0+BDu1EI93pqMg/sN
kLj83hn95pwDP7rohtB85a0yVlVjlztqZshYQB1TPmWWPoIBZ7vgYIZ5jdJGAVthBjufB+kBVafe
EtuhRZ8J8TwVMT+ZxhiCQBcwAAjJdiujCuJ9pZvaTWg3M274CfFKaKLFLZJhQGGtQGXD99T8cLP0
bACLgRuNQAVT+w2VHWDYqquvoYeYuo6Yp2YrgbTqg7MKy+qIijhv9eGBlARKAFIpl572iDpQypMH
NImqr3HzPgd5GFCcAxcROJLxQjIfOiTT1lODGhBVNdYDSumth1yEmxZRylvyKJKUAXEQqgWiU+DZ
9VNvWuBtM+7I2WGoyRZjC8wVhtKIVs+JcGS7dio5FcvaMzZqcL/Y0NTaZaBjWnSaGcadovpATYjU
sCe3F+/NWI3JJkGp8ko1wrupSwiG0Vndw7/6RlQyWdFBnnqpSaf1q7PTyeiAoE66oKxW53SgCk7L
YZO0gQGQctHvhcOCgwnU1pwdyyJQcilkWGkA2Sl11o4q2Y7AAM0zXQf8OSciRVAlXGUc2x47B9CN
F0N2F2ZY0dTk3zdRCRMwBAdlB29X05B6kERwCrmMu7xPlz4vxCo1umwzt+t40pzlCdvNbSvC4ttU
5ZmmqAovuxtVj/OhHgy83Tx/jhJbkNSpfZ4cilhmR+x23i9TkALs82ebV/VwKNoD2WlEF4UMNKom
Uc2ws6/B5tMQQTDYRy0liwx7QTZXd+C/v1qWAEWtrzQgdIcwOtKoQNrxpLhM7ug+KgGYzJjc9sJw
H8nCjGkH+oj+TmjTwMxmkda9fyCPEhmJVSughNYarYcdFUolRQMOKRrKISW7RzFWuKAmSmKt8395
ks+a/i4BxKVFFj7scxeV0lNTHDp9SRRDux95AczQVBzojrorp1cgJ2YKvI0fY2Jyp37yrKcafD5/
3lK/0Q7NGlJaydbJ42xFuuG7QleH1fierOzWlKceAPyTm+fZKjdtdlBe9UNEWX+0ZP9+iVOnP5LN
C8Cv5zr5gTon7dGDrQFxtA8X6lGooAOlM3jVCuP+mqaaBp8fzLH5Ij4qyx2kGchEaSq6GB0oKrUX
tciVBk68mwfOGa1fc12n/30usn888TqX/euJNLNdluyAWmy8PvEyajJU3hKCN/ho4rhjP6UdXivX
XmwnPjepFwlxntvtyXENeVK2iHZY2vadnQKxQ7b5NgBAZZda1p5sdCm9GvXM+oIyA5CUvvAOJwjw
dgl/fDIAvw9S46XumupbyYKXAF+Eb6CCnm+AJ51vfusyI+U/Qypjr7tLPfK/TPH/7gMJMFR5gb97
7faue2yU5yyI6KHgOd+00Kmd2SGYD2WXujbdc4d/8rMdPCaTzV7+NigK7HZmh/j3IJXW7CVmTnKU
JYov+8JQd3TpEj+HVubyapkQiLvzEr0hz7gWfTU1m2VZW1srwRnVk9b4aWjeL42oqaJ5ysECV4ep
dFBCP0HH9O6aiFvbLAIRLNkcZCgXbeeXoAYt6/WAmvpd5Iv8eTSmbdnYALVqu8my8GqXcfVu98HY
tmuAr3t2K5whP+xX/9/tVYP6NcpezYkvnb0C5SU0mcc5WdaAtvbYh+3jNX+WD3azHdxALa/5M4kU
JqKwSbC5JsV6J/6Sx446kGm282UVoaKMcm6TEWVHzurH66N7vHC2TcPH5XWaNho+T00do5XPU9NE
Jqic73rPXk4WKgSFNyEwmAOScs5rz1sarShQB6Ci89yDN9S4Q13LU6Ft5NfaERQUgSDZ0gzzWJrg
YxYJdh8UNOlJPy7Yns4zXU3XOZsk22K98Q/UCRzYQ+rm/XFAGf9KFT523HojM+88sPDVo4PUrDYF
4Jm+qfIRVF26SdsVt4yRa5NRdiCbF4DgAKDwW+qc3fS8HlLhm6uttH9epzXG4PO0NCg0EMxKpchw
jsI2iKYdwGhNnXTpPqaNBI4KY41dleoMd1d32NnRfiaIgYOgJu1nqOkFg0QhElIT1yb1opYNv5fs
GMQ49QyoIN5GavoadjgSxb45HEEojj0etX1tpDu6JFEJidis3dLQCCzrWDb0EGpfZ4gqEPyzoX34
wz7P/OkhYx4mCz8o5QYhjmGn/PhiO4P55kOINYzc5HvRp8OyVWlwhuBvdwSNB8oJxyr8ajUncnCh
SrysfHDKN6quTyV0RFbU4W0ZNKa+Qdm5WXmNTE4hj4szn4A9QGor+e7Zj0NtTV8ZitJX0LEt9bY5
2iJFjNiDgHAn1tzxrTAdsUgyFt+VpeecqQNHANRW6A4DJXZzR22AfzmyUUehmr1vcVAruhoCpYR8
IJvsXKDsxmF8aBAZ3LDYkLdRzu1bqzXvhd7UpkglUUt2Bt8YYMyHIjBEHmPft/eIquyoqOVa6EJN
qDu7e5Cfz53kT3a6jEgt7d3Eu/nTrqcFO7Sxr6zu5pO/ttMDssngBxTkzJ1/DEf1LvLHppw/3rXe
htwAiSwPU51vr9PawNSf0kAuG0Ook+choaOAyb8dIizXKDRLHkQWAvZbQbFBtWG5tByrfvFFizI+
2eZvQQAUgJTl9zADeVLp9T97p1xlWeFDP/QByaAUp5RcLOuQRT+ROgOMO8++qeQf1Og1T07fj2uO
V+OxMcvqYCG7upkCB5tKkA8s4iLovjM7XhpTXvwEB/dz747OS2goBPcReT97hmnuKgel+z7OZPdp
GQxL2ZnW2+gMO+lZ+U/Tn/b9GDZvAG1CoAvsh34vFlwO08W0y3QbOU22b3yR3ToBj1dWOMg3IOm3
Y53lP8yRv/Z5Oj4PUo04fVrlMbR654hfdrX2B7968XuEA7Ur66Zd4gf80LSJu6zjtAcFtisOSWBN
l05YF/B0uG/QaIaaU+R0R+iH1Q+gaftGdvxjEJUZGnkqQVt33woOIHUSrIwQxXUgwIzPRlEmp8bi
OOwzNnxr3bWXJuV3gGsgk6UdbOGNW9RQ8nVqZ+Udil/KuypCgRcCDjXi9W5xZ0F7LVjUBT7xlN+S
CTVcBjLTMmR8oYzqJja6dCM16AP/1ca9HeTJAmFjuWd63Zs7IlQLTFF1Ry3uRdWpsPnpOiivsOqP
PAGJ58dEJRLGK/yY0o1BEBFsqN8nJh+fW2JRBO13InubNB9nnfXjoSsWpasp32bit/lKPnT51K5V
PB0EsK69FewhYbNwPbB4VDk7z5iFCdIYCA6kG8I4xKUtTijQeKZOMnncOtlsePcXQLgjTRa7B6MN
3CXRUThV+1oljvVgI2h2/It9aMrP9tTuXt1cvPs3AAAtib0C35vXMErtBxWjmmqOZJXRIN75XZEE
OfoeuEEJk0ClagX4F7q2A/dE5NzhD1M9DZBkuulQwr3pRma9Tnjxxr3Pv2EJA32KyIzj2LvTLVSq
AxBloCBZj0ROt3pSeqSoEBiKvXoeSQ5uhCIwGsmAqLjtU4iO+79G0jNNHxBFGunywHwVAB+RA3Z6
qL2I10XcOg9AiKcb/GeER5kl4BuGePUNE6xGXoAzqIX3JvSoGehVmZ19h3TRZqz9KUZNIl+Do8v6
njqoLARiNn12J1OuQlvat5WMje0wDd3ea7rxiDw7xMf9qnlo8JpHed5QfsE24jHKAO5d8Iepb8EY
Vvu1VhVxvgjDLJd/+2xTz/712eLa/PTZEsOAyK6u/aLSLa5EsRSMd/u5OEs3gZrv9lT2JWzjAXUk
YlfLLJMLRFZBIUfhuqD1mzVLwBgwGz2kbdeB4sYCaewSp9bO3yiImS25ivBXJ6OoEqzRsXuctIqX
0peyN/2NiCF27tdqy5Rf7g1AQk7S69WJ7ujSpxUYyiLPW107mib6lggzWhStrzYsjdku8Gv+EIy6
pG0E1S+QJ0eUeNYv5DE6zEZ+kz2h+kcuocce7xVeJeya1v8U459vyWmCE6UA/DRxN1JxHPvBRjci
uOv6AWpQonzdaFixYKJbWB2QgQNgQY+eC4i0k02v5BaZoDl16xoRuAFnjSTpunOn3YYYtXx6+N/c
FH752xJQRMhY+f1TWxRblHIjr4df3sZ2+bQtdFPm9TKFbshLVjbmPrM9yI4bk/nFdNWPMQ2DOySa
1S3YtFGxrv2ZFXpL0fvIXOlpi77ckv+Y+u/TVogb30wFKttBrQ2G3U0AzNgS2cVkR0dbatZmmu7m
g6/uRcVG8qmJWGaySxsTmegG1aUBAVfjxB0WljW467AMzaNLaFcsEoO3QXnG3fsToU5ziDvEafLJ
7o4oMgG9RAGi6iMEOiN7E9coKq98JTfUTxfDT76mXm1vVWn3qGHBJSnj4VSJpkIpf+6CQSbw1IKM
SSXefZjX98taCGR/tTd19H6swH8JpYWsRvIWWuv9qZcRwITQl1p2FSQaZQY0P1L3uMXOq9uA8a1b
BAhNqgUZW91DdwGQMruq8W+v9tqyQf0x9/ZsZdUAGirsDFws4wdBPzT8hPipyxz85uiWB5ea5SkU
zhA3pwtyVPn/UPZly3Xjypa/cuM8N6NBEgTBG337Yc+ztDXYll8YslXmDI7g9PW9mFTVll0+daId
DgaRGMhNcQAyc63VwaX7Z7kBv5ACrz9ZPvSk8phEJjTLlzTWrQ+EhOCKnzZW5tpr3qcivYAerNkw
cIFfCtO3z0w/m1O6F23ITHtj2NlLEQ9qHWGm4mIN4svTGGRLapKQbfBUBf2ekK9vI1QRe8bqJARN
n9RqYUCV7OBNG9oLEqdRYFIQMGI9563J2owVR/ru1MpxOZTO62FHbcjEnfzP3jTkrUxtqJjnmcOX
txphuvnKFBCUrDoEjDoVvW9ieCMr4OVRTntZgnAo+GO2pVRDzZ3KzTdtZvwgD+QHJ2USRVD5CUGe
3iCb/YS140dv5i/OTeosneDZiIxPyIK2z5YBfsDODgcoxQ/xuRxSBe4lbVwBQrOWZRNa8PGkwQKM
keqtD5I1khQVcj8iCNc4fviHjstveSCaL9WAuL0hQvaACY8E92TN8HfMkz0+Wi1YcCqg+d1kLfBx
xfPgKFyLuBtO865ha+NgVphTqaQEkmiqoY3okJk1gBavx2qwiSyA9kCH8YLEyyvEOqtHORbeCWDB
akl2Q4N8Ma/C8i7x7fHec3rMX6YOIbgCEDHKnSMHvvhJ5pDT7Zh6DvKxWvRg5DvRZuiM7MSmzc1G
Rd3peumk1iYfkRDeqfpciyB/9pAF+1BLf8msKkRey6oSKn12+iZ/hucV6Y2FfqCGQZ5ekCUl76hU
xdVbr8phHgR6daBVTUM8h9OY+bSgxYuo21MxHZ1xhVwgvqViIwuEB+Hg3lBxiPwaq7FKruzpoOAK
jfaIbthLqkUk3jiUOegtqFaKNjo3DWaoVMt6q7qDy+BKlZi6RovCGdguMwx7BNtyUgGQUR0aTA7g
SsoS/4x7yz/TntEVX8CX3e0sM3fGhVX6LRzwA5jgzQwLwwzKzNMebQKoAhz8CJtb8Xftbt2oBzWh
brfi//9Qt0P+MtQvZ3A7xi/tqMKtO71vzUc/hMiyAZWQfEG7tw2IP5xVbhf9AkIJ6fFW4UagpC/z
7M8uVL5Vy2nEW5H2fj1A2iAiabpgOfznYcLyrxOjo9CZzMbbUckoqpLnC8HN66gjrN2mk7h1oeLc
hHapS1HEn6G8We4NO8rvG0hDOggFndTE2EmbYnCQBWL4xXKw7HdbR3txsjEganQepicAudG63lQ6
AVbir77UI4+RLde71vlmHxmw22OKNxEd9VYxgF6nE11yUTLEzFyHrVgnReQt5yP+NTC8VABug8O7
o2OnWmGVXJrxah6KOof6JXW78G4eKtVmsQ4jo5ybeIZ3sUFCtAXDhD4IzfRh3nPT9n3vNzZq0kvu
pniw0Y826q+9m01Mw9xGpYqbrQRL6DLmeOJB7+Y9FK0LbqoQTOpU9J3Ee9AWJLS7xLoLpxYl5NV2
YeO0S6osufQecvhbsrJj57lTp6EUCBAPPF9IEVW6VnfSti+gSSnfitG5GIIVb1y7l9DFjoJF+nF9
cqMU3Ewe8/du1T9TQjqloQdTLjo8AbP9ZqIWZM/K8Q4o8wUbsCBInfgeBHr8Gkexe8ELaU0l2hgj
2JxTu3lrhyBBpK9BRl7hlfVSCh8sBm4WHKuUT+v5Urw0f+0lsfluo7025eIlDId0wfLMfZlrgy0z
vcdE6+TqOE5yBe+1ONXNeCQTxCGSa4NE/Dsf7zKo5vXBkpq17TUEGdM9taJNU9W7xM67M5X6KE6u
lco/564Ck8Y0Mpn6GpwVwrCC/c3W5na1lDFLttSEKlKdAXSRA8RDNhozLCEnGjQ8Wd2OGrja3iY9
GKhv4wV2au1ds0e+lilxwnE+yiMXzZW60U9CXkQJpdLiw+hmCRreeD6F209IsKLswP51uZmUX933
nhuebmemXT9amKBJBCYVF4za1qLyF4Yh3A+/qrR8pJFaoKuiJrTxRnCA1GZtzr+KBnVbD6J7WaaX
t8OyRsmdUSJv/fZL26o1Dkx2X24XDg5S8P7rdH87u1453l0evNBY89/Q64vJ6zrczcWx4AcwbHQT
mKbbuxZEEow861/junmy0ix5iiHZeHAZQ4buZIeenW3kzWXEPBzJn7LeNKAy2sus4M8aRHfUiAnL
XDaCVefIdoyV4eTZQkOA77HtzU9dM6hzN5VE4Y0b5IqAObn0zMdK9NW9BOlVIxPzkUytCWqvIAui
I9n6Nih2WZSz5dzBsYLH3tz4Wptg4kSKHubVbbynwcGJmxzgFTEXVKQOHm4WQ5j9lUztCFdi2rfV
lgYH2iQ7xbb6gyrpdI3IPCKEG9zNR2/sDtlmkVjTYNJNugvjxYXa08aL49c8cc0TlXpMD7e+a7Wg
E8EPGo0+uCJTZUWVZMohkbngld8fqJiMhb1zIzjrqAmdQgdkHBsfyWC40HjxypHt6ARA68EOge6x
lMSaqos+s8huryN39X0xdm9+53lfIO0+rKEIOOyCHsVQGyuQbiFHM/a8U1FlUOADgvoLeAo5KHGz
5li0EVLXrOtsbqHAp8sSfCHw0SzfV9ygUNvNeXq33PwEoY9jq4rFh0Q9O64hJm7aDwZOuwj8zxS/
Dpj6pmudPxUIsu10DYkfeGm9p6kBhbYxB/zG668GnJzfYgcJkEnHfyR2etekg/Wi42aAHqilrsKO
2q0srf7glyKBnyJhYA3k/VMyQBlXQaDz+9QdGqX8R4TubgZnMG5Rf+PbKW6NlAGSMOHII2mA2cJM
AD5Lw/4TNCrA5Qz7rVk3oc9Tz0UYEQ61uZkA9p6aAR3xPtowNbuNFsXffSI6gOTxAJpvwDuMRTa8
ZW6I7FLP+gzZ4RJJiWa2q/sm+VS2/OQWZvgNeJ50WSA9+qJdi51zc0BozR6ib3/17FKIUVDPXARI
27ZttjLiGAGiQKWfaE8FIpn3ut/YftcuYCbDe7NIP8TZDGEPRzCD7T5E9eYYmzM8Gs4o9hRem2td
RMnWjlECZvJXjI4a0yhpWe/I3sfpQo0I7F6Ktii2AvQDn62smPmsRCrNdWLLao8sJIjzpvnMZ4W5
NOxxAwJtyzM+Te0l/GRAqSFNwRly8ChbRWetp9z5ZSg88GCXYfJvyt0y1gs/0v7RSyA7glSZJL9k
o4OAi9mtqAJxwvwSQUPQXsVjv0IOlX+8NfMHJ9wMQeouew40Z4dEjaPO2vYp7Cy1BktZv5mLI4jY
uKhwSpbbPunOHEHgmp6okjadC8IwgLquVKLR+sR8H42b3ftogW0Em1arBh4vaSUL4syC/NCpk2Z1
oVLN0noXe1m1pCJt4OQFMWdQX3jpIWFzalGDQGzJJykRsv1mjLnF1OHnMX53FLuE9mvRgnsyHHjx
aCTmkbgZfKiT7hJgrdb99FBAoy+afNHdXQnR7kfejUcG8dc1Xo7uMayDcNnIkZ/qJLc/MdClz7R1
WuUHsFAWqwBZc1+omZ+W/GSyYCutvAWoXnyjJ6auIVxRwmdxbRhrjk3QyhULkuibzs55aXtf2wS0
q2MzRgeWpepx6kj1VZJDQ8dCupAdJWKfpBhH1JZ4C+DwCcOm+4ZoabdsuRfeJ9I0IeY6gmXUzkeI
KCfvbR0osmjIMaqVieBpC4ZecH9wtuppz8ZStVNawl2Avbl22rPDV6fpoeIuAROaNiDF1MG2RkLv
1mk4grIab6IG0wjw+7vj1sN75lq6CK1PfGnzHyNshlUt4HSlv2UatvEVynKTBte94zHnawquXYgp
dl+tsWdLncQdtPSCbteI1tgxRDrvOkDCl4jLjS9l35+IQ9tTYO+M8u4rK1PIQQJ/YXRx9qQAvQd0
G3tBVUA2FK/kJyPW77ZbLe0pxup1pyowA3G8KAHRyA50yr5I05Moq9f5jKefIgqQfVGLLNQ7KBbE
z15WnPLc8J5iED4d8EaZnsJu+DrZU4avhRWG/CBcUKX8bB8RyFjkZl3u8Prrz5jw9+fRER30oXm+
TawiWpSshwgB1bhhNC6a0gm3eTdA18yADoL0JqfWVLzZ3CQddshtq67ttKlBrI/oBWxUpIqbLa/d
elP6VrukLDfKd8Ma+Opy4e8pv+1mN9x43DLkDi9Somm9KVt5dnVFbK1eK423R2CY1p1KHGMdTXuB
GN73yPa7WiSWgj4HuZLbGHfPQSJ0sKlHt3iuKvVmw8v4FpX1Bo647quZ+ckK+VPDRUsJz56Z1xuV
umJpqdFY+DIzT5IYEchRTGUHHjnMc4IDmWjjTl5k2kOYAlquxQghWiSvbmJXA608Ae4oiYtsIACA
/o0tznDk5Bdvev0qbb1YY8N2MXfwSi6MPtlzZuArUSbQQG/rgENMx4zffDwV0hLOa+GF8cp0nOzi
JUwewzGv171WGlhv4MWh5vnG6+zHkLfNkwyjZuv7ebYPMgdKadNg1GK0obge1c4rXPvxyndHtXKZ
HHagEKQcddp4SpVr33WsNRU7gPcexHsDbjtbkWVIFx+ax1H5gPYnUbZHTAMAQyg8XKEM8m4r3bPh
x3sVivXvNCt8G5/aqXKcQvGuCtkKKYud8QjvGq5CFwXFirD/CUJXO8R6LXzCoPIEIsXqGsIZM9uo
SBXIbm929tJwQYDQ8tZ6Bgy8PXCrmLipJdyHFaQhbkUBAkVcV/sc2wEypKXwlsnEMA6p1k+iroJH
12nSUzsk/pIYvcWfdp3b6Sm3J3kmeODX4PJNIUpYLPDYmt/At6GR82+l964WA7he8IdInah9ZLIC
4dD0qh3C97ZtCEZj29LhQ2iCvFr7CGRhbTh+5QzKPL0ePkMu5t1OiRjgyJzt1H5Usb8OjBEYg6ZJ
dryLwg2CHIjryRHvRcTKwW4DUEiSpjszyZov1CJsIr6NIc63wGQrW87U843B+u1vy0Q8j3gZUDKO
9HaWADVcKGqon9El1dXHItXC49/t6fqXUfe32l/63hq301ClNPR2DMZDNyDoCin08tjDA7BRlWk/
KqSEQeZYjW+5f1f0nf+HPZY/bEfKZ52aWFkGvX9CFng199FZYazVAKQSPW9s4NU2NsIcvqdpDqSn
CU83bVJvtJeMvd4w0zdcdQEyiX1WQtyHA3ndiayGQPGg35HYt3bQZMDcvM2eOasZ7tOuAjdNZm9S
B8nFUVIWZ4Dg1RppT+WnyjW/E7TREN/x2krebn1YNIYrw3detMAfk1BryDAuN7eiV/flBvLI4SZ1
g+DkDIBeOf1nyn7P8xbSdKE/XCSX3cnSWMhEpW++1sncwO4fWW8uEC0okSGCRyLHDBNuYV6cSIYm
m4rOVKRauwW2k2qxVrSeqfZ3fRMRInKRKRCoGuqCaQLmlRCgtcpeHkvNMNWc7F0lQBgwNC+llrn9
QyeufIAe7QoMt0F2DYMJwKCjE5i6Hf5dAUO8Aq0GvzMKqP4Nhps8B2leraEkNZ4B+UoPokjEdixy
+96OC2fZOiJ8aS31kKU5/wFgP/IbPf0Wln92d0ON9I02sUDkj28F+BE8uGK87OQ0rY/sgf4TPf5k
t7gSW7eoZvUhb7Cye2C7j0pBGOkmSJQVYbN1dAgy3BGCRLcKs+AQ/DDuwWADJqoCWftwrixKJ+qO
VGyG/L1I0EN8HT7WDj8XqTZmgIf92775iBydUmUrUNuenNpVe2+aYCEbEYpssszCM5VpMzXx81Ht
48SNTiYmn8RnEOvuD9/Jw3vR9fyBjcmFyBBs1dlbpI3GG2o1ZOMfQOkF95jbzq3IbA02WvUpWk0z
17/GAn/F3ErVhdhoWdtreCiRINxX7HNkgxsOz7V/VWENPm68/M/AyCAG5bchnC6dfR6RKg5xxNp+
aPK6Weam6r/Env3aem7yh1U26D7FoZy0xFKJJW/Cg9BqHzgMgmwBnumgBjdKNyBM0prR2TeN19Tw
+TyhbBMzO+Vx+ErTNFogSKBcF9JukwNN1jyOexBg+GJNbF7E66V7Pz0bFT4VE/MX2ZteA9ox2Xkn
l7emZIdMZ4oPg1cuQNg7bgGayT67kBdXpgy/ZT5g0C642C5xGnYXCQA1Ug2a8FsMaQCHgXvDciN/
+3PPxIzGe5XZnxVmNmdQMKkzZr3qjBVIvHN645O0o+hox9EmsLLyMU3j9l4kLhJaOiiD9vC5LCuf
sR3VGq3TnIJAfp1r2SDeaoA/jpgcYdUiuAHJS3jIqC1tQFy3cTpl3FEpKj2x+td//e//+3++9/8d
/JHfI400yNV/KZ3d55Fq6v/5l2D/+q9iNu/f/udf3JO2dBwODgvHA/uIEBL1318fEARHa/N/hQ34
xqBGZD3yOq8fG2sFAYLsLVZ+AGxaUMJ16/Gd7U2sCkDSPzTJABiu1u4bQucIn6vvrbGa17FBFyZH
IFa2Cc2wOsdpd0g1c9KLGMNsK4lXDnKpfBEOZbSdVQaTqPmpDBzxJUQizG2aESdOvEI0JoNACJiJ
aBMk/kcbNS6zdMVwjx8gT4zs2WnjqKw/29Omj5tqk+OlB0amP2vTSn8BmX62c1qGGbuTiQr5SLKd
m1BfakwDQE2BLf750nPr75deCC5wZzkOYtCC/3zpQY+XG13tisemi4YdgsABsqbMcZ1xo3ypEgRN
pulENwIHXUpe3VMLAcwToNoMaWK/b1Up3zhkofwwTscmmg271xArNg6OU4cvaVRZq9hOurMLScxj
WYAnY0Bs6tMI0mdcXvE2NQX/NHK8p6bMh9JIkA4neszMarjTYWwfOLfwzgWkwf0P96Vn/3pxOIPX
F1eHIzVEOML5+eJ0MiklUufV4zxJF4UDXH7OPyFCkV+hKNteAdV/ptdhVCtjQ688Kk6tkK6lrkMB
rWIr9F7hA9Zr4WQKrGl4MYWqhliD4zRfLF2d3WmOiI/ig4pZ/tkxCkgGFR2aDjk/1u59aOTVPRLt
NwjYO4/5xKZfgtsWdAeJfyQbKMOSbVOA/5FqqUMV9Rtn4uWH1wyqtVXEgduzsyWcU/F+dBVY+30F
yGPvgzPD7pJqWftAEYbNI7Trncdf2nLzvhbWXkK545epPSnMWdrxDlMlyc+NbQB0UgenB6a/7GTy
6I+q87KnZtrAU1hUTgwCMBSySLSLFtDDQ+YV6snSZrUxzDFfUy317rp07p2DvPdu9jfywmJrizfJ
B3L5tnGnt7LZbKiitFj4H+4I7v10RziMSRP/HShmu4Ahu/b0OH14U+HNYg2gkgkeHXyiIB/H+ktn
gl6ZcIZR+cn0auuVJmHcaPtT4Pj9xQg9TNGMClKQcXImVdlZJZbEY2d5WNqtvKIoFs2k9hYhCRDa
O2UMcZmkPFInqqDiv7XNgwUs8bd1LZFlM9gy3bndaB4Zl+aR9nif2OVCRQOyrRAoYjsu4/2t+m9t
ZgOv9PY/vHt+fu1PFxMEUIIzIT0LRHSe+PliJmHFzDRj/oPb1wNCsZm3MIFfuLciw0PSd2au29RT
Lzlz1jTXpRZVFQKl1/EODLcgnkUYsZDAHrfFrkacYXrPVtPb9cMGIKNzqyHehgZkhsYHnE5mCHda
MKpllZigd7VYdjW9JFqQs4UqWGa8VyA6E8FLAFp3g2u1jIsCXDa+l14F8lz++ap47t9uMZu7zHFN
C5S7jNu/XBXMqHigmlQ8MMjlnu1JMAPUJglS2CaVW+JEDUQcr/riGokxXX2gXs4haEB0yWQDfx6A
sRJU8kSt7LsD8uB60azqKjbAxZ3VS0oFzB3Qc0AKOTg6U8ZgHGxdXbifb61qgew0l0G6sZtcQ4Uf
gxQjMoIdFfVk6yQQSuFg/81G7YrJ1TQ3ntqRbaglptrceKkmeu+FG4z8Ea9h6IpYQQymLlHuqSYq
obHlV5DhotoPrT1e1xDI5d4p1NZ0CwxfcTsVm9iqx51ykKgy2VneC7wj4FQEawpW/CDsl0jGd+Si
rb3+0ZoAJAWAyAjdYqU0laa6boCCUtrALQeJsDBQoHfuTH8Pce/iopsINPNj4x9l5n5JlW4eyJTj
07VKEcPYUJEqzBQQKma+/vM9Yjl/e3Q86G14JsQFPIdjFT7Vf3gPDR7D526wy4cwNCevs/oc11X0
TXVIOvR7we4R+YmQnocEYPDrhd8KMGIgvu+/FAgrbaCbCpYMV0RPP/f0qpZhATOcvMyIgHEFF4vo
4go+KdDVUlFG4zos9PjYhi5YRQK1iSZFvCI38jNoYpFqOhWxwmh20p1YbqZiVoF8tJROv6MigEbv
Q1IRUsjrCKlma2njLidEUORb9ToaRfMBeg20OGZGVTUDh+CoGvcpB9Rthl47GYgkoARmztBrqM3l
d77tfIBeF0Ffr3WX6fkQdJwBwBzkfVuJ+2JZrr4Kywvukhb41x4gnhdbW1AKZyw7IUPBfTKDcu+H
hfkCVpFmg3eqv6VmcQz+8wKxrq6RyHdqsYIgu+DN621YOxjhAZ6607CFzgO44otTrfmIvFFINw5l
Gz6Bc50jPwfeusqt90ONiABgBe4S7BfRG6ZPapGNpf+ctKO18o0+vVPIDd3pvLX2NJLTIAJ4G6lj
WfDgFT3AydDJav1+aUE0Ds5pYJPltCG7UzXDunZsvTTF+G6jCmrXo5fNmD2PIaMtRKzqOxnAg6K4
zr6CAP5AypBN3BydfvRekMQolrE7hMBPQD7VbSpz10dw2JuWbeMMZPZVRvWh9tUzwAzJHcPr8Dpg
YQTNCwhcO3n7hDhXADm7IH/Ks7GGTEDRbqkoylTv6xaJ41SECLN9X9dsE2s7v8LDbq5ylroPVpmn
d6x0t+bQuw9k6iO/WfmWP27syWbxsoZyx9zc71J1sQq1J2ctRIPAbpiKPTmMQoqQTbamd5Eb3TIA
wjFZkqBuezGUeY0qB069vN7bflX+aK3k1Y5HCcxr7S+xTOf3pWnXW57WBvKBRtA1AMW5KSKdP/xu
nDTZ91lRbuGwaNdlC0k8FRUPxYRGQRokVJInIIoycog21qnCIwUbbRwIB1BbMeItJaMSMfl++CLz
fDUO+fAcJwBoyFKYiLVgxY7ZLQdAI8eHdCI3dNJiBWBRf+iqpkIErmu75FzHebmsTeZdwU8abm1Z
RFCcyYdTYsE7j5RE91FYCBSIPJTfgKlap1nAfwTaO7YNIjLUHekA3pUHYbRFQtO4+ec3of3r1xKz
Bs5shg+DME0T75SfX4RwQ5WN1RstBONNuFg7H+ElggyAbureC7W5A1UYPCJka6EdFTbt09iIEoI3
YMkXbmFe41ZhPtCV2fccdyWSy/jnWwvk8AcIVPvRzp0oVohnRYNkFeuf1lsTqYqeBGxpDxKOEMZd
BnWdzfMIG9nHS82H5KLDxrqnCoYIyP0/Xwbz13npdBkchnnD9E8IWmF/+B64fY88b8n05T2n3fUm
JCkeeQblY5B4wQ1gWyP4Mm8PfRrYK97b5a8vA+pRpEjyp6c/LMBnh0hZvPznU+bmL/Mc15SmlPjL
Sbw8+N9WnkCamhAajOLLPKEffbcCE3oQfYVPOJ2c8mDbSbal57Ptn2b6xlcmUqn+bg7A2zibma2j
r5DauLWu48ZdOVGpwNG0Jjdn5nrRs+WAyyVP10NYgzgYIY+VSszwwQjK9z0IIfBVpwHzUIHJV8O0
d2unIJH3H5bjtH64eUIcfNOxDOZYWNjC4wzln2/nbhj7qBqdZDf4gHo5SxuiLO0IqW0XE004kNyH
buwgqDsBTjqd3CPprfp0a+EbfER8yOoXXeBDtdEClCHqe0g5hSCYTvHNAQo0Dx8dlpWHbqqlIm0C
BIIH0QenkDNoVf3VX3VOApywaX5j3fGf7wFr8i78/HPx8EoXLCHccl1gsn7+uYBaZAMiWcFuxnDZ
xXL2yMC3752tQCFwCQ6VatokY1CDBxz2dlDAtIGgepEIsDgGugUxH3Phtg4sezuAyznEegHQ3Q/l
Wz1hwmT1H+5m/JHsyRvw4cc4zMIv8TzbgoeHS/mrF4tB1Td3o7DepjrhBw258CUyhZDB1jnBlyjz
QIGHxHPpVkBK8j5akB0ZQO4GXIwIQEcq/OKxPIXYkSMuJmIOzxniotRM5Y46BiHcLlTMHdBS13HH
QOoYYbbcN8UBEbNvSLaKf2TFBZNGfJFUYCMi5cuXiWp4Cc+gfuB+2mwyVpanJm3dA4LI3bap+HgP
bHawwqvc+jyN0zZ+9GMc38exDDA9CgQTi+JiBiE+IGCQbC9ItD/LIMkPFp5uc3IPaTBQBfo8Gs8V
eDcu1IrMVBx0Oe6Afn4lO5mokjZDW/orE9P+5XwEMtbTkLXZtwutVLAl24eDSbfZ6iGujx9sWauy
U8PKldOV0JukLnQoB+CvrZVW2UcbtTGcKp800Fo4LP5+1pCixppQMm+LmVa5DxhYEFMgx6DiaAKf
KVO1AtrPck5xYcFdn5g+aPK00R6pnMs8WDaBGWF2O6xTvxZQVRuTYQkCZXxRRJM9ujp0zyP37wQP
UZpMOvXNRd0wB1ohTob4TcCPBs9+3Fp0DvsBEmwXr3aeYL6IngjEufvGhcwyjeFNA4E4HaQF2jlT
C56WyQ6+cTigp0qy2Qlfw3UV3s9Hyrxhkw3DuJrHiDDjjcf4zq22UZ2AKW7qZ9VSrU3PdNfzCLlf
Xm3oW94Gdc0xWgHoWWxpVD4W/iVKg4N0mJMvAQeEIkXhD7uUzcdpAp+fIN3ymZrTOD3C+osGRJoH
Kvqh5BNqB3md0ynQpgzAp5EK60S9AhkYu6rA34TOimy2BTgCYt0Xah/xCOQcvhmu6NoMvf/Vzuvo
JMENh3dMu7FCzh9A9Mgf7BFUWNCT8NaNcEK17I1kAcWW7EpNkGNgA8IGNdLIsvK1FfNm67VgE67T
17RL000/8mjPDav4lI4+JiBu+ooMyHolmtw6QnW0fzDa9ptZ+skr8qIwlVCNeZGBl9xhdioWVKFE
/6MtXeMa+XlyGusmXdEB4Bk/yimdMW+HC6j6QGPf409BB0n9p7zwbLCv9uk2LTpvW3Oj+ALp7eXA
Kn9jpTWgpR7COEZz7OISsQcNZ+ASb5d4byYuA8YalwyeR7Yo+oiVSx8vMd8M1JVqTRG1K4GV/5aK
oeEhnwnCq/NQFe7hEj6ai/Q0e4QgRrTxLTjyqFiqit0B0rib2zY98NmQCsg3fm1/p9HcwjW2ENl1
lliFm4+W0fOHzD5S3WxRQEJkyHibT1UajTpgzQKplenM7RTrK5CIADZU46MJf+z7OU8+0RjBui2d
h84ZP9lcvZ9zJ+Qd0onVfM7T7bABt0G+pqOmDjLYR9dFJH06wLSh84a/uZvP65/OmTr1tfG3cw6S
CoT9iLvdNarfdEbibHXl7QvE5oBB0wUSO4wWUwvaHVJdIW0VMZEicp2dRzXSyIFWVClk3eaWDUAd
sSMDqLZNeSHTGB0yqjd+JD8ndgghabIx0IuGJ9qdrUVrsQVS7XxlJKswwgfATh7jugSeowLLG6Yg
6SNwl+ljmUGRsvOu1ABJA/aaAUq1pmLBEusBnakhdYECmFx1Yac2ZKslgsU6WkIKddjnbbp874Zx
67BBXo4uwbtttekjC5zmbjDF9tYiKweNn6nzHY2lx8Y744qodlkWxZHaUdcq6CHHxvp6TzbVs+40
8PhlLEe9l3aZruDZjbe86Z0DS1R2DvoKM/V+5atiL5Mc8lZMZYs0LIY/wnGTKrf+MaTjd6ygrU8y
R3AhrnyFnHAQ3401x8LSaoJr74NHRrVW9tUyJWLF6ISEWax0Gus1dmwQ8Tdj9kBH7ofcOcRxL/ag
BtwWUoBeyBrdYxOHf9idVSJMaoDcUkjnHOGrseFFYAJNB8nsISm9JfOR82DU65KDmCNFlsWrDNgF
FNpT+BNeG9njIsdIFAgjK38zdPC9hLLrF9GzZMm7wX+swU+5ggwDA+xjfD82UPzF4ZfjRjqQV+Ah
AJsLw+4TsoQBcDaRUfDT8SDRDTxfXhcbbyjAYA72800FDpCVn0JCR7UmJtxDa74CmLfwW6t+8WpA
7UOwxu0YfBmfPC4OZTaNWnnmUo4QOrL71rxTUYJYDvWEL9IPy+HR98zi4EJMek0dMrUdrVh+BbQk
hUBOV++Rpi+fRk/cU/0oYvh0zbK7hAXc80A3Qu98OlLmBSD64u4THrtm37Mw2ZRW5X/1q83c0Zbt
2tJjfjAZPFwQ+fsynwiyZheGwoVLsCA4W4jfLPNpQCQuHfJIq0+jDIedBSj4Jmu0fkmKYUENDBv4
PGj3ZUeQL5UPnoT4FB2qdgDerjFruA+QA3ESYMBcUYXh1BsPb83PWtp8K0FVug2T3vicc/zlp2OC
4q5cjaFMEcJFxg80ksv5cuUQVl8g3yV4EAYUavxJRJh6VDEyfuBIemlGEWz7sah2UCEZPo05dFam
C51k4FUAAWZ2FqPhIQUvthYjPknPCFY9lwMUPCLkE+zyIIFs2Bz4RvTbAXcC/FkCocuJCIYqzMB9
NHqIc05f08qInYdi2sgUc7vSjo01fT4jr0WF/B6Kvp4/qEUWjdscvD9L6kStWmTvDphOnqkkeu1B
daPDZzjPrS2mueYBCKqFi6yY55QbxjUJiqPpt8Hn3s1xcQD2nH2R1f+j7Lya20a6MP2LUIUcbsFM
MUmWZMk3qPGMjUbO8dfvg6Zn6Jqd+mr3BoVOACUS6O5z3lBrwJzUbNzIVjsL07VC6u4gg48gSX+m
pateZGm5og6K4i1frog8HcLqxC+tivv+TRZPBX6TkEJOYE/dU2f1rE77atT3g9Nd9aUBrhskst+a
lbHc89K3D3MZ42EHLss9BZb+9+kkbFx25vGvUPs2mCFi312fEQTzjGQlHNGuXObIXWWoZrLCjnGn
965xaeCbvMy1Ks5Gpl5/dc4VEn5jl63vZZ14IQzNqsXpZrlYk+NDqsbPaeSlL6TGCfgL70dnp7Tp
nZtt9LbhZyZv1JjFn13ZahuQ6OoGvLOBEpcdf01Dxd5kildgbEOxGpBkD0RSnmRxNPQ9GDRWUUVg
fcnnclNMefI1FDWZjMXUi4V08hW3BHdXq8Gv1jgdkzWKTdNBtvaq84dZiPoqhyrhZjZUGAtpVd4I
vrzJ+2S5WR3lh8qW60MZ/+8PJVszoo/yQykofLJYSKpdMM3qSaI873jPpZiTAPcDdjJ3sQDZ5S4j
8BsyNFQCAuxLJ0eKCTwudO8krxktnawsm9dVG27Y0q+AJcVfwIHMbwZo96SFHSxL6lCwREONXZZc
zTgYs5rcS2k5nYywGG6yLWi9K3pd7lWW9FD9UiEteS+BqvzajY52kW15mH3XhBXdVcNVHObJjZjD
+X4LtU59no3gJLXBEVit/dybAIQsHy7oCjQLtNR9kq0587yvZSZ5GtmK/zvPVArStgvVN9vx0lWm
nlu7Tg6kxorX2XbiXaKo2loWw1Rtz24dfDiqHfErxqc0nFAbk41qy60Ko/GOeaMUr2PSF9s8JkQv
W4fAyE7NxBvtPrZFJ8VNX2XXLEeqnEA9C/flpqIb+g2ODynZdy7kocBwBP2f1kNzSQ2sBdIk09bk
15uLVeHzCyiH01iAsZhwbNjeKyvh0VQ12i3OevNA6GHCEm65hgoQJDOyj3oQh3EGo444Yv5F84bs
UkXioiqaUgAWndmwaQZ2QkurFTXtUzCBOAuyqvgi6zC6+mZlOkCspSryBkzjl43QJC8wabAW9KLh
7cv4UQM6FQjMHWVRjtDLrUh69UXWaIK13mSlyVa2iSkZboRB7t1lj2HE8LoriSTJokvYE+H+/mV2
xm9I5bQnWd0qwBr5gfZHWQybyoRpBF1AFuVhqPVXo03Ts7yTN0OviJi9oCzxQeVBtdZ4b6z5oaS3
wRzVjaF2/YY3TbXN28JZy4F9oSkvw4/7X9tU3ryeIJsDy+Mqc2zo1ySNd7qY8i+yu5WTmNXVWf/1
8d3QZA9kffUS/KZW8EXh44crnJ1Q9nYM45Y4CzJbcY+PKnmWjM4WJN94lqV7FYYbpA3HcQeh9tdw
dP4NoONTv0Lp4CDK0dmkJjyHCRTsrY/d7H4IGncxXAiOXlcgM5M1yN2NY/6rn+F1w7ZzMPbzRBmt
hyTUzuSz2zNIwGydjKn4MzjIMPOjXTX7/9kuxzM1Z2z+0mJLlstZV6SInroWbr50R38UpYjOowh1
CPmZpTM0RTqz/H57tMqxDbDMde2p48Elg3VtDO2nTAnbrkCira7tnUwJs2o7TxgRvLSsQmWvIHbe
pgG94jAbvO3dQ0nX3vouap8906ueUyN9l0iYMg7drVOW3rZj6iQl6082tEpIxsXuobOVKnV2Emxb
kiQSJSigv7tIja1kFNUaKZxxMw1FMvmOl9/QPYwPEiB1r5MwKXtsm/Xd3A3PbwAi5YgCuq26/NMQ
UhazCWQ3hziD7p/xJluxGMPgGF+HNBnC7RgSpyuVATVNTS/Us0i8jUZ27GYshwn1i1uYld8nvU6O
siTr3U7/NVTWyYNqK+N6YtN2tQy0jiPEqZ8mp+lfraRrNm0lmu2wFE1Fcw52HEYr2VqYsXetavMo
G2VV2fdrz1C1Z1nCLwd53ikrnvBg//1qqraNwtp+xim7fVGSc6fnw7O22J8PGSl0L2hVX7bJOjtU
sLGKBgJCS39Z5yXntu70Ux9nl8dAexpVXxb/NdDILdLiDIIPNhCmmH/dSQ6IszzYF7rrppecdQKi
CxohrNDZK0quP+XBYP9fZ6zwt5oTgP5qiR4RSSNKsbAQgAcMVW+dZKkbFesJY4w/ZEkegPxPqxin
852RDQh192740hNPXQbLywRRqyxPd7TumwTV7eWKrbCs0zAo4sUWgKTSHA/I+V2Xf1KMrPXaFLaL
BCr/PnmI6/opNQzlLEvTAI92HLR3WaqdoT/VhTvvUjJnpygUOEouh+SfMyvyul2bVJ+yR6pVv3rI
4pSmK8ssY2wJzRYJWkhAM5a1voda9mWoUu+qLg3Z0lCYgFkRhIWmXwzeFbLxrxGwXX/OpQ5dx0oP
/QJRMLTZfDZRv5z15iVbYAoOr/Z9UxJGkR1k3bCIASlgYe+DmkIxnx1vmztn2xpXdqJHgKVz8yIP
gzdiw4aH7rbHUIkNPQ3CXYDO09Jiwl8cDUJqsp9sBVz42uPKtpfKWrlnY4liu09SWMvT0Nj3ZYMs
L61KEP4J5hP+vcBLKPcG/cvjLFQmsS6XOiWk1Uy831sf/cbCOmF2810MQ/VJcJZ0CF//hbyr/lKR
jZT1NR70hM2acq+OUfUp2CZlY2m/9x0LHiQ42XIv9Y/hOS41TzXQ7Furo1gz4+P0lY0EAujLWb3U
yTNZJ1tlv6Gvxb9bXW/4Nbaog3rlDULfKbMBSa4ViCShxH8EgLKRVY96eVbYbXjuXLPZeVYyv5pp
cFYw6fhrOQEyOcgTTOHvNU6Nk+/dijzgm+jiThyVWrulAXuISH5z8rTxZsx63GkgQMJ3ai8H2WDM
ujh6f49w+UsvdyqQg3ELGA9jXuvF2O4Gt9Je+SqV3ZCG+VoW0waksUXYxpfFZkzYprFSCOtI71aG
om+HIY7BDjHUA+HoVzx5T0praK/ywnVcEVhdisLmwl5OrD0gwotO8OTeEBjblEIfL95CDkpGLEJV
K1z3sJ5IZQetaXxFMQxJwyQrV5qXml8VOydaq+QVPLfK+FqXzedkGektJP75+h+DFG1S13mh2+cc
W21FiRPWSuswBHXJE7OO5Mkwr5mx7L1t2NY2U/R8N4HxJj7O5CuLRmOys1omX1ls8VNdzZmonqcp
NY966ikrZKCmDxXRpFXfWdmJkEv/FUxabuKZIHuJ0lSgm3njh+ci2ovgU3YyekX2koP/q5ehwAXJ
NVsQDUn6r6Zyllco2+7XbWXxX7elV5MOxbZSBm1N/jC7PA6xgR5cqZ4fNZnGPO6DyVrVtVWeZAPu
IvkF8nt3UhH2/cgznmXmmTdcwux9NlXWNiHz+dHXzTpdMEuxg4lBWLbuKUYJ9jr2WJ7fwUyMDOo4
eUur9tdILcjuI2WH9J+RlZ4Z95ES7YTF5PNUtPsIr4o/mnw3Ilj1s8aJ0q/K3n6zUOnYFP0QnetK
SZ5qZdS3nmUXX4i0kNtyevPPbu58OSopps9OzNHXlmD8GlSZuAiT1KpmEb+DBJu8xE0gVmGWVt+j
wUXlgcxZEjCjKmXzMUdehWZLI67IRfYHty4+WfRn62o0iUVhvITe0+R+Y8EJpraLfi5GJwmst888
05xVUFjRTWsDfe+6ib0vDI0kEfh7bHqH8dO0C2xsmFs1JfjsmBA6zfIuQaUVrz0UglWJR8he84ri
VSVVBd3Tm1elKcrXYRrUa4tbIs9d8Sp7WKO7D+cpvckqu/aaVey64iD7z2Fv7apMS9eylSB+e0Ee
7VneSla5YlxjtdM9y1IrDA++ET4m8tpRVCtbG09lpGH5MHZoFIBgy2+y71hk9SWLLBjfkWJgphNl
r4SuLn2aF9+MCIy0iaTPsXZdsLUzpI5GK75NwYSaZ2fyo8DL46NUv8vuigY2aXRZ2MsiugxO0Q6f
hdFVe5z1mq2sxsd03ZpxBpci0w+FLqqNvGivWMeCh/HVzlsoeYZ5AEOWvCSFiW+PCbi7cXr8qYo+
YCqsmKuJJr+ULSgjMfWQvPIhWdlh3e1R8VJIkC7l/8fB90std/vPC2ghLqBxW6C+sig2tDD70bN4
izXEyDqttHxZn2vjvC7Dwbh3q/Pxt26tm/7ezWaxdFBZJ5+nSFqCk0T8K0paz28cDb+Edja/qjjv
5uhBv6uqJ662XQl/Xl6irA/6nQc3YyOLdmWRhydQcJLFwHjrQ7t9F0ZtXsYsTEhjcrHetiATd0gc
xr1vk/P/Ezb7WtVzghMAm55izfO+mQZuclgnqi+ItfTbMWmVp8CruifI3e7WiErlOZ4QfBNwvL9Z
fXfR5fg5QQZqiOq/yhyLitFpBxRa8R4uAy+/OOXUHZCxnvZx0LTXbFJQFcaK5J0E0Y8s7sXPUN1b
usHnqDT9zU3dETcanj1lIZnFcaXtYAZ0x1bMuLX2ubWJ0P58VZcXBbv38btiN2hZExPDL7LfJ4Ya
7CelDtdtoxtvedS6+7IiCCGLE5CyfaIk8b2Iyamx170muReHkKc0w/psrRax+ZaqI9lyI8+ZXym2
VjxStIt7Z4d09b7CSPHeatdhu3eICN3HisJhnZcKrAaXsaVN9qSZNOwfl08FvSfDNk7p762ZBZG0
c1VUKJdWzyujfagp07019QJlF/aaem+d0zjYkWKHjLFcuXZIhGAJbtxbLQ2nZ0tHcFxeSkSqsVNb
dFRlkblN281dg2zBMjYfh3mnWwGmKct9tV4fd9i3QdWamkPjlu0+mPI3vIfG0Ydl2Zzlga/311ls
XJ1mHk//7iG7CSivPom8dCeLTYnJcC4sTJMW+8jM1N2zN7fgjMrgyuRrOIij2NG2ChE/lZWynzyE
RfzdiUCWypJstBX0J7ts2MbL+EfXOCUWlcbkwh518qzV1Vc9x9L0ce0GZ9YnV1jHJgqY8WS3IIZz
W6GVs5YX1jJePn4EezyDZf30uFlQYD9SKcUtYUP+2/2hcDSIHOXxRvZ93MzRk4PlNuXpUd+FSnZE
u/pd3vlx7SjX3RWBMe1+DedL4GhQRRe7FXlQIpxWhIdL9rSwyv6uTlNhtb4s61hl/HNqkUpDvwXJ
AUPJ1ioAi9P9VHZty1TxRYsfn2z5H5dr02inByGpheWW03IdO+zYFcmyOSkuEiOevtFil7UZOrje
oHmHKuRXLou2lTjsm0RxVi0vfK/xcJP12ugah6pWWcYCvvrQGqhgdgPcGZSz+ZYRDZD1SeaNh1mM
kAPlxbHlIUcCrpAYCAtajVSAPJRt7J3q5SCLbWtVWzWAKC7rhqoiSU2Ov/RVXTWJTMXOOXZa55yk
zbrzjPmJSdgkNrY02IHTbwh8Ma8kOets2VG2aBG2jUtvsYx91MszL9B+DZPF+9g6tI5mgebq9ypt
dtOkKycgDalrZmd5mMwIwarlIM9kXUTCaA0Oul79qwGpcQiIy1jZOVb63aSWxfFf9bKHHEqaPNjW
LJfvd/yvm8mxWu19J4C4ROYI/aZDMG3VxR5xWg7gun4dSmmgmEIrOdihuqll8dFnMEJ1pXrKsNMb
J/YtzYowlK7Dg1Nm6W4QYfoeBcmzpJTMTRDzs2h/7+EBRv/fPQKlatfT3CIP66Eg6nUtwas2zE+6
6mxMA6/dR5WTxogjPMqPEbWedHujqM7QY7KTrL93dibVWfcZjnZW17U3tOZhtpg4dozETjzSfbWz
x5aq8KvJam/3yjJvdgD6FiFX6orl0NRptGGPra7lZe4NmoN/TIKa9qwuNk6Lt9OoTOoqTYNu9aiL
XeE493IhvZseTZqGnKovR8rK39pluWnQwvjX5f6z47h8AtkiD/KKtub+qnsUeeqY2GUfN69whNkm
ENDWHhmX0S/DqTyPuDGS2Skq9amCm6IagqJs6YJG79ZhW8Ot5Fveykq7thdTkMmI10mN9qkxNC9V
pPIu0SPn4HoJ4ZKhTp5190O2yRoQp/HeIfK4etTZFj4eUQ6bTkus+kWAFXgpXmR3eUgNj2W76jr3
e8g6U6gxoiGi2euFO+y1TAUDk2XpmWBcem6IfewFKhBVUGgDv12Xo2yRfcBytuCxe3Scl96yAe6k
ti16A8mwLNWPhZX0zWuQYfhrVVjheW74JbOi8VPLwKzXVtaSh64wpUtDABJ5Mx2nClI9C8fwhpAm
Bo0KDMyErbM/ZOb0F0T7FSSUIfTTbgBrZHhglkwEBdKoe1UCkni9USPd4SC9raZJfFCWdRfcpWJj
jNP4WjaAySMbZX3NTQ73K2F0SnAlQPCx4/FLs/wSzBkiqm35ZFg6eVxnSkuyQ3+X5Zk8NFFT7M3G
QOwpDM/2PwdCa3DfR15rWeTqO9VtPmXjo/5ffeexEgu27T+v8RgqErc/4sm3kdd+1MuzR91cutEp
QjZ7+QT/utOjTn6YZEZ62cWF8J+ubm5Gu8rOEdoKreaMMCxG9U5obEc3azZ1PIPfz549ByKnUrTu
a5nrtxL7patKIvW16bTZn502feqHzHudg65ZE3dx+B/QajaDvTVY/m/0pegtXrqzAgRHXinuaw3f
GPGHbLSQCnoJeFxYc5/qxCqxYQt51PFe5xgscrZkoMAyyLI8RSZ9OIJoXXgfo/eWBfh8p+NwkSWo
nF+yXB2u95IwCWy54+1esp19Nhfqsyx5CRESG92A3HC+gj+HNjy081UedICwmzwwVCAK1OWV+auh
BlGJ5YrrblrV6mwY/ksLoip+yBtq/7hChU7ANQ7FLk8jzOj/uTLkeG+TG6AvPUw4oTtl5gbtMfvW
Arq5mYUT7yfTgVnWl0BLloNBVOScYT2vB+xGWJVS1xnhzqjnkeUpJdk3jkzdr+0Iujr2PrcO06RY
GU9qNA3rjMjWd1R4Ks3+XqO0t1aTTD8ZSulcpp60mmyoYJvj26l+9oMFh3Nuf0DIcndT0xbHDLMG
RAAfpzHw7CNp3WZexaFeHFvNxrtrVIIDlg7EnCFU2lZdvooeGDgzfH0guFe+ZixwdjVW2GvZmkEu
PNdD9k4wOm1X3TD7bhc1L+WSVEVlZvYtBxfHPvQwBYAhha1Il6vHRgvm+yHJh9+L35XZzhD6VcIn
okLwUpazYC7Eb0XZ8K+6dOlXujkWtHKINrcb3i3WvgYONApBxmPKxMYRag0rNoqfNauGCVM11fem
t1+9UTVek24094ljBtu07IOvCjSCESjN92pGcjTvp/YSq5lxHsl2rqp6zK9jJNRmF4Yw0XJQXuhh
DMFBaxK8Ihs9uOnLgV1TdRkWIltMuH8DBpZFejPgGkOj7MYU/YPwdXyU15AHYUeAwMMttFRwacKc
8TZHytA0pm9GWaK0SSIdV6gu3kU9iPCgt8QlRsfhUlQCzdcmsIlEUHw0iKWYmS3QJwMTpkeDYlvV
WQG46VQ5yrl543wYYYDWsqidJxti8deh+24v1QEeUIduCQ6SJah8EMzhXoPrigLWoOCOaisnyMPm
ZggzEj9Lg6yTrZbGNhexdvoAh61WaBD6SjY7V68FIe46ZvRdndKXpqqU1xJo176ZTX2bVrnykVvK
SnaYcNhed1VinuTIIAeqI61XsBl5yTSV/O4vK4jWSpntEuMa25Z+JSI5bMNMwUHknzp5VseiWi3h
jO3kTT0cQnZG/TS6/DAZKw9WneoXr3iVBaPgBeFngP4OY+H85dRTl2xYd6cbEwbf+jGqWsaHRtn7
zRQ4O9kgP0oA9gELnxCR+cUV24GKr3SNeJ/wfL/2pRb6JPQJONfztHOqxtnIbm5AisA2PebdpfX/
e5TVR9Vbh/mSYuj9DXGi/gYbAakPA59kMkmnR30X5SSK59llO0g32ZCkqnoixHqQg2Q9fy+iD+2w
hLgc40q2mwj74NpfVUv9kKI6sbdDd8D5oYQN8v2aW747jWKvew98nRGK9tDgGLUHmWVcrbL5NZr/
6Afo4Z9G2P3gcuH5rvMnFQCdRZpGWLg4RQGGng9pQNnQ9uM1TxN1racaYODGPU8aqmpSkSru9V2o
Ru5ZlmT9UiV7ebMIdvfEr54XAP5MW3wpJz14VrIXQMJQXpbDjCXTOq7GaCuLwEUXG+Vq2lXxjLCl
250arZ2u1pwhZEnWfQWlaj7IxsgZpy0uzPlGtuJ3Oz5lOT48srXOUPSawHHJRlkF0wKorTldZckK
iDEEzSlge5Pr68VvOl3sNHoApesUQPpKFh9+1XejG1kelz5NpbQr6WmtOu4IN1qbvrgusp26gpEp
S975iwKrh83E+DYtJVml6vo7MrHpWfZv+MnusIln1ll6uMCInnthEsDnYh5kCkQ2QIrp2Ojo0QV7
LJaAI2+fMn2eVJvVoxmdyUupaz7Q8Iysnc7C1ue9+TzWfQm4Uk9WUzbht6f0uAR0H2FrebfkaPOy
eXbgdqfTRLY1zZydSXR96zqevTWL9KOMSwWQvq2sBOnJPenYA0LA0bMX8HLX4Ch+cwl0my0KzZpu
GmhcmONFnikWcKOqRMBRt/laY2XIsG8vF9Fjb0X8iVmaUCyRM6bkQQ1wO24Cc+0WOlHcZEGS753x
efKWFZGHtG/I/ZHAmIqjodfz6k2PYHkjn3Hk+R99YGx/FkjsvZSqER5CN/v0+vAPEYfeLog0b58E
CrEttsPMkhG/ovnNiqZ0Zy9oBrcZD3Fd8rein+NG2BSblj8hJ3UrYSJuBbIHSQD6vNJeO0P75mm6
66sgwtZmFxDtVBy/NkgQqRPAnyHsVv3A00OUIMdzqsW2C80Q9eZ5KvLn5Al9fRYQgEhEbAA9OxBP
y7FZk+nYDEPHvKym8dMIbNEXRXvuCMeHROz/SqwcidnKaDdhoVXbslUyfzABmOppv0JXEqBT9KnZ
3fxHW3U7/AsPzWxdjbJWn7wGbCuTU7/xojr3tWj6GXR/1Dnqy+x9fyCFzf+i+URlcBd7+dc+A0yi
lx1U3OJFB63mDzXm8rryNcyTlVVXTCtVi/2YMP9I8w90v7YG/5ncwzRvdJofKsuEtWW+wwaojkCO
2Z1g9uKbcU/IQFGGlT7nKQAr65se6TOAb9aUXlSIFR0+IZNuypwJdsowm6rK5BLZIKvnkLydleBR
MBbdDrToH8qQ569d8LNCQncHCe1NITrKOmG+lCMBpCxaBKfGlMljdtaqpl/AY/KXzBWqTIQXgEgO
P9I4rC/aZGCGlr52fa+9Gc6xB0G5UgLxqsELWRcoG6xH3gFEPM0D9uIXcx6PhVBx4kqyy9Di+aRB
kdnMCV8Gid5+F4EnPUbhwavajaNjnhgUNRY55vDcaVHN4rOtdpGN6GDfdzegH2uzngZQyOZRK1zF
V6MoA2nXfXHmgoTlVMzrLsjro4iHQ92BzUVqidQs8HWlU/fDAMesMHOAr+C6kK0n2x85WKiUpIna
Dre4HleGKLAvrgPMGdcc0VX2ru0itDMjdWWDgBRIL+znGR6DiQWQrwW5dmRb7q6GTmHpHtQHYti+
WbUTKA71GHsCfnhVRfqmmqrm2CUIp1/laQXvLfV/a5t1lYq8sPtdo3aHoiTQBTqSUfIqmmy+XyDE
IygOdD8b52EH2SOH7WzWPlbvIzoac3MUXqRvrU69qnpZHQGSzzxhkYtdCvvjdTMBMun06QdzlQ1N
ZvaeG7GoybMy8Jn9wqOtI66Qh6ugdPCgSt2/XvBz+oxdNnCTU0V+rn/XbeeLCDpfJ6d3COGqbpy4
/7Ns+HqEN99K00bAt0S7mQx8kS8i2b13rdMkQj8Y41VbvObRXG3SDiBy3f3IHDRLAOo6yKaW5WZW
Ivfa18Ehm13lS4DAbzBFT5rRveVWW2xRLvls81TZOEHDl4ewI+o//Vm1RU8Kn0S11hRfmqj/FtZm
i5JhZO8Sm4RKOXTboK/zFZ83ecqycedF/EOyEs0WPbP6c1Xwz9JS8ZoN5PX1iq1LIHZJnG1nAsp7
WzSnLCuQ9kmKt6FUV2LxhsGnEpsoPNPIaCbbtghOdYmqRMLDqGr9rQy0j0h3CNU09ZPKfmPVzX2/
gbloHRVdEcTsE/OQCkQu6rb6KbSi8PGkNtT6Jyo9sT+aMdbkTYphavjc5oa2R6G3DjtrjQJy4TRf
1FS8V6Ya+Z4xsvV1s0vk2OG2Ngb0hUOwqbWXHXSNRULiJh9t7c1+l7jTymlOZZv6rj3ZvvByDN+z
0t0WpHsuHZDFOmzaS251RHORI0FMDR5WK1Q0KZvujZh+7Ive+jCKEEYWIaerUL39kKJ54jbHQpl+
eA76V5b3aQ0Z9p/GcMjJPPmRIF3M5DyuJgs4X6F77oow9Lhn55WSXUPNJs2qp3hoeQe7o7nFPEP3
u8Xp00i1dwjdI9jV+mROrreOyx7vjARyqhjiJ3nohRU/kR19SrPahjpsZ8B4+y9uAsGCyJKf2Yrf
tfXP2LDerWH6s9ZbcmCReQKM/VTCQnQm4oim7VZrdBC+NpiNbpw8fUVW3LqMTPd+W6f1vgyb7JZN
4PCUqHsW3eybXZZuMhZ1ax1iFqJYMQ5f2gCWNrNXnYazcqULA0EgN9nXmRuesKUJUPsxoqfZy6xD
wErtKKJEO8aDAUMzyuenIk6GfY4I8glouLHThJjOfZSFLGahtQKPqbb9gDEiuSZtU8aJc8vaMNqE
9bnqoPWYwiaZigEk2hksifMKn8MI8d/VgoJctYlK3twEEm8JYb3ahodd4Cyqt6bZ94qN30Aeu28t
SftV7VgdavsRGsMdMCBjwpIJiXz161yxc9KqvvhQKnKiXtKOh9IyrTWU18ZveV1+jBZMnwheywe0
4hZwMtgHcKq4/nXC+GACw1kRqtbHaHcdHr5CxVvTwj+DuMhHiCCKz2t9+CCezoYtqfoPzQt6PwMl
9eFZSCFZs1t/hAWvCHQMqw8oZCOi2ki8hYpxxHBQv6A/6RGQcIK1LMZi1i+5AotojD7mNilX8JJM
MN1hu63MkUnWNI+RzZ44CM3+0iLiemn4W59Gt94COGOvzAS0Lr0MqmXqWGfW2kSUvJsy18prm/Av
G8xVb/MpkRhKkPIeBzSSEYXpQmOJgqLmAzQK2G+Ig549mtrKBjK+VVWlwTil+cPtU1LMaIPA8S++
kNOZtj16ImuQQvYKNyzD7zUjvVbW4PiTSIxNQgjYN6x+pxeJhyd5PGzn8tIn1bTvmji4zPwtSmyf
wCy+pVEgbgRSOx9NKqasWlGvSKGj6JfPN9ucmLCLeloRSABdh3I3iSl2smofdyvIDO3WWExQuzxe
wYhPrvbQFQdvxmkVaUc8WMr5W9EV+IwU867ClW8zld474OB1Vw8xxBee/2AG8TtVruBPscGGYDjc
zqC1HXsTJFHoBymB1qZGB0dwuo1jKEMiQONLG9KbrSQXfXl1hymBKzvr6nWHdqiCDhsTt4D4QEAA
LdbAWnVe5vhqVpCIZHpo48B+GUqPoLqVbZvOKP2hIKhReKG7TjCA8xsyy5smKu315Nb9EaEO+xwL
LeZHN4NbaAiXaSYv1Jwl9NUp4lNuVIB0jdOENN2mt6b4CW5HtWPhb/HJruimVXsNxQyhNMFTy6OK
OFT5p+nMHUZswtr3SNFEUUwIeXK0TdsGxa4IRboy47fG1qpbOI26T0TtG29vMsyDmI655fdTX/pR
EypXu2y6y2iPip+Trj83YhArNJv5w1XvGGG9kReEeZK2vhHtBtzQAfwpahQocwsDbUfTUKZH89JH
lNZVteQCvXHLT2K8tA3ZRmwUvWMYuDimZu4ZIfddHyqp37vq1SSgszHsafK1Vjm2XvEmhO2c8lb5
UY98UaOlGWezrPJNMyV/NQb4nRpRcZxzbkVXx6e0H0ZfiSfHH3EZaJn3UYVgWlHt7IiRd7CZAtyD
RA9TugsCTNeQ7hCO8sMczeHJDIBvjWW0irrRWjWC30lX6tlRET0UUIPA6DQWB3fqcQZxi+qE5thF
rdlSGUBFDCwRdSw3AMuyIhOZ/VSPHo4uI4snre6bHSTbTTQqUNYqMe8zK22AVpavbVM8KyqANwS2
m53TNJ+aSPWVUWsmT1jKw+eZ17kbYcnN4cENcS1aYqJdHyUb5KBZwYfatFbZfZReJI5wlFSyV/O3
pjHAyrEsWPNQwKHAZ301jyPuQ533mQa56bdOT6wDmaYxRRu6sa+kSsfLCMgQzaJmm7rhu4NYzWb0
dNxMRbqZx9BmM9zzD+p7sbXDQN0IJ33HEGhcV4TMNkiuqps0Ak1YKCFCK3p5ykf0sJqAKSqzTcN3
kITbKnHvrNosblciiHbE4NJjgvSurer2E2v80/+h6zyWG0e2NPxEiIA3W3ojUSIpqbp6g6gqVSe8
t/n08yHZ96qjZ2aTgUwYUTBpzvkNZpcdMubJq2UY2r7iQ1qF82sGgGPMk+jasp4VDolmyydvEsEr
6eqWFavemMz0WdlVlpj2eeUamwSAzSrykZNNXkQ0OUxv2mGdg5DcOF56jYPo7Dp+s+2QyCVvneu7
ATreQXp6AOMXkRP6cKg0Q5rveoTfZe+WyHkleDGgp74LZ33ben6zgq6c7cLAoScJI7FF5em7ge7O
tu7b8W7khIVy2De1aWL1FQR4lloIf9VhMm0wf7zzqHxiLP4Pwp/ZLtJwupitjZeBkREE5UDrew2O
Jg2CdmaYA/OZoo+Y+Aw817UGNhBQe9esB6YUu9pBwbxGCQJ0eNnd6gwKl0UiMCDn30wg6LPJnlc6
M2m7xxqM/ucnMgvjOUqyqxbWcj3oRvgctdZ31yYPL4fqlPRpdCxmumtbA85Vks2ovLPHKhPq6Rnv
3Y2BC926rg0UkcoQ6lwITiltT51ZAPKaMjQdRb0KEVjd6xprlqF2mkfhSFAQdpljjeQ61zBI5Q6O
JmYYKYTUXmqs1Kc8AQgQ1EcsL/vTNEbDSW19FcK1+1OeAJ2CU8NI7RFuB9++n4vM3/Nwq5OV6dXJ
Jd6162R5mRH7PSGJJE9JzqItgJe0VlfzO5IBfTbtaxKMyNCciV74K0L9l8gImlNaFx+NnxNAKeyx
Ocg4Z4kcwGr2sxlZ4n4+jVaPlrnX4oXrGnm+chzUWczCPg7aYohX7adZFidGkYJF0BRunb78cGNQ
Ad0gSq5PqKXFZze3y7UWlzFrKT88qYLpK/PQOL04hN13oaY3J9k36GWNzr6hOzw1egp2MWZauqqb
8i1Ju19tV/SPe6W21G2KpYP2+RxKH+WXPtqHixulWmeoLX+pLtZ8PO9NUxUTP5rCncLx5Ip3SE0V
Hd3WQOqf1QVZ2cBLPqxCFMa61ev02HWShLvcGGN6NbQgwc2ef4zkm4MMJUoQzODbNgzXdFLLD6hf
hrK9pBrdBRK66zidw3wV62G4l1l9GNsaYYUCV8QkPo4dvESNyRow2Mk6qV+AmAd5YU++k7ar8Kuw
fLlWm60RVyx/Q2sVd4AokQqB/v1WFgFLq9EmXoMh1Qmgg3mK4JivKw8eW/3Tl9lP4i4+dzZEQ24w
HZ/VMXU8sLBBjaOjelaVOZWnZilUVRU2Yh685suj/L92hxjR/+Po0Qva3TxGBBeLvVGNa8yWv7M4
6detjSrc1tVsBEaK9DDUeUBShwNEhf936SeIpc+rJmjAZ0ZeDeSOYgDxt5s/IzwlyABOhtY9hVkf
HzMtR879pccmcNfHw7UIq6eUfuCESjYOaVX+Azk5QaC8habV4zErzZcWbXjC4Zq/9dJGWwGMJp0g
EnkL67yg75b5zhjF1SMrFuZ3fNffG9239sMSJtAdJz9NApnIpjHPs4G1zR4ignfvG77hYPDBS+bl
W6BokNgPFAIi5TAetdJN+XT8+RLNCLI5ntYyayLOGCDeUA/ZKdQjdLk7jWkVZKwzt+aIFozmrCRZ
55U2AdLyLXOVBsK+o3hUVFV6Ckr5ycPGnwbQ6tEeC7w1zaTbxKTIzLELLmMkrT1B5QrW2DphCbFx
mrZ80XNIjQPLqHWUVcmqz0T54iRknBGyQrS/2EO0lxuyMAFHIfhsTSjb4nFj+jL9A9R/cw6LxF5j
iVxsWk3WTynCGZZRah8V3ezOmxr/mOFLdMU7k5y0I7tfUxrtPdnhPd/Zd8+Lyj2fQHEIiaN/lEWI
YkKi/ehDu1ojTzuAGI2yi6az7mmDYVtlcfRDVPE7kaQ1Dtz290FEVwRRvd95RDyNccEsNPclC5m+
FCKpV42ObZvduj+JzPvEAuijPL3rDwRLbqQG4bj0NUQroiWbUrTp0URxfuPltjygYir3ktTBBpSm
tZFa126ZPm7Kakz2er3EOwIiUgWR1i7q3QtAf+wKo+FWwCexkjL+HmqVCxOcZIJ5Tyu9XMgr8Va3
XHlrR/171xp/FGNXo04OYZJsP3kYvFoSPwnQARqLDZrL6TVK0hxyazrTSW27Oc/OdV6NZ2eJ3s1A
fUerqQ/B0GjvWF9vo8AipApjbxP22XYSiXgHKfgzwmjq2W5M7c3SHQ37DH3c+n0OstEp413WTP73
hvh1E/hg69twPhP4FJvMRk5pIIN8QJF/46Pk/qMNRmvtpZ7xwgrAOjZV3O5buGf32O5gvZMJ/90g
H+wEyWeDITHzacO6BmVWLd4j9iGwhuhq1SGhDS0qfmXVb2QFYnKkcbWSjRvcQRuHOxF7EIZriceW
TOULIYbP2eyOco66+9h2/rVH2CIuwDNjNN3sUQKnO1L574wfe1I575RcWrb6qj92qyNVo6qrQh3+
dfZX2/95CbXblaHq5xEr046CyCfsj8XU+LFZjtgdq7raUuPNEOscpOr/2Pza/3W4alPFv9rUdVTb
bHTFxtKracXaLkP7rSgqBtVlU/eYwhBO/U+rNdhMCJb9mQZkd4sf29/1x6mPMppJA2qOthNpVJ9U
US3D7GiXiI+put3O/6mjXs0sckieytkUN8fQ+Rz83FoDIhI31VblLr17Yo971aYKHW66Ho/h06Mp
d9NXQTf2dVKHc+PRRs3/0aZ2FK1syO8sWsfLxR9tidauDGPQj19trDjXiNlbL6WdGdvYr8TeqZAa
L7XaueiVrV/CPIgZ+qbuR+MbHzlA5Lupa9NJhlG+dTEgupazZPkk5hUSb+X3GMTFPsEA8kBiBNYy
7ERM9jaGGQybocmIpYTFs1sO7ZOdZHufMfaMkydTJJlmR5hj+5Ql/7lAsnWPuMt70WTeBfqhvtVY
dtGtCPd57KaEGb7+nE7dCTGU/Ix7b4SlDkBuUFRyawWGi+lJjn5cKX9EHrKT3OjgTkD/uega/Tt6
a8UmGt1iq0vjlXRzzxKzR6axTKd1i7rh3m5KMj06gkyGCVGOqfcmHQb9vfZGAKNdurApiCRl+ENh
QSWsP5Lq02r7lpUygMZeOB9ytKtNDnfulsWIFFRT+ZNY/nxWTY0w+0uQ5UdVUwVEYbFroX5v1PGq
revN98AZmidVG+JSkmGanrtuDsCpddGmzNPxVkRhAQ02HreaGMebaotLJruAoy6qFuDKeY7r/Dcy
NH8fICekqolKgkFZrqGK3PwrHp3oqi4TVDI+6lgXrr4OGHrsHmytyY6qrea7feq08BK05PDncoNe
ong1ZK5j4pnOO88XS3iCblu1CSe+5gUZVNXklAOo26z8pfp11RSPcl7rlWHuVTWZ2/I2ExV/XKHA
AtsEqKQwrwrkChz0NakS75C09K9ItvwHdPs4pJXMz43w21f7v48jxF8Ah7TMnbre14GDEd8nsnGs
bPJxjYJT+YxkoH20pkU/p46nlWpTxVDq5XO3FCLRgHOas1w0n6Dm/HfH18FGKr1DZeqvX01qa87C
8vmrzU/y33rQMPtp4mDlN23yXJqkjCPMeh9bX22u1gEiaIKTOkIjw/Q4rBB1dtBMwDCdiep4UtmY
oeh59y4IBG1D5gw7VTWiMscNoYd37TntexSGC8hniRUuB8djlB+SKAJUvVTHqK9wDAZnglQTa6/I
fbeCDHxbaRNhXqo2SfWD2YLc78befZ+KZjxEGjM2tTeb2vTQNdW8ETZc+aFzvVPYMClxU6JzumZE
iKRl7ps3FCzBguhD1ZzcSO9LnkDVYj903yzbQSWpy6+qqewFs4m8kk+qCmLKXuPh+L1G52FjTnXw
5sSDhiRYrG2dIPDfDKZGB71gUqeqJVIv6K8xyVEHW3QXrzAYzmpnCKLj7ZvJaz2sx9niu6qqV325
aNox3e2CoHhSB2JLzJxu7nFGwrhwpdpGRp5t1KJCFbC+D+JqgETDkDepgU2NTb7phYQ7lzRON0AX
WVuuKQ9e1u4ib8jAfop4X6AW8ibGa1U1+S7QMIbOxkX3cnTvBAkckr9Gvy1BZb1r6UB0KtO/9SJl
dJ+L/N0xppl5Pr0cpjEZc3HLO8sYujM6otn7oE0kW4LwAzloLDgmxJ+D3t6rWl2NzZtnHekd462L
l6UHKujkmWYAfStFiroIo/d2IpKV1aSkoNGYB6MQ3joiJ7BE+bz1ANJlG2d2vyOMtcTGfKbz+X3u
rWJtm7k4BOYG8VH/1V38YFRhZgfL1l6sovnWmxpWPH49v/CjkeEoJ+LVGWsXzYIWmZA8Xgu3gmpo
oiGIalb5oyuG1zCs9TecDBXiZtXYQXjPiWulNXN1Xau5P7MBumgp1Fa0zDHc0n4WhcgeTcYUxifN
Gm5Jm/2qXN86tNhYXCIHfbiZKe45r/M/mHu3v3w7ugxTbvzGZmOXBq3DYumlneWKCXlBDrvrgEs4
6SpAXPmbWPDXUdGsBN4Y73bSHmOAvL+MHGE47TXDxuRmuuUZZd5iVxrEaQstKbb+mFQkveNvTPrq
/eBDZIi6IEKfPu1e7aFsCAS48a8m+qEL6e6D1ljQ+YW/mXVihEUSlRhn+wRtdZCxrjSvMhmLt7FP
FnZhFp1UNavRGwU08QTz3n0N+5k8VD/WcDWs6TVu7IVflrQ7UMHJoa3RCHG04oDdEyYOmdscCPo1
W3uhlbMyt25M/fnzkhwkCYoNIKhtopHoJ6mVrRKziwneuCvbvOI6eBOSHsiiq92J0Cxx+y5AfWlG
9W56HZq1eXF1WK29D9I3rl1r7tQ+pE+Dc4+H9mpyP3s653c78oJ7XiHPj0XG++BYMy7amDAv+yaE
4Ig142q61HT0Fm/1QOR+qQ0ki28FTryqhh5wdWuDdBeFlfPelTVmu0W+V/v6wNGvXtgcHrXKrq/d
KI+2nurIWpiHtM7kJV+KTh/PMulMwjXUqr4ddoOvuWgZme5lMg2PNe+cr4jooBmgGq1lT+Iwxsxz
fs7Nxr3oo8HecO7k1o7jAcHapa52qYIEJjZPw0VVHpfK69YhqVoSRs3H6DAOOWHJNsIwzXeaCMIQ
ymGqWi5/gCSAy9kL7JmsBXAiqlNncrT0dXnso/ntUVV7jKYaTrGTXvJs+MMuk/KYE/G6DEP9d4EC
prfFV65e/2vHqAfTs8lP+Tq2szzDWrWTUa8AkCMtslwl7ggGTWaCYIAdihcr9addNECmNDJdvPAl
QRJwBzk/LR5Gqk0d52MN9KKqfm2/wrgjyrCc/9Uu6xb5osbV0GUUDVO50NhEcxjBOKUokq4AYAzF
cswqkshLW2zTeyIEJIBzuN1b7hTvVVhHF1ULgjlcoJU4ki87xy7R9troJiyki/5Ndwvz2cX3A8RI
B+iFI2pgqSyO76oSNeSY0KuXT6pqdEA5IONle1Wt5iI5hmMAcng5ExnP/EWO8eMPqybXmddxk4mb
qjn5SIh1RBNFVWO837euvQSil9Mj16lOcDHclapmpue8NlBwVU39vk6Yh8zNm1f12/MF5zU5iYaf
5vK7F2DRbBrVVlUrzOV5NQvcbtRvc3NkkBKEoJaaulocDq9ZRYiXxDKpNcco9LVWt83JJVlAIHmu
6avtsj3oLpkhgfnnuzeV8yoRwvsBgPjcsIUnHd9T68i/iFt8zERCv1c9dBGS8tEdn2+GeqaGKzw6
qwsIjuxQlW546iwZncNQiw/kIYtDiYjni5knHxnybJ/d7N3sGb92z68+i7x0sVxOp5NRYWrsJ6Bv
iP3En0cS8S0RfBYGhvCTSzYVCUgcIc6kSPfJJN9cWVgr5DiBb1SZ+9zJvpSrvDZ4vflShyx/UYXm
utkL0VAkssMfHgqP6yGFge6PNfk0UQ8AroCew6HT0djsYbEE3XQGLC+PTVv/xDZTOzpGPr85fc1r
N70a+MF/4Lv2q5D+mgQ9yt1VuIvc6Hfd5+lLnMTo1maetoOmr39UTmIwae12hm+675G7JyWWfbOk
HHeWFidbX8vOQgt+MV3XT3YT/7bj8mc/RTbpndo7GCBGybL5GGchNDY1SYYCE+SHILLSP0eSRNns
+ECRapKVHh92Wk/BxoxIL9UAAW5luScin5Dyw/S8KxLMX1AnJktgfKulCA5OQOYT4Hu2rSPkMW0P
sNIIFr5th/DJ+dOH9X0ZC+Nm6e0JInq9IgsldnpJRMxB7pLAy0S8V2du3njWyzT9aeJ4Yl3LzvUP
c94jfzgBUG7WxBm1g6GRV4PTVO/gzpvIg4TW6RdQD/2SEQHboK/kbgq3WHxk5ZHhEYlNV3yvc7+5
S5NBmybzxSNxD7jbi4iYUmj2FD1NQfJrLjBdnEa0c7Fa/EtCg6k6M8ANULRrZ4i6K8lbY+/UTnQS
TkFUPq78jSh06wPk58/RSaq/bFQwyQX9jvu+hvwdEawvK8Qhxq5f6YjUHXHuG296acSvNSgVVVNF
7XTGDuI8wbHlCFWElQnSZQrOIWSVGzIqBrC/5AA2YpvgxfAyGLZ+n0mtbgOTXLeqOggpXvIELfhl
5wC68D5akLEnd3hSTRbsg70Xu/Wm9VPjHgxWB8oTANFSU02G5SD41mXpSZ2wjD5Hi5GZuUt8KI1w
Ufus+vscAmm14+qqanhSiW3mh1joLDsnVjbkq7uTqgWm0d9jLQMh4CFJr9pMPEKOQ1C4sGg4QRVM
SnZ8GtiLLicIX5u3aZ3qoBE4gll18tqbZB+WndpSTCOBPw3SwFEdQah7PIUlKlBflxR+dkJ8NX38
5jwey3UczPc5IdwxO4Z5b0Os0YomOmV5xEhXdslfbueiK83c6eZF7i0bPys8cd+Iaa5ny5mwJims
t2qqfkUpQhNqHyFafY04ZXAAMWq/uQZ+htoQjFt1bGGZ4lRjU7NWe0edTA/2684+tF8Z7yvAMM2c
n4KIGQRUtPimCsRRym2dhuU2/W+bOcf5StQB4t2uGd9mMYHyCgO0v+19FsXW3S97655KjU4fTMtR
VRMt6I+GBB6iDjFG17ozgM1eHj+OL1rSyBMqrQd3Ob0WzQ64e4ggOty2Wuu9myrSpKW3a8fp6InE
u3Voo1+mRINmbgJAK20BOxpHmr06mIhgdEVLjjVN2BVrUL/tlhs0bQE2/329pv+rzLVwC7MfYBS2
KTe4dCYWd23/qKq2zm42jcF4pmqYmJZ7WQOwe1TNkLNkvg8BbryopsmSpPP6RMfWoxZ31TbL8GQU
fBiq1nTacOicpuQI/qgqBnd+qQCHPD+aYEHiaDUGK8sr4lfP5zPv0M5yZ9NekdslU2yN4qaKQI/2
emnJi6pNod9e4sbfl2YWp2vZLlHgpvZWam8ZM8pnjknorE2T3VebFaS/A11n0Buq9mrEsMp+e3iL
Tq1+UwXvEQoeA9nqr7bQHt+bWJ+eUPTRb4MIk6fGcP/4OiBlnYLyRtvuv9p87Mq66XHRdhgRrEBG
aO1M7vxkxslrNwX5hTEwv5BCPw2QIE6qhlGmq6/UZpBFN6Ozu+M/2tRpTlv+bLpQbIyqzgH5FN5V
FX5DlNCDEABDnbZK1wDpkotpxk0KR/XeJGF1D9OK8FqQxHvVlscFscoEiHlUlNV6rkN9xbsfHtXB
toVHa4lKsWUD/6l07LAyutmt6OPm3sjq1hEofEbvtbmXKSK3dqSFax06KF4P49nr7YEbwM4I+NSG
RCpIKcNt7vrcJC9t4h/VTtWEz5hB8L4NjsY8VpfZns5uEw08z9F6b+2xOgVT04MKmkX+3IhqW1Rb
TR+rTdt6zcZwhAR4FLY7W7O85yGFopEMYbrYj23xcfvWWmEJH354Cqvh2RkEiu0ROSl4CT/DPtk5
EYIHqcNKp2QGEFRGfZhi91P6BQi25qgPAuaEFoHp1gdz0zEHWbfMPooAfyEzX0lQwusp1iCShozm
KtsHPgZ2vQ0GXdfGE4iJd6Px4r1gQCDArQNJB6Q8DOZZl2jNdYZmkVyAneRr+2wyP1h30dmAXthU
ln7J++yIGbX2VPcV9Nhh9I/5AAHOst6TdkxY/vmsk0F75kPk32XuGKeZjDbxjo5golWu8mLu4Eyt
9AknXdSJSd/OuAEE1ZCuOskYyWL4WR+uRtQGr4sI3wyJwZ1rG96jsJ7sNtF3GsYoqzL+kFK+kRHa
xJ1R7Uq3889DjhsMgQA2v4p5RAHeteozomXfQFhMuNB1w67yInxcTTO8DMUnl4lOyK1YK3Sfx7Vn
W2RuS814ypmr5s6kX62MK491Ls8OgrMiAiSSa1gupiacvDk9tMbYnJo+bLbYR46b1vPEU+Y3cqN3
5jcx4R8AYqrfCglFQ5fV1QH+ca1N+11L4vqQo9b4hEwiuBLGlG3Wet1TVZZEScwR/pYM16KehyeA
BIe+QZCxa9J10VT7IJ+CY2HN9SZj3sDSyo5WFm5a62boD069IAJFb2zt0U13AIR/ItX0YzETPdhk
ydfcrWENHK5fo85GBI/3xm014Hpp150NSnQSgGuhJcGKvbcY7S0Xto3+s07NGV6d3ZxHgAZHbQl4
WO1VzaiNZVrNFIXXqCcPkkUIsxQpkhHx2OnvZv5jcLVLlsHzRRxlnSVX0Mt/Sd+qT+TfdEbCtEFz
TT/NZW3cbBgeNq896V63GVPwN169tooofuqLWpzExAwjN/h+5whfnqyvkNsbl7e3yglZeQOaFF78
jlEvE8yUGKpbN80+cuefvq37T5OfdmtCgV1EKPQBdsBbjdyS6x3FEOEIISDTGAWmZWWzREq+QQQo
1mMSf7Z5hUt2bB8Yy4cUxAryVs2OG/pXk2ERMxGGJ/uAKUdXO68ERsxVArpsEybtPfBbOGZ+i/ub
bpXHqKEfTDR7LcehXVc9MYGmeEXTVH8a4th46pbCszGs9CBhZsUqMkW4tXuQepFhskLRvJ6+12m3
Ik39NaCsXVyKT43MA0oMMYpChDJ+Dc5YfXTImjNoH/oCGzvPh9NkCnIg+gQ9NWB6/CxagDzyyoqk
W5P3rCv7gq15vsIN4D1L9Ig/7zkLhHozQy5+mQIC7I3Zz2SFxQ1hFYbPrgahFOo9OHw7eZpAXq6w
zWJWwaKwT3U4PHZH8FpmYucGi/psPXwKP8wRKLOAN/pmBojBLgAehvtIYtVoQphf9QZUpu73CGkw
Bva7bQPgfI3rEXX2VnbR6WuEpsutXvYglHsNAxZD15CPRC9GiJDEQuXf53q+TZHbPhFqzNeynxFF
y7sX2Ms3Is3tykFP/hjMJihQM3SOnuuftHAITloa+idnwenUSf+j9YOnKqabtVuNbiyr64NEYQkL
1T9HgKj7uu//xPvAghPsiq1WpfPziFfRk0fwuFwIxCIz75nnn8E/zMyyp5A7OP45sWonuiGALyXJ
1rT6cNWWkCjypCZQ0QmbrFvlHGq/LldO6nZ7oOsloLjAAXTDYLCDzHzyCpJSZonmFtKx98rpfaI8
pbFJk2RfzZ29H5o6+CML3uAy9XoX/pJus4HzzlgaLBAZ7VdsDevCycXJnAT+iLXeblipB4cB4Nne
AQcK7oSUlBayeOsh3HtOSdBDtzfMGZ+DyRlfsxGNIo8aYjLptrPFW5Fr7vmrqMfSe1RdZv5Ht4Ei
hs3XxQmZOwajA47RzwF61kGwC0UYrKMA9TWDrm/Nknll6oJPMbSts2wS0qbMPj6zwtwWIp1PukS+
CaGoq5GI387iEAVV5wndYvUysjpjIF6KRTzHLibjSbeb7joO3XzpkqXnphZUors2MVPdusn2lfD0
aJ15PEYwYUetY/3RDxkzDyf+SDMTnUO7fHWsyd1NRcz6eylC/1kGPTy0zki2bX/NvDY9RSwPTlno
xRurhAAAGzs+O659NYUFeyOYeKOwexxBXBHfS7aj1lwlBpUE9lic9YvAmZEfFAbMXTLSUIWBJdrO
4nUFAvO/hdaTLxrQNi0D7DKsCEmtsAKpMeVBR5gFvwYP2fMlEaBJc2uG2LpiuAVHAjPQAI61GEBj
zWKcWXGGnEto5AlB6SMvanlu7flVj+QEtSN0NxOqNOt5qSJTMK8Hm4dlZz5AMy/K4JX0SE9KA3RR
YJdnEBmHcYaRAlzp0tv9VevwfyrsJN2YmGjKtcLMRQuB3wF/tvXGuYBTIP3LlBkGU8E+fwlIzZ2S
tv6QwI3e8doAbVj+iMY4e9cLXGKC7tMvQ15uFSXwllBBI01WOhkvlBf4xrMqZoYwAFaBtgnV0WiA
Y69WqVID7BmCFJibwj6py+Ba+RY3ojjmSUWXPfXeBsNu4CGkFADBlXJdopgWe6XLd+Gubbq859GA
0tsAFMB/bdylLX8PyZHwOSHAekhl9BEhBYf46G7GWm7jeRME9wVvBEB7kxo8XfR/M22dDc1frGu6
czfm+2ZqGCZBBaYeltZ6Ckmog8fZNEcv+l4WlfUNCXkUOaebmQrnkI3aTRIEWOit+r62F+OB5E+9
tw5JMEVk6zdBIoNjFDuXhFTaOjORVer0AuE/C8S4e/Ztc34ysuRt0lmlRrVARjGCMryYNNUhujZp
y98DCvTxUIAQedPvXBLeYLkq9yEckc1/9aNn3IHt+khjazMLAZt+2lhw9UU2tJsyc4NXWADeiz6/
SRB8rxZgBLcQ7a5O0m8VEwPkK2OglRXJVFWVmZkz56tyAJqatk97P2L+ZGXAX5xNIXprXVflcIAd
Ub71dtMeJtgia1U1U68Fb9w4+IVq7TPTZf6frnc3ZiU+Z1eb92WSyTPCH6+DBOxt+276IpByeRGt
0ZAZRgrTG7xs6zRuva+ggVsCdoaWIjGX8/MWpoY/IhXsRSQZS7Hy5JRvWUW/WMQ56MU3ef7SR4DF
fhTuG6Zl3TFfMDPVgquLQFgcbe8lXnCjjTXrR4AR0YIkVcVsxh+aZoXb5L9Nql0dni+fXXOqBPc1
6KDTrfIyo1RAz9YEOW00tdiEuxlHyIMTvSUtSIHwPrUi2wnovG5nwS0apztC5agb4nn30NVQGCGF
G8ptFgx+4qHkvQhuqB19mEGSnH7OfitO4LIcuWWyyi9Rm+qLdmq4ZAe1mUoiSLCw+PfGpgTt63cm
CkKVtp8XSCFz2fxUDsCtRYvXQ7hKNWOJI9AqwGJtyap897Rik+oCh9xPexhBMS83rl2uqLa+8Imu
kepyq6CKqnGS+Zwf1JGx13FnkEUUf5/fLRdRRxmRPq9cL8826lemaE2TgEX4bHH124tW3yuFES9Y
Q3Ifj2A4f/XL85vs2DsUqFGrHLAqUnX/1WbCEpmUFsZ3qprn9T6qNBP/meU3FeA+Bd4ZB/Un1c/A
eTmK6xFxkqHeBlX1qc7LJgHHfHmMjyesGhVeqgjJujgLafSrbarMfo/UCp5MgD4e2F/1NkC7JUM9
zdm01c3mh8IDq2IERt038OuIpyI5ktejixlR7WX08X67VUnvB84r0sWfA8zFbdBGPFEXCdFdl7Z3
9ezd1H8ZifvsZGPRrTtjjN4eU3fSW+Up81j+dRGabV8PDeywCYS6FRv1uNTTUFsVHp/pSm2qt8CJ
zJC8cr8KyqE44esYgD5Tm0sBEYF3Q9vXeL3Tt4ypBIgAzBmrYYxA/7GpzvZwpACJ7FvF6bEpswE0
lBsf1N+b2pYYdbtJuvSbnMyTunOPuwS1dFU62bxR91rdlbQrWf93BuIrCwZAPRN1htpSbY/XQdVV
YWU4hrR9BEQT0cexv6kH/3g11a35ehvUnobI56oGw75Rt0L9SHNouD+dKM01EXRmuU79s1tsQ5C7
fNxfu/AGCfDK2uXMBnjr7kZddDBto10hITp35nwzl65DDdt54np7KSRIYOz4Vjp0TpRwW/SEnLQo
/9cf/sdvUJvYXkF2NyPzceTj6aEmg0PpYJkb1QWo8b1HbvzgAsiabhlc3sfNfcAp/vHV/ANU8e87
aJHGK2NYk7LdWVFhyG3iR39qfa5vv+4wneDJ9Hwo3V+diz685phY7tRvGcL6JXOlvkOjcZDrNo+e
utHUgHks/dDyWasz1db/2xb0lUQ4IEo36k0YkmzHFIaly/IimBPSTjYc66/XZznArSUH2OZ6RILt
oN7gqXfGw1w4LEvqbeGNGB/5C7jy//27bpkdwwiscFBYwBUWQMrXuyeTZ99cAIxW6TaLvA3d29It
qzdJVb/aSqI/S4/kmNLbhl49glnJXj2h0Ueq41Xx9bX+4xV9bKr9sg7GQ9Daa/UmPE7BVmCvfXQt
CQLVF7Jgb/codB+/vvCvd1m1qapY3kJ9GHYtIL195MU7tc9WL7s64uv8f7+Cqq6emtp6nKPqj81/
7VfVf7U9Xtuqdt2/ux5s5UjwZ/ZRwJVbZcBjygyQ2+CCcF4GDjOAaCpMFqqzucOHgjw98wL1xEfX
xBjUeylkd/WYG7A+fDKJWEi9xGM7vRaAUsamPzsLVlVO1bUY/X5n25KpRGvqG12UxG4GBGZWJHh3
/8PYeSxHrmvN+okYQW+m5b1KLdNSTxht6b3n09+PYO9DHcU+N/4JAo5gFQ0IrLUyU+AOhnSSi9TH
rtx4Qf5gIV683HhxVlGcX6elLCqXx+TTIVkX14cW+UHxMIqknKZrkVMj4Et6COZJXH0xSEY840DM
Co9d6wKrX4u3BFQ7tSL7obaztbfUgERJ7FsGVIO3gOreTYGl8LlgTSjFR+zgQEPCKb6hj9SXoCXc
HRqTrbjGIhG3PZyWJxDlskce4h/poJ6cUEt28tifIz2HoMxpDmKSUZi1azC7Oey5Gz/z5i+AVv8C
lJ8cxYDizoscM309oWHMoPs1ds4dsTh7jll2I/PJRfNsl4onYpkMZEW2jhy3/D617pVNOwC8X65i
nljMpNH0mUnsxNi4BnAhASoBF/BGXLLGStyBflR0wbcG5ESDF6VXjO3MYyYWW8TrFvvBto4DgTn4
c/fAI+EoDsx1gmLYvLqad1GB4mX43FRlnoTBUt9KLdJ2Ynzxu1wz6I+1+jBqab2Tde1R3NXl1opc
2jQ/Q20IVn2WwfQPhPzvBm2ZOCTx7RfleWHH9jRHkYbtAzH+WyUxU9D5ddpdIWTXD4SmFSeB2umC
pjjxLPzJ/SSZ76+4E8scs9wYPtC/Y+CZ+uCUGwOANLQYlobCScZLYDODb2AI3OZcMnFnxGPtydge
DcKD3QzdkP9M5qLDMqMvd3J+oKf5frkIS6vIiS7//6FYq/Wgl67LVC9+jCjOa/GlLHJz5Rgg+8GC
FmIGsdCVGvMgo7EouojTzksukUVhk1dtzuLX/htWP38oxe/8sMqYj81Te01YwAWHIPIYfOjF+hXn
CKZr8ZqMGXQwa2/Qv8G1gj3Zb6NDVvm+vBXd56w7fUEDgkEaL57XceJJFSu6JVnqhjHB5aDAFKkQ
JjYtwsTfWZI5SlKUP6xl51+fjz1InGufwevWkq8IT9+ZeKnGNXy9GU6oH7b4IXp5Um1VPoplmVjU
iZxI5qGnZaEo4giC89oDALJ0Fl2WosgtyXIbl7rlHJ+ODdKXBqIO5jDmTDFxNgQCpAdRFm8eVzxi
Gz+1zz9+zJVsFUid/GEZKW7h/OSN3z2A9kfxuAYw6RI0Pd0Dv2mg3BBPyr9nxdHzVEVQTnWw83jz
GQrigRRZtnCfMCEC4CFal4ZlDygaRLL0E8XO/dkpZXqcf/30JM9gj+Wdmdcz88Msah01bfCf/Oe9
E7m5l8h+LouD5lE/9Pp8gs9HSQqOjdp8VkaoZsW8sqwexLH/Vrd0Ea3zOltkl0Tcj6UocuK4/znq
h+2M6C06fjrVv9V9GvXTmbxpwkdormx8EH3TK46GM76KYpz3quKFFwmmFMCZwIjYvE9mtiVZ6sYE
TVDgd/Qpao3s3ElMt2LwpeuHFpF1dY8IIVzw8xMtXhbxniwvy/JS/c+65TDx3ol+/1b3fx3KHdMJ
3J+FRPv1GxuFNpa101pYfLiWZN7JLuUPtop/6/6pbt5PTMPOZxDjfOozn6GLnIsidX/kxvHXYmoQ
e1CRW77RYg5ZiiK3LMiWzp/qPhVFP7eFMKD9qZRQIkSZCZCPlxPfO8tb8QjPWVEryiOmbLbVSZHs
VCd7WqZ3gqmAjS9laZxg5KIsZn7WQh4WJSMx7Nl05HpGPa7F9ID1H0rWCmbgv3C1edIwZWwIYnbJ
8hEQJuRvm3+bbpdHwRKb/qXP8hgsdZ8eF1EUrb1XxZgsbJBenTzqm8ZS43Et9r8RAQaYi6L+2au7
YDe/8eKiLMk8rS5lcbn+Z1E0LK+uKHoYUv5O36L8aQRRNyYRsRNKxGu0TPbzwnpuF/dnObJCq4TN
W3I0MIxok4Xkw85x6SaOFYlYGCxFkfvUT0yiS92HPy5aPh3SOYW0HbUrUYH3EigFqgGiB5ZyTSGS
Y/pw5Sji1U9i6nKTKEkO4srkUZsmh1G2VlViGQfxsi93dH73PxgzPywVlq4iJ25vkLVY9OZOs5Er
tSA90cIAmhQVruxudHLcMbC5KMNNvKKznVI8Af2ohtWbeJH/WrVK2dsinY3rpMI5mKbJMYIiGJQ4
oDWRlBXeytVSdg1Pgv/MN1b5xDtsjQYCZEzIi+XDUBVvr6vuWWC2DRwAgQx3jbiq4r6UCVAmtcie
8xCcicCTq9MNHmtId+rZnvnp8ouL+uEWzVvX+aqLPYvIzq95gHNydPRhK66yOO2SiB+wFMWF/VQ3
7+pEy2cw59JTNC9/SfV9dW0irbdCxhCpOC91X5ss7PcaRIBbFcQsRaBnEJBmR3QmaTVUfGeaBU3P
1Oo4hHmqUYR2U+k9BUqyV6Yx5KhMrrlX1ivRa2yS/iCNub6R24Qgva7LVlXAqy4SJ7H1tekQ4KkQ
U3SJI3snB76RbqEMQnCZnf0WqyRRw4N1rFSvegCTha8Z0liA54mFelEoX2K3f54i2r940MB+AX9T
bmCN62HloCjqEgiPkgj3RNnDAhGaRfwldCyYBfXmOoRwIViELexUfPt7x3DHe1xUP8E7HlpdyV/7
VEdVK3a/pTlL8hId+JPryUSKJ9Vz64zGdwdrPZ5d18PhoNSw43TdyqvK8ms5EtPLljx/UeXYXMOo
Q3hVAG2XnE2yADqm5DE1CvibZHlTQBEMM1ROHDdCjMWtn1owJSEm0KEo4EfKvsrM/DYOUXETOZEk
WWbBe5amEAtjhDey0NvkBfRD7tC96zjP9rU8UfklcqEhRwITx2YyAK9sl51bmIWwXssAPjUXIVEZ
BsNNnWTEBDl1x364yuwTkRq41xyM7TWsX0M7BPduSgC6BHdXjr5BqykdRVWeININ7yKsXBnEZ5qB
t8by7hVs2HcZT+g9lhRlPfS9xw6ChtB0CK2KTa5liqQoGrKroeuamxI1zsM4JWVC2J7JswW6mh5L
g68m8VrJLVTROrwz+oDYXN+r8MK4v4coGG9ziWgOmH8tnrnl+CIwnAdYZoJ14dcreE+1raUY+mYY
qhSON4LpM03RT6ZFqDNhrcpGNdWoXiEFDw0GCuC54+eXAqjdpZqSpcjzuY8ybKgd1EYm2LRcPaWj
HmtrRdeUk0iywfunMmsLaT04oNwdP8bYDKnBc+sSMGqbffsedembhiuduHDg/rxbOnhmIhOJVsgK
WGLa8Tfuzq9+GqnvQxURrQAhzrPXJ4Rdw4P1MCr4ko0hMs6FnbYntQ3rQxyH2Y1boAD5r+UvVS/x
cCWxfpW19rmENehqB9FDZxYV0Fep/BK2OI4syB63oigacIW+QL+ebst+1SLcsRqm7qESI8oXEss1
HYcHmypLAnbLnLH5cLCRfrPiUT+LocpKV26W4x8Ah6HUmUCLtuODU2yWX1B70R/fH6N53FIb64eq
qbepDK3N2kViufWSJ4QKR4z2WcVe2dTPAC2qL2DP2xum46MoIbRbf0G0DjBU0kPWNPUQdZaWfz4o
sp9lGz4uVAMJ1Ab2g8Viykog6C7wp7WXssOsnMewnYgGCyaLIzSYEdFsXApVl+o9ZJvKWhTF5Uli
efpUWcSETdfH7HsCXYppoRfuzf7P/HfiKHX3ZlaCOZuuH6zTROQlg4M+Pc9M3+kwp4isSApvBOG+
lMXT1tdQSH6oFM2ipQHcsekeCJwhAs/rVsR1IamQF0xKavlWlp5/aM3Og+PdL77l+U60h51f7mIV
1qZilCwM1pKNWjj2wGPlBd6lmZIugvfE1tz9h4a2jZGTefVcM9wCYQjPeZ+gYTglIifqdHbZSDaY
MKqFSlChN/g/OopD5t7L0U2POOD/5ZDY7oivkJX952HqJoPk9rG/5TLWwPWnXyd6i5MMWa5Wl7ie
cBS4HXWjBgELI+U1mJIUgomrKA6uC2Nh4HaA1+UQ4/rUnMswl6+WTiKHgt6ZD1+DH5mDQxurip8X
DpoYgySdrFeDUHyYpUTrp0NFUZy4hnX0YEEEPh8qzvbhiETVt01OgMbnhulXDXkI2PFxzMy3GHlS
IpdGOz7XQxGf7T4g4ESBebNJ8DPKeCu2UeYrT3LudxdbLX+kviI/dWYmP6l+eWuYYG/4pkG6QDrI
16/V4P+yylo9m4SWvNoJQ+HMya8xbAavQSF9BY/sPYhGPfeubhaad9FGpPA2BlD3JZ169uVr1Cn6
s+IG2YsSHUUXvjnJk1xVwC9vfhkPl9ZT4ms/JZD7qd1Kj0qyZjWumLOJxpuKog9AUxw5rv1bjjrU
S21slyCX4tfEKeHRVrR6LYpaW3UHDdXUTa4bMOKvTKNpvyBjBXWR0avbAEDla9UiiyCD19tP+MpX
QsHyjZm4+qFHMvOem/0zITTNu5F/H+3K/mpIdn1K8gDqJFNt3quRQArZMtI7JDpw6frtH88y63dC
ttTNGKIiblbus0LwGRy2dUe8J7nQr7cj0rDghf+pAhb5t/FTnWpYRMUm4yXvnHKLXlsOw5yVPSeS
YZ6quBng3G6zZxXE9Bek31eiUSKM7ZkIjK8geeWrqDLdCv+C3eV7UexhkzgqzhCtRbEMbf0+4qUT
JTFi08lXGa43FUT02RtG4hIyw9fOJVwxwKJLFxY2M71idA+bDbF40HpCLbst3M46iZa2dp2trnQG
zx1qJ6PLzANhTPDaykW7BuMTnETRCmSTMIWgPYuiiRAROpCqexHFURq+23zzb6I0tMmd+Tq9ayHx
PW7vHfygkx7jpJavgQuM2HeRq+rS4k6gzxbaifYxd+qXKKzlM8EK3aOq1rwqIazyRWRfRAdRDy/i
LpfK5CaqRKLDchSYABjKRkVwNUM9NjG9R9E9BI52T/XHqsp2dmMXCBaWW2jM87M5WNk5aADLTWTB
+VmSSaqmsKGZlYdN6LSQjptB9eArFlLgg/EMQ1j8LhuFs4U3Mz+IIhgdQurV7DXXeygptZZYgqmb
0g7uCk4/omrSHnVluSZQvIjfiaJO9sDxrZ2K7+PdNLRzakvGk+4n1jWPDAIspm71IP8eiJY88mlT
rizrFNSIyNlTMiqxu8aCVxG/+0/d0kXkDKn+XbSqsv+349WaAJjGDB/KfqxuvVQQLp3ZUN8R1aXz
Jfqdyu6L3nfma2X18AOlanZJfM2E2biIiYjrxq9tYT+Krr0WX8pAc97KKpU3dhka1zh3EGApS9hS
4IV9AY70U4L8ahtma5uwoYuc81LZffi9UQgQMzS7enD0xjtJphXtg9iXn2BVKVdieGt8k3On+tng
NyKMSA/hYRy0AzbbHNbd3Hh0TDjHed0tiC2VdBUlZQYzLhxVl5w59WLm/qZ11fBUQk7+t2HuI5rz
pRYcCcHP0Phv5NGTw41o94l7vIjRQsum0iyAExaWfpyLoll1lKjf8WoHc09PUR8NPTL2stmB3V6G
MCz9bBJefrJ8Q9rGSqYiS9VZB4N43yNaN9VF0XRrZ0bJcB/Qcdm0tVy98DbKhP7Y1jfWzo9w80h/
KufZ7iKWpH1m7B6fzDrTf4JJhCxSZ57n6eOlTSILkIo3bsuiKG+hWpcHXSu6U2DXBuq+bo4sQWPB
j0WwKhMfyEw1hxbLbd330OtfokCXfktEWs4nSlIFqrjM+DXE3Xdfkqw3xawS2I6V8ck34QZnieI9
AKG298lEKi5Lbnxu49DYYw6IH2ygQMQ4Vwb2MyYy0x39dybgb4APpV+qhw4y0UmssFmER56t/05g
Rlab9tlDmqOqv7QNMcvwFFfPTs2esGkL5YG4jYbwHBSWwF1ZG4xrrntQVQ0Nqt6aKA3kGLU4pUnO
ImdZJS5AKBCuTQStC/o1XxSrc57T2HlThlC66q3jcA2g7y39uDyJYqPBPJdaYXNUwxZiKoV12bHJ
CXXLKtt58QCkr4rOl69tkbsvQTm+q4an3kRpnCLALdV4EF0dxToHiuHeRclvvX0d5/EXPVPdF3fE
l5gZ1VOuWdaLu+/dxHoP+VTu616u91bded8ydV92pfktJyILyZyiPHRel70hc7dujcD+wj7ygshD
ditdCfJ8D/BG0/rKaq6bGoIMjzPKuhOSpd9DdjTwEkG8pgXabyF3aECm5lte87J0qLRS2xRmY+w6
JAVvzZTwYAybCm3kjSiKBhy22a0aUdtCsvpMsBNn9pqC6AYER1fY7rKbNiUmVLxnW9KuqVWMX7AC
vDV5MHwbginQowbPAQ8UlHux+haO3fCtLwNj3U/1wVT/3/1tKJeW/q7tMg7haevKsyF8+2f8pf5/
jf/f/cV51aIDue3oWz01wnXHhv0x74byUbV0dW9OddBllI+iIWXzO9eJLhBFVo/5VPfpWL6c0FlJ
zj5U+SaKxJjQlk5RyTuejORvnYx8tJPqu6WbaOxDx1mVJXgDL3+QktoAMAnmq1fKzttavOubFh6b
TdIr2YNIep37lbWv6kqpiq3qR/LFKwDiMUmJAgzt8qWeElE0NQnQ/VxOik3Ldg2ux39aRf1SFEeI
OrjtzmlAQNtSNY+0lGMmvbG3H3Iu1/cW+Q8YyZz3CDwTD1WeHh0XLKnaW18Gs3W+axDQYS10ugfD
thEcjeBbyWI5wPsKmhjg8bHKpZ2mOuNXGBm6fcOogvD0FVjWUZzDTwjna4vauKKE7dzcRsHRNY2N
eMWDylV7IW7EQHVA03ZqVfcntfTh7J4Ed4SiziyuY/gZ4Fw2X6JBJC1c3VubICuQ6K111GM9h1yn
dh8TK5IeIYhuNurBQUYsGkc4XTS4YyAht/QVSxBwMWFf7qUiafds/qDF1/4Uev0NipHuaxCiBB81
dfsQVK1ykMM6Obp9rN98T0UTQ8rH19iP/xB0mPzhYB85+JOk67BjIf37iJ7MXusb71ZkVfWYTYkm
szz0M+gSpw6aOkGRKkI2jDq/KTG4eCiT5W3nZM1N9BfdEHjaIho5IIAGOU00abITMo+WbBs9epB1
oKtWxXdIhxCIMBBG0xq536GDVt4Mr4n2BdCaa5QAqtB6fbxYNpHFoOPNs5V0wTGDyvjs6IFxxOyR
nZxh7E5J0fdHSQ7yc6JlCPu4bXCJKheKp86yL1E+oPVaYiQJmsjdhXUto8AglzvbyXqArpAuQwDV
3vFP5Ns4tJpHF7YneIOJHWTGIRqoaNunsUHqB3Hn/jkwoEdu9FXb+BilvEx+qfBBr/1e1l5724bL
G97Tr2jPtKsiGPqriw4VFNRpvCkGP4AJC/44vk0APtx4/BFV9tZFj+wN73UFr00wYe3H4IlY0j+B
KY8/pEj7geEXeLnhYSj3bHWX1Hyc3U7ft9MIdoh+B3FgORIPPRsqc4CkkxCTHxlxiWqjf3eINWAL
mHRnuFH7e4mQ+sTGP0K6Vl4dY2igQuYNYGeUH5JKgUgG8r7+FsLWwqK8P6S6FDy7kmPdLAU0rRCC
9/UWyJ3hdoc27oY33WTvpCjes53xpihDmkEbIPdvAQGAWy/v2oM4Sg2jY6l1yim1lG6DLTE7gQgK
2apOkcGGgyCHW6/mKn2AEFF0EbkPlebUIio/tyzd+0TwE3KCZRxRVxQ2ODQceOsExcCbkddIOdZS
89ogYHnqXTmBvoJLksC3jd2yA+kxFWG0c7ZDnaFzORVVfQC0pBvZURTduFRWoBPDFSIPgORMi03B
lKipj95Trg/5uXeiAgULciJZ+oicqENpnN6VSohSlxKN9X84boQwKgeg/l9ji+KHU1voCBxZCa0+
1C2HiPP3QT6ekvitGnz/mTnXXWWhZRxVF2xFm2pPsmO5e63zpfWYcpstJwvvZpEdREkcpGvOU90k
ztUwpAPURePNaSoghXVaf217q1hpneV9rz3pGUCR80tXlF1qMx3AA772lFQN6AApb5OEfzBmPMAO
Ev4ogjLks1PVb5Pc/ToymvyKnfssQ+J+BShQXFOl8HfQmY6rSJeL69IgWllg/e2nI8mT1dZabl4J
kUG5eRpBHCI6LsXW7K2V1ZX4LP9zkk9DS30EXkh1X2NiVCHMnE6yDCCKcScfcH6Fp43dSdal6T0E
iJAORfFFan0gJKp112FyvMfmNPsqGREGum/PdSB9kVSK7YOFqeBqyQiXhDJU/3NxqkOpu7sGUyLq
CMFUtuii4QWZWpcG0U/UFaWc7PQOVQBRrE0t3QbQwmyacMC8X5Q/AoALTiaX74o3AH9r8+HVytm0
l0PlPqVj2m4IFWsf1SaEDdPqkwdbg1QlhMTtOhhtd8iIqoXBMSBmH9mqoxE7cIJMs3hnycEtjeVi
l7DXvctw7WIxwHodG6WEYT1LXvh1/hqbt/01MmFAMUZd/4am6JtbxebP3HBPMoZMDyYccE1RGbGU
fsny2oS+DyMDDo3mTz84FzdNs59aFX6XdKzUzJYE0BM1ZBgtalg6VAsGlJ7JmHQvbtlVcJqzgRCt
veXnZz8BCihaUyQ8L247VivRGsZ+guYlnHKidajN+FZK+rdoGgmPR/oQl8WTaAt1G5sTREusyYOH
vJalW4iSEHnPGIMHkROJnHjvoyoXx6VK5FBD9TchOj7zUUurbCXWPsQRtRJ1VuVDN2lX4E4hB10v
/ZbzyF1yrfTMPLmjSt8xRJUKJNJTHzk5LiIX54kSK2fHbpSzDI4KzHqg7OMRqhjRIJLehjVoLU19
Skkait1yjOJKP/Mxh9nuP8N86GJYIRgyMfgyWotMx7q1hnwzjyua3TjkFB96jqYkrZHD0jea6QAE
m4aXuhKIIAjWDweKhvmU4gf6iezuHF1/nes08QuWkw9OxCPoWo18rPx686//aen9d1zlV+LB2zD/
hukqiNyHHzv9uPk3iZb5pE2ePIQQuwIV3xu1LZ+zqZvo4OolZh6RFS0iGcTlF1ndbqBu6H44eISu
UtPtWG0gp9ZX1yoKinWJgIUXADXzqvS7kVUDHHrENLby0fTdcW85zW/CcodNDLGiHPxs1QjpSN1E
j8KBH8zpmqMf17/KxHV2rJnONhSmQaEGG8UcJipb56cpIZEdNiupZCKHaFaHDt92sDFWqFvZZfTK
PvMACO9Fr1pn1fLawesxPJduQXBx86J4PYMB84MRO7q1cnWxQvCXBVFPGHS2MdatTFe/+1l3kfB6
DhmSiAMUDPnk8MsknA4ReN8DOGK2qU50DiTlsawj6S6HbHlz9IzuhXvWWYsgLzdVdX0LTCqOrnOd
gojLasy65Lgc5WHJ2yQllEvopkp30QAG7Xs9grgq6hYo5/hUFU9VrHf3joVQbZVwoadsybuRkBHI
y0J+iPci5YisoJCD7EHRWDA71P2qB2qqO8QbGvGtVXoUwKZkiN3HsgPHn2Rny+sMov5JMqzFazBm
/U7N4BoTdSkMDPsRlTUMpv/UNSMLCShN1X2Bil5mG+5DMiXQUTi5VdxrE7qmuIYXp2cNcx+nJIi1
/GAP1rASRWYQ7R7CRgFgqJqrlvrK1L8GRq2dRJUtFSq8ZP2IXGiVbUWdSDTVVXETwdkounxogDFP
G6r5xKLaUDP8u0OWHsWJRZ3rdyvTqbVNPZR4rKcfKRqDSE7PhgkB4VRlYFa/WZa06Tw/fMzybQYg
+F4rSvCIz/xPHxTusVO0K0Tk8aVHrOouEnuE6x9aK2O31MVDmyLiBjN/JEuhBKTR1dC8bk6RERl3
jP3GfGwTmNsxc1E/8usKFS2bTZsbozE0Grm9n8soJBW7Mov1NXG+tPu5oZ6nxXNY2Q+jw+qgHQt8
RUWj3x0nkh6M4OxNBS0I/ya9Ub43WC1Pgx5P20LwPqj/EZix9OsjWI7ikalXDGTJmYl2RXBH8K65
5dmwmZ+oMQ88Yo3rFazI1UNWJt6jjpHsUQ2zp9z1+rPoJhKWZOoKWaD8IIqirwLL+sYoiBwXR4k6
EBUxkIToyh6uXzuy59zjVHPu8HKPJ01rvnluCUvIVK9aSYuSVLhyQxvkv+gGA+YRz71/FT1Y+d3l
QNHOwcjzlw1BfZA8x7wDFrXuKIgVW8W30TLoR+suGpQack85xzkjiqIBwhT9VsQsGFHekGCO9Wtc
yZq2bgPm36g1LktfH9spYmaVtY/VItzZAxET0Fn6jzloiA3yLNFWs2BGW1t14e40R4M5HP6WR6ie
g0e9rsCGahH2gx57qK3FiApNWiYiYe0yopaFmqc69qw2cg85PAmxEHdi6nMhHv6bm4rw631Na7T8
0NZwiL+bpFVcxKFPIodcc4L/+lRPKKFmCmEUOZF0IlByStjUEjgpKqGubfaOise7DyF8yYZnfw68
muK8ZZbd5ZusjphZanaxE/BhSVgjA3UQ5USgHlo9+apPwKNmQtKU009AmwjkkSnwR0YBsRtskBgF
4N09iUQt6n5E4Kic+Df+k1Vj52cQqXBgVCm0j6K5bUcQoiIbQjsD5X8U4uaAOB+nHSx78xWzByRI
InhGQtvEhSiu4twM2ct5ssrs4T5B7gCEGfAFfSsNmgTErvk9NPovF7aIOCv2PfJfG0N58tB1PGVN
+2ZxWc8BcmC7WtG/+YPubPspqjZimMw5M+MkW/F/l6stcuIO4MPyt7rHtZJQSTvLjbopI08/1Ai1
nUwty48mm4SoCMuVJDf7TjdfYv61YfQg9AF1yNxhHgGlZE1uQ0g/SsYmLAExT6C0dIq4tqabJXIJ
pA3bAloQvrutcqpgtvAKE0eXlsPEF8X95cOFAaLMdTOdCgpFS1lLUuJi78fgVvjGTz3xpa1mXLKu
7E+Vb3ZzoulBf3LV6colw7dEUYsTkN/i5KQFpOMim9pOq2xFVkivipxIIsstiHZyYMOYYuezSY4l
1woAOiw6/vXByh0rPQYJRAATRnT6myIRf3gpNokGs4yCbqY7YZjGKUZRXI5MYE5Fth4xeKWJNWyW
OyOe06Uoco7SIW8FgJfJO4MnkESbwv6WxGh0f9/oxjmaYu/FcyCSYCp2uDh2Y1BdRFXuGog7eDar
ESFr0ApFA1Nqub9tln2JlapEfVRLwYBNqLE5azVqd4wg+QIkzzWd+CEKHRkDkYhiGMBCrATSn5Il
ZXdGGLJejZXVoooihf3ZsrONhkxXnfXDykuQ1vXRp97IdsEuRpXdPbafX07cPyv5RKzLegTd2AzB
OaD0A67zrZq04Eaja5IV/gqOMhylY+5fTGJhrp7brPG3V6tuSG6JwicidQpj48CyepaLes2UkeNC
x7KYF80RuoFpazvKj6Dv1cPYoSBk2mjSWl/rsk53Ok4YotibFi2WytsFNUKUerqS2gT/CGGCGz64
TBrhg64q5npQBmnrSjWyMK26g/sferrxRdPjY5rn2O+QJAoq/b3oCjQLh3gH/VKwNQD6ZXVz8b1S
XvFxBJnsZ9mmApDhNxeIX4knCXHpSjKuVy/EqAKWag0pW7DrikkjutaIwsVEgXN6PeZqh76xXW1y
KCoqG1tj2/+pLC6M3TpIpXD82DoXb4jCdYDAlpuGMrymSJQGCubqVob4Vgthx0c0s2j/hC6IbJlI
qnU/GvbehetGyutDrfpcBHjoAt3kSus+WPGq04mL6V4dezJdIgTJeqz6ZfHpnuYWRYE7xjKPabTX
pAEgsES8f9NJe1YU4xr/4zcWz/7WHsDv55IZwU1EmI49svbUwebY0KMRvskf91JnOET2Yw8F0gGP
p3whmBb1DBsFBjnlRuegdMHMNx6EwbZny2htNTqcU6CefOlP7aItU/bX6QlSQ7O+xv7426BxnVZ8
KAs22ZLl3jK1+VkksCOpvKJrpWsRaxo6/I2+hWKOHOobDKKXLKpQwDXBiYHg3sSYEzQdUPgYyfHa
rCdKEbiWV71af3X5XmxgeV2hy4w+aIILx+ZcZuEEcEKM7ZqonAFGL+PaFNIu8Sr3cYBxfSzsH3mM
qp4ne9+HVtrVNhvBTmk30wKwNTX/TKzcznD8XxI8rKusR5tY6cc3p8BggQFSkX5bSCTCa6QFR03B
kueE8iOMC/ZaG+KN67fPg2LvEMIlfMQnFEvSZbyt7JCk6GdUKM1uLPpmM/hxvpPsV19K05URJu62
jFPsM226M0wpu4w+A3Y1lsFAUR68PqyhphyOjfydnb+/dgar3TblUxUh1Vqi14U9f2s6+btSt9Cz
QJBka4ge1+0rEbkaZEehv0bFM1mxGlTWI/yrKwfB1FU99MkqtPyDoUvyqoWyywz1V4jECp0gSWi+
YtZHhbxJQ9RXbBhDZaU5KJpn0DZ89Zz2u+sVJaRO2a9wfBvVCPK12P9JcG6yqdQXJBRfWuIl8brA
ltqdHShTJ99G3Tf2BltbPzQWJjOCgE1X/YP5BgoT8z3sjFvW47SPnYuu0i1Ruqsms/pnTg+3LarD
dV5d3LFBQDYd9sjzmqjLpv5h+IFyNvbq5yhtvikNgvJyPdz1kJV/M050vRmGQKTRcfTpzNApJJMN
McMQG3o8E+syayAEC7+3XKRVmSMKLGnSMe9ZZPm6UqzrPdde3sQWBn8kBc5avisTw31E27De4toJ
131hvZh9stHSholAgoY2jt/QuI83ioPDuyrrYFVVyVfiRQE51uyh+yhAL4noTbNESHjSiSUyut9W
UvwKmf8j1Gn2qvramjDQFUEE7r472oH6K5OiX0mg/qwKDbHAEmZ+mT0UFu592jXDzk5wFgQKsex2
TByRP3hvClbQPoHsrxuyJzksbsVkqEqHyRH7W6sspBc6frBPqGzV6it478ptL5kT3Dl/aP1wFWQm
1pIpULfw+mOm8FFIiBEyIe+D64VZ0/TWoXIsk+DBIhBjlcfZLYmyP4lmHYvC/F4FbLx6/e7bcbLR
5fhAoAr2ILdGr6VzwdXb3alGzcyDqnpTEIG+bbQQRp6ujTamhBq9KtXDSjLSfuNq0k8bZiPfbQlE
D7StjqiUWlvmfujLZ2TecEMn+h4rwN4YsWT66UvayzsdVe+d7ZvEDxOzEhg8ZlL25shZeGrXnm9P
HGJfWs2HbTx+HcY63sA/8+yX48+sN7+q2fDYmms1MYud6fXXEWrOyIR5rkJ/UjHNawaNtZ1V8Axm
Kh41vTpGrkuYtrnvAmljB2jdvw9B/s3x4mczby69SUyj3L36/4+u81puUNm69RNRRWjSrVC0kuVs
31CO5NCkBp7+fNLa+19Vu+rcqCyEgiVo5hxzhC7ftnBwspFjIu3aNZZsWNMMhxjjQAhtGKM1ub3M
ajpwrVlaDecnrvJ2vpVtpQBxJzzj8IfGNIDsisj+mLrxg2zqYuHm2nPrYWTTJeZ7W2TfCjs9S47v
6Mt+oe3Ci7U285DselE8TcjIg1yvHuoe8/IEH6Yhg1HN9/EoCBHbVIwB4PxZYEftvGEAiZlau4v6
/kKmERmCHvi46tzfVrRYU3CFJWObqPdSYPmLgfJCE4rIS73Etik/mF15ybDmWRizslfC9zej4+/e
ixaDPtyGdtVod/jtZ5DlJ+gRMTmapLHvCcWoTuiGofC52KabnJF1CLIDKtzZ33rRHTJdvfV8KFq/
1wQSBk6f+YvfaHtWvkfIZfWi712++uhkkExf2eamS9V2rMJ1u21VuW75Wlgk6PyZHY4LZnsJ9b/C
CtitTwko1bYjT01vCRYb/UNW4fXZWxnzlHKtEs5e5YW/eU6EcgY/rRybV6fvDqbf3fdeHpDncKm7
6MMu6BuRkBHdoPJ3F009/qTVEDCaIeVBEP05c2wwEcA2vqRsaAxFRTOuPEuHYNxvBH3GzqdbrooT
0aMNdUCig1VxuvSvTgeoPOfeuMCH55ynY7uQLo6AuoBwZBXRU+Xkv3U3Nouiy9VS+j2JkYgOm1jf
Dbr/4FoUkVOMc3YZDXurpcqu+/Cj7zjv5t5cO5h5u+1wtEDvcE7JlljcOVrONFSGWInCncJy9xUP
QohOERCaBXbYDBZfssvXSOTJzIJuFMvedH0E/563GFJVLIvHtsAjasg0fW1aeDa0TfJAAHwX4m3P
BY5K8uL/6GPfHwyMyOjG7K0Xdk+amLDd9PsP0eE0PmkJvJf+o2n9dTRgKdomZBT7mb/MgQgaBhw5
xPhlqWucPBRhUqSBjEAEel0vQKyzbTEP3o6QyVc3wbyHK3g/1D9GR208KU7PCn+dNDkIrSJhTuGh
mHK4yOTBYPlZok6C1UR+z5zIQ5RUf4SMxgth9IyVrOew9QgqKb8MnOu8uUElYZAIFiYe+ZzlsY/k
3qFYjLryNPgMDckXwerqiIDohVr7xWNoEdjRNSvCHL8nmw4g84bx5PlcapxpmXn9NWGQq7lDgFTa
4qMqXzNTcnaowGlm/WwPxUgxnmcL4VGDOTm8jSj5G8Czu71dXR2y7BG/t1E925VaGaY9UlgRmpG4
eDs4/b2mxnqXaNm9FVGQk0lbmna5sUCmpJwVBW08bBBpW61TLAGEnp04+sLfCu/UDM5ebEjOAA4a
7Q/Q7zOpsl3oWCPJwB3TylNRY2OGxb1Y5LBtt7MdNcsWR0xfpUE628em9+Gm9r+2dkfU8iEhmLUE
hMbwEe5dVq+QMt6ngxBrvZTvmCzc9eWM43N1tWj+kILg6tE3EOtX8XMtXCohOFAeIMFC6hF1Z5Vg
MwkFvfQ2kJZsoiFdFaQO4h5nQhVif6Y9FpCDmshsd8y1sKYnU3cOMuUMjPmGM0GoBFPJX9sNh2Xe
4ThcrGLD2STO+DGPdzBnnnMYqQtyQeSqMPieiBI/ocSANjLTrztolbrpCsHbrxrOfFduW4B7yJvZ
7jVj7RB4tPBt7VFUYj1gcHtdpKoFPqhIoSYI1JuruxzpHxkLm2btsQ58H2Lry3S0aR2aA2bJSEhx
NKQ9zXPs7agIbZ+jv9LQDlCYEJsYo1+hxu+SGI+kzPqznK5cOCNwv41rEusmEKKNvaCpXxJPN3GV
c5cZKacLzecocW3zE8Dllwzlej9kTK1NBvcTUUWZaTxg2FcsocogoLSMpZ5V9vUJqwSMeGmaDPa9
bCNsfGmNcdy6xuBRB6R1gNVci3tK95YaEjvqbq8lHG1VIxZtXj+neYkcybnDGHM5V9TPqvNJ9QWk
WDh5vFEkjuPaOZ8cKOy1+JkM/7su5nQJka3mMO0vbqne3VZ94yS6nacpcEzjoxoTG7dkhUUv4otw
bGz8SVQZMAfRa/E4ZO6lbz1kGWlxHLyeAYrUGWT776ndkWhfWE9h99ALHatuPERJECNxR3fD5RiX
x9wWB2E4nLpRR54Tc4xGd881XcdQlWoZJ/o9gSPP5kAqpt+X6yieHuLQHuACuhcGKgS4pCGezfOb
5z94jgZJxLx68RXdGHRdSoFNgYl9XbRMzWo54WJLzPliaHrmDfFGq8tjmT9jm+cz7Ay3HJNBU8fW
akwNOrHBYFczKVea6ViBd9dGGHYC+sFdIBvc7+GclO5KSf1Ny3NGLb25CUc898aQMLwcGzTp9kE0
dN+xhHpvWzvqi7bMKTCUu7CpKum+1FnPdlTSNq7DOSlViR8Y1eDwNuQh5L4WhHBzS2kZgeelP5Mb
v8XMKaepLwJtwBsw9c1p506vlUjyVWhucsFAukSHigY1WjnkwFSif8vK6IpQ0/mHKb+a7zQBFwRm
JY0B0kpenbZJEZFOTvY8jly9bVK917Wi5BicjjFhy3g4JiTad308lH/qkIyMLK5PXRSvLYJE1v40
7uvM/Mo1BLtxivP71W9Idt8wkp4ZiFdrDY7KQnLGr3zNpTf0OZWUak/ltPZxAZ4m4Hb4XHIZZhHu
bBWyQIkSIWeqlbZo//IQLCRJfqowP+iuhql5WpMsFNqMnpJ2G2OwsYC05C6ayvxRFrZT+bPhuOUm
qowP19C27jyCn/iweaz6p6qwOsWv+we/mU8qarWWZnyasRzG2TfLAtJgcSGYz01MhOv9yNWUUxHB
YfkJJQbq9/BHvuUp9IlYTlijDILOi8F98Y1xPzWYkeAzR5a81ZyHRnyW/FhYolySzDc32jVyOa6n
Q27ruL4nZb9OEvo0ndq/rtUL5yg0EEj11+XQWTXRtOF5TMH7COPbeEes0HNmmNqSBKzNC0LScKFk
CHvoxx9fpWe9gm0/uUVPtQkx1Z5hnBFdjXRin2c+bSpLVGhR8HJuQrIF65UN9Jp33TE/pAGXqoAz
AWD7UPHlLUplXbQ8AzIU1tvA3NKI1LAk/efqp+JHh9gWT9HsbI2cAl1EhPKxOlEB4LRHD+uZeLfK
3oJojJMwgNW9H0eX+peFN2Tyo1BWjvFwyQWdmtOgp0kVsShCf4sbghomsyIPSj1hQJqv4XDdp+5w
YKyA0E/LTyKPuiVN4EFdnVsn69H4jErv0+3bl1bnwMzsF7IvHk2nXIqInEIigHEBJ0h2umsbzhZk
XTDEt62lv/Wd/aW5A7gyTLfWIrsu1QFjUq7/7pxYKCaGnexPmcQHnAUAGtzVvNl4D6/Nq6dFhxmn
Qiy1D5npzAB37Xctx7V0tZecSOKFG1sqUBWFt27DZgg5Wqhi+rLykYoLfWGL/K4Ku69SIKGI+xlT
SuhPTf/o5mJvFU4bmFpPTVVCv9cxqB5TTVuKaz5v7xsrpOBE0afVd1zEW4wr7pokXuuZ/RN7DThV
wxSQJFWiFJONOdWnzCFQtJH5rh6ITO31egUr/DMzWuiiJgnddrJKMwbPaQf/LSwxDrZXfIR9H5/d
pIQkrA6lZuDv5BjxAtFjqKyHsENCEYZ/c6k9mUQJjU4VP2nZB56JpT2bgRbpsLGUeZrwHltanfHt
9t3O9JPHSjFZRwH404XXLzvOPyZjeM1KdNWkLeB+VfE/J+o0ZepYpdDzwuiTEuKTYNV44VbD2q6n
j76+6vJ0LuRa4cMInCu8x03YdtTmV6Ry3DDFi5fWBDSrJyYB8CZoQvzh2yRSZG15KHLilCr7ofCU
YIKuvc+ROugSC2m/PJos4cL1Nl1VeUGhMLkru1Wikrckb0TwJ+3627byr7Cu4Vqa1aXArbFzCxYX
pyFtye6wx9vPpVqF5MfDckKrbdR7dEaPpjZATkf5i8piOylsCWOyQdNUB9Try4GjEc75LKylzkwV
D64ILUipAj3o5jElKTHJ1nPk7lFQfjpCfuTzfB7w+WKs5hw5Q16dDLc2rV/6ZQUH04s2ZpMGruoh
HGukRaXzCfHSHa6180ba1srG3oDrj0EeZR54JmfXMOvDlkwHXPShgY9ej8k6/1Rt+Q+jC3jjgqcs
LCo6juLyaOUvvciWBKjeN3H3Fg+MwK+H4DwRMQWxRF9HDgcK+onTnIcbEPG30O1OILfnEKN8ugR0
aLk0VqQQ7XNRPHax+V6MjqDRiylr0VN5Pi5PouPCWCaPN6pApAPKAB7XW7qxR0K13+ou/ab7fUIF
2u2wzSdTeQ6X6F7e7PrQ1OE75QF8jJgSJQSoP2gMchqDsJV+srOVV5hbWEbAeulkUTLIiHxI7VC5
tXai13wdC7DduXfX5GWXy8p2FD396K+LGSuaWeTZtmyOZaUxIOAFVl6mfdP3Lia0ECIJve04a+gm
CywrCcmKRi+6GxJF04hzArN9LahTm9jiyd5MbWHcaTkTLIkSgUmES6PmxTryDGMzTb7cIY9LFs1E
BtNoWMWDNrWYxrtZu7nd/WcbNvQp52Wbh0sXCQdG/LXJtaojbNwtKrIMrulP45snEsy4CbBw3HEK
pD/tKhdJOiKnDwcc2RDwT12r17b8P+vZoFDtRQjSh4k9rc3LnDftZqBCbxTXsKEBgEy6R/KFP/su
vyq7uPrMmtoJY/A3bvjnktkZTLnxCY+Ma00L3S3VRUTOcf6u9RiqVhalvaOM37D0OGmosIsw/LJS
0QdARN4S2wDhW5g46yX/k8Oy5Mm7RF1Ltljbxy4cvtD9jn3ze2ihb08swmEf7nBixiAdxKrzzVc/
w/TbXteTdpTXt0uuExjLgT6lcL73vRf887A9LEmWmMtgmNLDrDsPRX2uUzEs0lw9lhHT59zzdk0t
gDTdc2aiJne9n2a0MfGP5P1k55f0OjrwtQLYcGz2Qo9U0DYWZ4RPCjyqsjvyMcqljOTIDL9bUlwr
TmtrVw6CQB2b7m1rRbHAbAJmh+7gSGC4NZ6omeXi0Bg1q9Suz006vI3FNWhxTIdNaBV/KpnbY4fT
RgS8rdt0ylbkc4GdLOYDlrXyY/0tmdyjH/2ZrcVMtiEPzaPhrBOvZHlMHwv1EloJ7kIePVocWdEC
ifVi7PByGKsx8PyU3tm11YKZ6iZNdOM181mt8Y6luwViGQvyoYxkL3rQF2cQJ3rsJ0cvXtvCy1da
IxKIFtEbHiNI2D1zg5pJDyB6sAxeSYcusUMgh4BUfXCFPVeDiVjd5Dc2r9PWWSMY0s6yDUGmPMvc
W8zC1rrnfM4o+QsFVBkODFewUEHizsRddSM9nEbuklfmXpA5joGiaXgycgwBdQvLl6GqoVUBWNn1
T5ZKvF9Ktc0ncGYjt/2dKXZd0fWLKWIw1c6AT66bffaAfFxtKm1RQnpo8yreRelwLaDNdxuJywK0
MsLuZGzu9aJgsGLaX9V19BR+SBCWwMg0atfu0IJZQpNt7iKkgT3FyCV0OCrLCrCz19GdDKcBfV0A
R6Ve+aWNS/rE2MO5Jtb0EsQvmXvFvIwDBmeEbNPEuFRQ3i3GJusvksz0ZUu80dWQfw8uf4xsGeQ9
uM2Io4ahgDWppepdOkgcP7gixFKEgewT/dgpfV1QUy4mF+V0MpNYLvSzXwtrI/RernGI3M0ydRdO
Vq5ik8CWOeLiEEWi3Svw9syD4J5m44tTQjLVu2emZvz+5Qz1B0Q2TNr0Lq+A1elb8alNHaJXhjVe
DLhIyDI5dC7zU9kA2tfWqCGKxQ8y94vV3FlcjFX7hkXPqrSv9WeFNG4ednbGSpon1UvpzNbWNSvY
zKKa7kR7nQk10GmI34DD52YNdW1OnjjajZWIOSw0JRBgtwCBnGi0WY79UuRNEbhGGQZYrpRwOVG9
1mlAZFuJAdT1lDznI2+RTZzCVt7YgRDimqcgD7ZIXzuH7zY0OmebJhkEJk57ZD4vjcN/LG3eEj0R
SEzksKwxknG84dX2bYjFWXHA6nPcR9VFB0LhiCoXIb/KKs5a7L7bhnaP9zbqaU3QyMDUmSrLZdaz
cry6CtJo2Aoad+KFCyJWe1FuGBZbeMSs/eFYxYS3oJX91B3RPRRmuBrS6dVSqC4Hd3huQ7Se0ICa
TUkQDUt0dx6TmZ20P0FKELBO9FVbTr90vf4uYoYKcOibGKNEE7C5U//g38xXNKX3g95rhE97KGAG
j9iNEmGCrOHTmiB0JmEjPQmbJUeyHWK3xomE6r8+iqljuRlLc4dRSTVTVtgcc6I2fsbI/tTNv2Gc
f7CeIdwCo3Bb3s+to+OME4JDh5+Yb/FsYTprPUdBwcgQ95oWkQm4h6aGk2LG7JDik8bDqo21d78R
3qo3GgLXkqw6MvlzV/nskY4nmOkw9gp0g0qHPgdxLxUrfe0GYx8R4ImRLbls71IrnO6cUGe2Qesj
Sig5blSNaw0veHjIj52W6+vGu8fjgsJQn16G0djOrQ4qPDbP3cBExFFdYEZlG4zKNygU85lPHx3j
tnvPHUZk1p85JPce3T5NMFfFYRihGtEO9CMD6NjXqNm3Dbrxc0QeiVYRZk2401K12k9TDe9WRK5X
Hh6zHm6l6H+UB6Bfp0DwsCufOkAB8t58fH9LB/DDeh5C2sMU94YVAp1P7apei91pP7pEFxRpetFE
jXu+PXHIzXW1qKCiLI2Bns+9euK3dfmrW+qrG3QqFkdtDdaezdV0W1X5F9wN0itxP2XeS2dsus0D
/1HKURWnwC92vomxwIVsuMy0dFvoBDo3oXUvWz+9q1qObUsuI77kxVT70AMZghvSt1dxp9Sp9lYW
7NmlNwrSNvrPaarOXGFTqmBrIWrkc01VwgOp11N6Fex29B2EtkGQn+ufFJEVrUL6aOp+GMQS6DWu
7IS/AE7yqOrPpYMyV/sGa1cfWrRl+qpj7SROQ8uYbR7Lb9e9erMIWqOmhVg38KsY+ryJ/Lk9J9cb
G/StgEl7d9vk5JIoI5CHOnP4b9trBE04bgvoj3ByTdZSgtU9zcfFvxmmZS1Zh8PaeEr7JOU40F9b
7CWWhmm6QWRtPcexl2L2X6MkFqjcwLSrtlCrJqSRKRQ6iHTRjJXcybF9Gtx63piplayGJj+NUMaY
HTOds5pcbjh5CDb2+gwf4ZFZLZM4SjjWWFT62FSADq+spu1PQ+095CVfaDnni6I2mlPndzUZ3muP
i75X48nSMd7AdezchBMgPzBjF49fqjdwEXcZy6e98WI5MAvr9qOWOLmg6KIUKlZ+454LJmLLehZt
QNG6CpEODoxY8cy5Bm2o37SZlqEzdMQX3mVNP64x/oa5GJ78OTpGDr0Kbdk6M+s4UFoGHmOoO4P8
AYqc8ZclF/Mo17s3rOYi+wwYxole8on5p+C6FOEg3WjT30h+cBpaximxrWHZlUW01nKSEaTh/bk2
HM2iexm7IVwIbJADd9IDt51Yn635R4zetrGIyU7/XIcDdC7ybzmirdXdjtpPI8SonKK9surnJoNM
0XFwme0TOo6938DwicJ4FSYNLh69uXB98X1VnFCI407S+qYVhKZ7MGFe58xfVkPk7HwoP3cIFZ+N
a8x4VGtM2yu+AFf8tDliS3REFeDregw9TG3S/Ml3mFObLhlFeIHcOdV0HiymB7YI3+N7GCisKkGo
5lVvQt0fmuPUZ/kGWsZuGsIzcSFIX8AiMmOEquPymtE0vRal/dvM41GI/kyVim1xvM9C9uDo1CAE
tetM9Bzd1+qMOcrZSWNBOdsWICfWVtrdzhjJQS/GR22ajWMPF8iEB7yukm3RUOJ2vvVrZla/KJ32
Vau6GZwr42LA92aizJSQnhov3nfM0sDcPk3RdQeDsNg09qa11nX+sp2rwBcxR0tyyXFmCCLW+qrZ
YKu0gzPJpTzTTfT99UfuECcWjhaJ09pvZPefmci+uiaeOfrNjZL8LiIhvJC89bUztx+RBQiZplc5
fcoEzSLjyay8KBBYlIEwMLG1+ZqHZlhDfGKFvUu79Jnf/8H9aurGX0bgBcC0gP6try80RVtlR79j
Oz60pvtb592rN7WPTCHCwEw1fPJdgrN8HKVkSDsgjCt7hzmqRmqwI6BkE3ngLfpilrT8OlNnN7T2
GKV9GaHyAlnCE7tOs8oOeT6dWr4kdmc3jA7mD3eTNW1czqAyqjYFC3foaG9Wn/xhblaCPMtxU+nQ
2pC/x81v6bav5EyBRpfVWYq1EXLlZE3HXdnfFmLA/bj8MjMPbvq46r0ESp0uanIZ0J3W1/gZbYJg
Fxo/rvnLQNNbxbN/HKGkLUsDawSo14nU4fT68d1oz8YiTeJjXWmkVlrFwUGtlpWy2HSTra+gzdlU
FyroS2djqDHCbayWRLDIB5MXxmGN0z8Tdw1NaYSik3THGOG1LztW+M1Up79xJa+mU93OKjX+b1I5
hQOKQ3lLE3bNQJvUizHH/h5kIxhbssc9OzFWo1s+xXVzb/UEQWBTzcdIlqqA6+qBlqP3to9ORisk
GZcHyaQTXGVlBzz1LtC/Mf0bayZWI0OMkXAnmFMb2Wn1StXnbtaNfVkMa1Vq0VJmFGV1u61Kg7oV
TDgpE369sVx58XxMChagMJblSq+7u8gjuD3SiV2AcWT4Wrvycw258vCWj82qGVpKgC661wyKflVW
PxEDPZkSRulHWrLUJvPT6eRZ6N228PNp1RnUu3mXOeBBFmKhHEeWUN13kfVVi31ksWqSE+gyDvvz
4ThUwkbmPvi/ZKR8An4J6b0wQdmMxMChadlbNKVxRBkxRuYZwco5Vvo5UT1sD2NXR3mxNoAHnMK5
H03/SuWhHK0lQYoTXNe6MV/bMXmCYUk5ig+V3Q0INUrnVM7WY2ilD4I1Ze25/SZr5o1fG3chV3LE
okFfMSAjmnKVpqCRJHamSbMw5WgtoVFyz4sodmp4MW0Bao6WO6nizTQYa7frqEoAG30yCxa1lh/E
2PyE6fCTtcwq0nlhyIdc9j0nDZK/sHozY+cnGe3ffqjw6zeXlp7XG8zvmZdNGCtIunYn/gKSZWBf
lw3gmXa2qvkptt2X1B23umntZEypqnXmAfsd5B4Cjk7PBdFuvX5x+DOEtpJ6zQUDa4jBF2tbcoXV
1VdTYhuYfQlLkMOW7QB1L44LEpd31esc+stmmsUm7oxnnxxWKf33uL8y4pP4oCmIFBDtSIEoxoNd
kHtamQDchfes4+LWh9UZw6MB5tXwKAewmC5CDFu5zhHhGIF2Yf1QIGRY+PN0KHt/mcw2KUrswsTk
YOGTwpjVW9te82DZxWfTklWm6S5e+xDS9OHJF8DLlo+swPYeVWdQsNlLllwm0HgkQMMVzxkBnchN
sBezreaz1PulBktVkho6JubZMVwyQ/ENTMHc+zrcXi95zAVe5zKzFyIu0aYj9QmlfZFWe7Kb0QuY
NdJ2E1q30KR1n/dOuyrh9CgP5uPY7c2eaXDEOKXRvnFyIOoRbHWhGhwk4aWaLj+tYl6e5wZ9qbsD
gmdtTIya69q86Y3+pdCBwHBFuirSNxrC7tZ3KEooFBVqlesYED+pBNsJPZoAB6h+w/ZDesa6b8Sh
d138UGqSITPWbAwt3ApAs++Oqhbd0aiS/ggAMTPWU9oW+ohatFo97opW1A+p0LIH2urr37cNVYv+
EZ8iLptOiBdkGEdG0Nh6u/nPw+yojcOKWEN5vm2CDsAcwhbv/75IqqKUddwbV/bc1g/gMPIButhj
rWPecdtkEe96kr6+/WeH6145AaZrPm28/PeFANJR6StT2932g2w9XkZJfP31VW83aEu2MYJKxtZ8
stu21mm7AIadjY3Lf7fliRcYmPqcb3vg3TXBdkkBtO1MncU4/OeG3u7iiVLd/c92QW2AlY5ioPXf
/Q3p4GIhDsxJzdO/m3Oi1U4RDKPbi96259VE9FRs39OLrGtThvcpmZ5PMoQ4VdWqu7vddfwqu2bA
zatkTPsnv4nyvSnBEstI9Vw5Ou9CBkKQI7/pgtIdj0pn8b09dWr8Nogg6+1ud9PcTzcIG8TynxeO
QnUgqxDQ7Pq2TY7rXGb8s+vtrTy/fmXqIo63d1IJkY1z6EUAEuyuellsaae14HY3QXl6VL75XEiN
z6HrZ0sa7ePtdQyeCZTRyMPthewSUp8s/XB9e7RL7WCC04uqJq8utxs7l806azi1sMqK46B3Krwu
VNEGt4dhNFcX3jDZNmQws4pf9ymSOYZ1xVDr39fJ2mmkHyg3gBTmuuus5AzEHq8rNeb3jOCvzIG6
vmBR5y6rKBkeMiw1ly2uCo9TI50gRH3zRO3VBJFy8pcO9I3zzlav8YyfnZvb7ls52uUi1/rqQzT1
L6GyyCWb8tUb0uJ7rEtkg6n1U84Q2XOv+utGKoqCmQoTjioY9JqFY9bvw5GKZtEcQKug5Ba40Agn
hX5ANDHlzsDec7WJmYX8MojYW90sf/LGvbgw/L8Slb57Zdx86vQEVG+t/24yu11kaT6tkzoiGsU3
5IUweXw1c5cl6Bq4fNsWZTWSylmj+BmkvNweMCLDZZEI69Xt7u2BJgEcSqNco9zhpf7Zr47GlQPF
bHm7211foHJNbzWMHo56//ceZD1X0KeZo9lKVnEwN66+1iwDF+LrPrfX95kJbkZpD/981NsDZRv2
m7JlpnXb5fb6o6bD8x9i5v2VhM+GIn07DxlxkYxAz6QFFdte2imRoHV85DTTVp02po+YGCRBY9jd
R5FrJ9OuVcSM+DJ7YfwnC/sTgrf/qhzTIwK5Qzar3BxUxZd7raysvWsqb03zOnD+FyZzcWt4U+Hw
ZldYucT2CvUAP9CczZfSrZ330TGrIIrU/OAbSbX2nQK7naId7mD3extSm8Mzsabt0pKZ/gKjMMUw
Kb6XevZQzqZ5suoCowXLUYwmmAX2WSxPHDgMiqIqO2W0ThsLr4Vjlol800tcUvKSAVeRqemY2Va3
sUpYBaVg+N8Lozga/WRucLaJjoZvOhtOFPeQZQgBKhZczrK7EtLJpkbav7XsNL5QjVDSGa7zHeV3
+Eo4Px19+KLtounhtmtizxqozH93HYf2f3a1kDk/6GR8b4bOZvXts0fYU+mB7LONCvE2xW0ZOOO2
DcBzM8haxStFXOiybnSmfqG6FGZLsnIaziszmdXldkO8rBtY2Emsb3eN637GgBI3smp7U7O0Edyd
gmXj6hPtzESO/zwvTgGVPTNs7hiC/8yk+WFUBdIP1/++q31sb9Ap0Q1624oUFTiWCjEwuoSLhavw
EtLOuLptU5UXXqju4ejjuMlMiP1u21xlLdWEPdPtnorD4oRF2fZ27/ZC6NP8bUp6HnRmXuN2Yws7
JLiZc+jfbfA5G0a5jrnr/28/5h9LE2u7821T7Xsllm7NtmqIUB/zvFvqpoJdAYDSrbVU8NsRBxmv
UCOix9TmDCzLbM8ulwWIANeNYJNZ8M/9VjYY8IHj/rPn7S7G+UBN15t/X+L2QGVH3dlhpI7ntIcN
jGrPRjjp2xtwX2o5H4ID8/+zMbIdfasZQPy3J952vN3cHkCHyjj4+uR5rqGPZ76zi64NqIwb6zSA
/5yjQkJrwTXwA9SwZchjV/dmjVGFPaPHqXoGjpZb/pZm5V+SCOGNL8HTb9sL13/E7kN/9K/lrpTI
YrS4Z/+y2lc1rlD2RNp0OJVyddvex3REqq9fmeK4mBONxKumjC4Lm8hZI1bavnU5mha3P7uJ5NJy
HLAyt7X9bVOTZjx6u//Pn7et/z4++AjX8kL7+5/tt7v/s802PWNXyGylPDBUcq+mfWxO/7nR9faS
9Pyvs4AvXsSu/WakiA/0Oqs/GNr92KJ2PjW3fOkMo9sJxxIbz0jjlV9YuH7gAf8iKoPxGQqP0vRY
TyMDX6YmT15JvCTUmAUTVoa2aq1p7+GyFU6ptYQVzvpXjqdJyuJ3qjH17FvzLbJbHQZp5dGxK+1O
vW5NY8BWVGd0v9CVFW3DoqS17pB2eWbxWfvGO/nk2gOG2dW+NLEZTNwZQsLYr2VR56+DzhBt0nJj
rSHh+nDCgBcoVv3r0ET1nSGbfK0jENtVfVS8eNO0A4wsPw1lVaiewnBfxEP6EIro7/Z2s+nxC8qx
OrtVMZzCiCnDeH3C9XPAoGSmlcINLJ1IbLCT/EqxJD3ebqxy7I9S9NBrbQ+LA40uXUKQPFpmIsb/
x96Z7ciNpFn6VQq6HmZzXxqdBYzvuzx2hW6IkCLEfd/59PPRXCkPKbMK3ReDAQZ5Q9BII93Dw500
2n/Od2aiD17OaRWZNh44ff+9+eMUonuS509JEmeb66ljDVmwLrX1simwBvT9uIXb4pxEK40woFkt
2HvRDEtULMhTt51dnSwKgvW2YgYEdZgczLNCKp+GlrpqmOrFszVStw76uHrJ4uQJmUf3lYjmY8N4
9K1qTSxZqUeCfTbOMhubwEziQX6ajnY8/C1Jj0LG9vTJbp/gE6/xKU9wucwqIMypSj4LiJZei+Z1
RxRLCTnI6Cxbprs/Bo9SS4y4BpD6YJt+4ayqHIlv15vV1teanWiJhehiTP1Es5jcRXrnMV9WWzdB
L0vb1MbXleBS5ym9BaKgYr5aBNNu0aeUXHkex8yJloZBH26rX3mkl3aXQ1QlnpeqZ3y8dOb/dFJI
ljBKw7rBMMRJfrzG5fjOTUq+WbxGhaRg3+d1t5rX6LBvvShJb93pkSOQS7Q6P7bZVVMvIqbAkO6A
hMO5op5L2bYPhRqWB7wsTzwTG/cytip4Y+Y5ryyQsiF6cosv4kHsNKDaL9CB5Bs5RydYt1q+Ti30
rnGteQ+Bm1nLvAWOoIY9PirsnYTntFjd+sS8H2NUNk7mSW8r6mvuW9oyJNXK2rhPONcSgWx06A3N
X+RhjIEIpcAds5nLnnOdNUMz7sbSZeLUUnnCxGTHszlQd02vw5nYa2lUOofacg+U5wGMBkF8yiuz
PFko1iihl8GXwkp2ZRoaj6WWW3gqPHAgYxI85RITCFMH6+cjqaVWTKrb/hf0IpcjTa5Y83yo1DO1
JWbcrSK+72IcSgA8g5vQdeFGKXVGiSS21t1gqvuQewRymKShoh1mB65v9XpIZOuk8/ksrSjSbrKY
+LtAlqz7fkIWweOdFYVur6vGHYdZMmUwNNagHCl1xkxcQt2aNqUo+I/5tLj0q0s9I9tC+n6E2FMP
AwnJne4SQYi5nRr3EkVic2tqjX+XmzArAkBvS9EUCzroltncMrKfXECAh64dxDY6KDrTgcyAdFvX
aXSSaVtvb6Zxeez8LllGSVw/qkH4VfyrFe1bYHT+a8h3lcn0gaCL6RgbVNFen46JLeYUylCvHkdt
Kh907pueXo5JnViZqXby/ZjCRJcSxekeS5WzV+rB2VPypL7VqRQkijD1VhH3hpI0bHalYtevqwyC
tYXUBKu4L5KGkAIdHx+purOKvx7KMznqgweEYWbINst02nBd1HFAADCq1/sRI+2y6Ulcr4JeO2Sp
Gi0DI5SeMMl/7PgWvhpBe9arTnvCt5BSFq/+1NVNmo9i6Kr7/Tl3gu9dfzmrPspkrGdFxDTii1qm
2oPslvm9175rBO2L0prqZY/ivNvz6zG5k3frqnQRoYxFS7J4JffcY3H8UxCV9aVYjRSAAMG0yJ0Q
wqT9UYbbtS+j6XlNrKYwaCUyVX/eKtqQ4cvdqDFl7QzSLjW8PZYRfR1TKt5RlZd2YjvGdyZPxUYl
6W24yFNvin5OOhO9GlNpjI3oUImtYlUsCtugVmY14SyHnPG9v9gzKN7nxin9/cB1/uzx09jEPRNz
SlKkZzdV0rNYYxT6WFNM3V23966nbGyNwr049Oe+qE2/961h985gHDRgh23vKBYGoE++R4m+tIoE
dknd4P0Wq9c+1UC549c+YrcpG8BaWoJlAmSG3r0E/H2fprXM/PS0qkoovsSaWFQe9y7kSf7suq1V
7aE4XtuROUarMIFjJg7G4gip6ZfzMF1JkaaqTC5XNjWyd+dg4GTN06GX0dfkeLXA9bVOcAZkkJ49
2U/PRTxYeMRdbeEMavJ+x6ZuAfhdt+aaZi2otGoLcaBYgFZOz9WmnHqKDVWHPsxkyLHGp5GQNPM0
Um48EoZQzEQTK1O2rjRIS6Kp6lhGJbyaB9EMzGDBDVK9zx1VPUeJfi82dwHs1lonQy4c0uGpUij1
8ghhbcVeyZA/kqQ53hCUrd9V6Xg5tRPrzb4LmxyeEgdR8RiWcIV4Hp3elhJDE8wMSTt15Co9qS7J
JH9+t/r0bhmG+SsqSf3T9d2KU0a826QC0Fzg0l8LEnrC7WJVZx666AmWfqGjTzz1a7OofJxoDhIa
sVfsGPuYK7tox3L6HCtxuhGtISn2XCqx+MTK0gkZ62ILDIIzbLd+UTGfvewra0DK5CdzF1DBKWMo
RHSSa1B+KMFnid6XAy3NRztd2FOuR3A2pCo4ozfzeLTobiLyLw4A5PeN1NtPssrLD06P68hxzkUb
PVTT5tTBZ1NGlNPrJrKf+loL50zEBwextzZDMjGG6NFTUE/XOhE7fSfZTyWmsVVahv1KHKWqHdOR
TRieHCl2HsfwIF7Sllr5AOmVCuD0Um4YUsgtU2ktmkM0PI/kzsKwqvL7ynOX4iWdmtqYMpJ83bSx
+qjjGosC+1jHGhUPWcZcTJDVkaRs69gVBrWXUDFddKH63TDEOrihH7t7CQ3D9ZBxHAcuoiD2DW6t
moHrxG/vPL9p7whaYuowRhzqejRB3hAg0w0v1x5K4z50oRYfRX9ST6q11mK0FM1yOuFUxZ3OJY7p
ysSYwxRx1o5mrOtmKD/2KX57BgBI7UuJX6sMJLPRTO/Vv2n8NnslwylBJ+hNWQM6btuxtjH6d+GD
YVZfHE1KXyNXRf5iFp801SiWNWTCA7OR5jEflYIMJMf6HErFQnQtbOp8aifbt2NMNtwgB9xJjLK7
HXOnnYnXMzEpxq1ZvLg5UkWp6BmMSZGxrzBVLrPAtJ8QDhxF1zpUn1tbxoOomgpvihkd8TdkblfM
LZ6j/vgbIp6hLn9DljCmEn9DiWvoIUiLL8h325VbRPoqlqNxgzggWaiAPR5Esy2jdKH6svqg19X3
vaPjae+acqQWG4pGyQq3M3USTQofZXLSF/IglyfE8N22UKJqAzYZjqgUxAsLbt6nYWifkEDr3+xq
X8XS+FYXXCaAkIcYyjl6dNzyVDGfmTUAFzotfemSwl/Dy0rA38VdfmBmjsioae2XZgPkmZhhvZ7z
HEDvougG3BHEQLt1Yp5iRVu6vRQcKBvZ85h516XYXtgqWiCMzulBM7JlVndERngNR2hOQPCL09uX
E3RbzdJJ1VKmeD3Lkg+6jhZ0ahWhh4onK4fLzrb0lWVZthAJph2ii9jrtGq2p4AART+kQAUJbBWX
nnHUmd88mtNCNP24M/cj4ZKiJbaLHkpC/YiijwWZOg2xvk/HdhkZR76RrHxSb+YCwI7T9SEH9H8X
eAgmKwWdhQChW2P1YDp2dEc53b9sz2Nr3ihq9RnaBm7z9hXaOPcw5C83Xq67Gw900Nr24/Qu6ihy
1JLcvmqdPAcA3bzIUJsWYByVE+hUEtCaOFj1hVQ9lrLy4JVRB1KHoKwhdZ6MkAyVULGiQ5MXHRkg
2gC1f/DOPGNgxk69G2zl3UFTa/PGmBa6im7RyG6GMDAnolhzRIK5x/+H1rLUo3Krjgwrrv2bqgpW
cs0jm9gmDmt9VPhD0CRr0RQ75KB8A1tv7K7dLJRUVpUlHzFvmjdx4VYf7VaaXztAlmFoFg5fr6ep
NKtY1yOmPnGQ2NE0Qb+IYt/FcsGJxDalTnvCroNkK5pt5pqrNMhRQ8hk4zie8WTzSLfvHEQAolkN
g7+EVCNvRNOKsoeactcZM5V7h0N9VdWN8ZQPHgY251bpQ/1I6QIEvyd/Q4Ylr8My55FGbBOLIEir
A54rbMv0lcdMW7ljmW/rNn1GC4z13HHVhSLb4W03pMZZV780zC1gnCGuYgvGDMvrtDMrs+hW1gN5
IVMdWoptlx1u/qwNqrIXLVCKxtlJv4juYktgKPKWQev784RxJqOKqKVlabUtRtK6evbwUF3OwcMF
cu1ifMb8Ys9Lh8p0SOlfmS5AAbzXu2vLdS8tca3qoVxc97U/tX4cJy5yP3qK46g5dXdqR616ugD+
6Hl5vWnfBNz5i+Oc3kP96HVbrxuiI87G6GhE7m2TDO0GHEt0vG4Xa5dtRU/BrEPZQPfr5rTkSj8T
7Wpsv8YewnzyGY5uYmRHsSYWVTHAVFHjhgCxP3a4ihz079q6FWwy2Ut2YUcO5eU01zO0lTQslXBi
903nFwtxLgYF7ezDP/7jn//1tf9P7y07Z/HgZek/cCueM3ha1e8fTOXDP/LL5u3r7x8s1I2O6ei2
qskyJlJDMdn/9eU2SD16K/8rlWvfDfvc+SqHqmF+7t0ev8L06NUuyqKWHwx03Q8DBjTWxcMa82JO
/1E1I5ziSC+e3WnI7E/D6GQaUGMzu3eY+ttFYqydqm3LDQZ5regiFnZS2PO0RO9bzKSgcxioEBIQ
r7ww0k/laGiXRTIqJ51L647aMJ81tCT9hCo/X0uK18yu/cQOam4EaGYByOQ8YFLUSDdFandHI036
o1jTfqxNPSCnpAzj0J36PJocXVXZ1kGT3eQBUlpXH961nFTeGr4zrP79J284v37ylq6Zpm47hmZb
qmbbP3/ygTGg4/MC67UkxvVoqkl26ho5PpFuMa3j3q6ob0xbiqUxkEyGbKMHHTItvm8OSwdsYFG5
R4ni5iLRZQPgTV/dOIFVglBgW++aBnJSufVx9f3RzpvyaxGXDekz/mOBXP9jQDX8UVYf46huHjRM
U7cRWm6x1W7q8Ki4WAxFM1YoqvSaBDx/OsbAe7D04qrEvN8Yj2gt4vlopfFe7E2z6N35+/zd+SVN
3nZNidHSVUg9dd0aWEfVHpl9/vcftKP96YM2FZnvuaXbCpYvXf/5g27s1GbA6qVvzIh08GL4/MQn
7CUOH6oBygJjH7Q88Rlfd3cZWNQqTXeXfn7V4BSGI7rz9bE8MK2DHzbiC5eYQ0No5rSxtSf9sFh1
XX1atdTvvXLDfGsLxl2FlztbmFXasrXr8aWuZ0PFfPhIQMxKTtRm2yS6fW+4ylnsT3jKYcZczXFy
uuapBG88r1p7fHGr6L5njvmea8AvJ4yRH9zKjobQcN7HcEtHoz+3luUfmi4/ihaQwOH8fXt7JucZ
Al+bp+6s1SA/InPRFq5+7cKhtZ5eDlUlvVyMjE82WYjKwwcdAsI+6G9lt7gfekUh4K1lLsmup7/F
kz5Z1nJoDPlZhv6/QSxkXprmEJxSPKx3mk1IUJAZCYGpHP1XZ50OLzVYCOKr8R8/Xf4qcTn8muVD
GXh+/Uvzn+u37PSSvFX/NR31o9c/f25y0PeTLl7ql58ay7QO6uGmeSuH27eqies/rr5Tz//uzn+8
ibPcD/nb7x9ewF4xO0qmavC1/vB913S1VhDhvfvuTy/wfe/0F/z+4X+XZE+kL38+5O2lqn//ICmy
8xvOTkU3EGqjRJt+Cd3bZZei/2YrOpMzSJ9sB+/4h3+kUMv83z9o1m+ybMumLWOgw0LuWB/+UWGw
mXYpv2mqbRNqADnNcBT7wx9//Pdbz+XD/utbkWJq/DXvbkaG7NgGYmgETyr+DDw3v9yMksKi6huZ
xC/+TZv9f0KbrcgKJ8kmIRTEmNJDarPNd9dmTCoOWSeSH+4KcBJZTQ75GBky6dSsor3AOSlWxUIC
5bGz+0JH4Jo28nzMuAllE2f3ugAkAmzXU2wLh/rE+QV/AFEryQkdU0Ct+jnRBFYb5jLEWwogM8Mz
lXQjNosO115dqT4aHWjckS/viirpLc/4OLrTpEKBOtFof6xBhsc79MtuhmguDFgtTFZSr9y7Nszd
qM5B8oqOok24MPjZd7uuZ393TmQk01F1UQAvSBBU/Pzq+LD+OKl4S+Icl1cSq9f3KQ5M8nU+QJGN
pEjdEXehXNYkvVZ3mhGTjStWxW6xICP4s63LFKCmI66L5EfTKKRhk2bhpcd1+7WvUcHozdC3TNkz
zEjxyVdeyfKyLjZfF1iIMlgr036x8S/b704lVgM8JiukMyCReA1xiFi7nOfXU7x73T+ths6rlnRE
hl7f7K9nis0BQkuL6+bd0X/9Sv+9V76+6Xd/97tzX/eLNbF4t/vdqtgVmCEkpFhbWdB756oNbPr6
9RZr/3Lb5Xfx625A9+nml41Sxo9J/HQIhG1I1Zp+YddFXmWlvJRIbQXtW/bmWgWgfT3m2vGX04od
5njjk/IFdoyvQjxhhcWakk75Qj+av2yD9E+okTkd8qdV0VXsEmtiIU4kTnltGoJMLNqJOJ1YNbqa
M//7VxcdxUK8jKHDwGg6uLLT+1GBh7SfxGqL7VBehtWorOXOWmuxnO8wtee7YXQS5OdNDFB62igW
dgyac37ZJXqJrTUJSSBtR4wKVRF2C72WQsh001GjDKPrTqwCwEyyj+9Oo5qeDOZLiagjeBlg5emA
WsLmFu5L1IGriHHTYoiVoyOV+G3N/guQmWd3zOtZQuEw9VHO9WXzJYrhZJV134Moeh2YHkooSi0T
iUjJIU+x5drBHtoljsMerDCz2E2yA5T5VRtbrL11DxcxAh7gloWFI+PHu7z8GYPOxPEwIcObCaDe
TtdxqHXQ3Kfmv9xW/dh76TIdIY79l02n8vEq/nLq/8ZpNELD1swSb8SZ8UpwzxGvdFkVW8Vp7GSi
zIsX+JfvBGX4DlZEtn7/bhDGIiQebnNxJ5MnmreT9MlOrNXTX3bd9muf6+5rn+s2il2Ama7tvzqt
2pbcP8XR11P8z15GnPb6KtfTiG1OGD0jP0t3lP3KHWkm5U6d7qZiTWwTTe7gZxQtw+q6vfWrjnvh
dNhlVewKxX1VHPPLGUUzEXdIsfvSUxw0Ti8r1i77r+3LOX1dWgwEjCxGWIdYHqWTgQ+NCavPfi8l
e5+0oqyDE4SV3Jv1TdevKwRSGP8UZwVPZ5HZkYzOmhSEWDepmPn5l6iFY2UPTjDn/oxo2QcKy6OT
s2ay+1A5TrZpawWvitzOo8j+rOletMiDXVR9NiV7S8Zxgm6oUOeZq/pAaW6HVBvgNsOjlKriazgi
MmwZYSwD7WSb3nj2Cndd5b2NORKlQBwU97Il4frIqk9xgJMhoag6KI2zzEbj5FGvmIfqOGeOsnKm
2kngOEsDP48R+YhBsnkTyxNcNW1nJv7FqvC/Ri7I5KEzN1qFU5BcOvAs0SrJ+wr9cNytUovgxKg4
Uw74Bq+FIOsxg0BumgceEWDVdw7W5ih6GWIbyrgdpQBv+mxBNtouVuUn8iL6UxLkB3moKIpg0RpM
665llmtrFCsHWeG8yEhzThypX+o1wVJtF9yauB8XpgfV8aVNs2ThN5nPf1JWVnoWhNhoxk9ZHLxY
9agtle5Zru4aLz8XugGvbZMlcrLMrek6Z/jrscRnmA/wHKJAxoRuw/NsXACX1ojX80Y3Ic4yG7VT
1VKda3WGNM7OPiNLB0iEXJnLoqtBDtVuVO2V+pa2S8BhQz20gEUCsktq85AGxbNhuP2isd1ZM9x4
ibcL1Xwf5v03RMTpTioIAKdI3fC/yOuVUlfuLPaHceamfrAl5sVlqAt0Zoh2Xc1FtQDevoIWPk8a
B04IcwBzq3C+hkrmz9RKtQ+DlsCqL8h3cLJgy5wCWMQbt4RykAdBAwC0tBcoqNeKK691z7CWGmRM
qAWhEeRgcPmzzLHb9p39nPpq+LFt8vGm+WTfYdxr11bArKZRSW+Sv3ELtFTEQT9mDjVfxEnEsUB4
rUbtrMGFz6D5GbkFhTJ35rWBYVuB9dHmPhLRtEznNTDKGUGbKz+Nq21BINgswPi3KOzSWvhwpqQg
gGXmesvOSIoNQLlnL2q+4antkWVD6gCx0+LfApZXGR8NZe8j1Sd64ZRrtbm3PRcYXBzM+/xVMj13
1Tkxek4UDkUmN/O6UXZOlX9LC/1sNK6yynO+DkukvtVSH4N87UTnImxbSk8qJPZq4j37MTycJHcW
xHyB28i4RePvhlUzQXRsr+XHMyq3+QjknWkLzkOCM8izZ3hON2ZtlssqGLlVqs1OHDHkvr/w5QGe
UHVOXS9/tiEcB8qIt9VaJfw+qigpp4mVWYUjv2G0j4k6tvfI8LuFayezSGYq11H1XZENyl4NKSHx
93hEcShfe2MCSHR6DEJ1yM99ajKNBPe+jB0s1wQ19n3c3GAwYoY2SAikq1H9G0qQnAcivmekz8A/
GOyHETkEOGbZm5gm9crSPGVdQIVTG6a9i7C+KzXf3pDelIyE9AD9zyFaZgYPZAyhC1B/hPjt0LMb
616Lz33H418b6cMyy4wHn7iQVTkOm7aDntnr4wyolDKvvbJa5na9GsP2RS+JBe87MMEVP3zgnWUG
v22W1IChDMldN4ZH8hPhqBybP5B8gtGk1vSDW0x+weEzMTgzk4k5rqd5TOYayBaz5ARBWxpLDyZF
pRcrxd5jXoW5VGKbQmBK9B7/bxhQFOvjpwx1JyrzbIbtABq1Xh2LzsE+39bFTPZlXAVIa2ay0n+q
6zYBmdttcv65M5Wk9rFF6Jf5x6AdN2bY37lpca5clPB2jXxLKqxVrlBWZpAmkRZe32cIVbBUZyVc
D4CetabdtbgwFmPgbDGWQGiU+uHchdiptUBatxEXXd+Po1WdwE3Ps4kZY+Wr2lWbVZYAJojrZVH0
J1czP8FBUOb6BH5NHDj92fi8GFL1FpLhI7++EJRMk886B2B1TKvG+JN1Os+jUZDOvdHbhyrBMWWl
QpgGX9YnCB75mSL2eFEypV9B4KF8WuBlY+LprnedaGG1vj0fagw/YW0R0mgeIk+5p9rPEMVpD7Lx
2YnddJ2r/obk8AYMFDwppUzuNDIWZlQcoWGnEZG6MlYPpzbukBy2ra3um4/EQ0r7jh8YvzRtXYRQ
j23HmlNOaWZVAjdiaNWZYdn20jNv2rFHuJzzm+zcqgLlI6nb3jgzV30qeigxhcV3r4saPPlVtI3q
J/AtaPQJtnS53NV19JkHhGw+tMAPa8dZZW7D98NEoaBHuFZrVL9LRtLbkgj6Rh2qc2QHyyHUQ5Df
EBuQcszGYdD3OE3BogJcaBAEz6lLd3M9CI/aCGu8dpBkgGBrLB03qvs4mkM213vnEfrsCI0RBVzc
EEo4uCQlG/tWBcvQRcmU3Wi+JSWuH+BeAT5fL924PAnAB1Dv0n6qeAMZWMbWXjWxLeoFUFWQZgT9
+CjWQyWgrGKqz4XdKHOHFKwZAPBiVmL12wwkdfAInz2T35Rsx5YRUWMGK8kwH/p2WEG+eUjHXp/V
YLTANRKDQgUfVsl4KGzsCpFR3aeNDsJEgxJI4eYEK6jDK2ogV1QCd17ZiFdGErK1FH7ELQR+6M6o
gTAL17uM34YVud2KC0m9qNuXtglQXer9AuDYWZsAdTzgGXyhZZKs6nRZMn3BFPtAKK4erasweHST
MN6NoXSCZ/ZFB1foK6O3k208nQb4AF0lrngczBNyi3itBwitzeHgTp90rrSnLLV4WMq58oFuURAY
Q3wv7ZlmB6+5EoAV1hkowDRDYyzryNkzYC2gPGAltvm6CdN7mwmihuvxzvSclV8p3RGQQztzDbVZ
6l16aiAiLbHFABiWs7uKkUOBVG1R1/XZ0Ypy5rUaAShq/tEw1Ue1JPCQ8HkTJoGpgTG1wrxaIOHE
d3DXRMqBTvzbtJveQEs9Jt4hUNsvecdLyaENbyka5pZh7Upg8gdF9W/1Pm75jtarLvRfJ3xTF+0G
tf8Wd+RzA7cEYeYp2yrt+rmm400N9aSZUJEUCb5pYFah5MQZ3lj9wXZ8LD+yf3JbUhh9W1JmBTX4
WZqGDjh3XF1BlLrbgiG0XGaHPB9R3Mo6Hvd2HpPkgy5W2zY+NdAmOli84nxsQBkGSlwt9ILCT2H1
K6iP2oZrHCRpB3VcGt7aevu1sfB8RxiKA5sPzkevEDYkBhhOsy98k5TOwtwX+SaNh2DraPLCq7aI
GZV97Ywp4/nJT9BDFI6Iysxybc3jA7CHz1hjtY+VMl06Y9JmzL5fJE37NZWJmcPWyyfuLkbPvueJ
LeexDptqvh483eTBJbnt9dReSECOPE2+VTuKaJqc3hlN80q9CuheLkPv9z/FoZPP7N5XD3ibl3Ar
mw2ifriy5JNkfujvZYtAa0LPKM7PbF35hOnYIX2iIFc7yg/cBxlumTYfNwKKZmLvBgwUcp36D6xs
fY3lew6Vh+BjnL7oDz+39fBZMtqVp1F/UrTsNnHsYA0ByF2gUt008Uh+klrmXPNGa4YUlazeVv0Y
muU59rgZ++ium8gKj3nYnozgtbTVU9mp5pOW4moNdrnEeLuPPHBp4dsAh3xeo12a6Y5BJo8x8h1t
MwgVsF7tWJ8xRJNmRAf4hGoozaLoFH580JglKIZ9f6OoHYgrVz1JOefIanLpPZfyUSiZGvR8d1kr
MTMNXQilWybQsm68NXKkZecNR7f05VXqxU+wVr11Wo4RBBHjpDJf8VBne13FWcXPi9EBEttF3DHd
0dcj6HX/pRmCe9nLzEXqdt9UvOmW0ypbZWi/md5DqyfRqquGb13Sa4+GD2ApkvJpYNlrS7x4aOWy
qjmai1BRnY2HeFWqvENeU/F0Gtlb29Lx7wzSVtXV9d8ZpOu/M0j/ziC9qf/OIP2/mEH6/3XxH8uX
Sb3+h7jrT9X/x6AkNDH4qfz//aDv9X/L+E2xDFVzGDlORXYbMdj3+r+t/WaiBZtUMoZhG46GGumP
+r/zG9wfXUEghl5JRURwrf+bv/GuNFu2TMtWVdU0/ycCABW5wc8CAN3m9TXL4py8DVQH/MHv1Wh2
a2YQ0TxlA2nhxoR5QC5KGi6tg1EHFfonopXIlFhbRUECu7Wvp9CSVlmbCUj2yVZW74awa3adMmhb
1ToRCwtqr4dmiG6McmYZbdpIXTqy1e6SnGCpkoc6gipGBYEaA7qF4+DP1JDMNDLBZma7cJX+1grI
XGvsXcHEI8K40SYGogIrxxTzMVbMZmnxHPRtHMun3O1BZOcyWboKk95e/7mrzsFjSTV1VnZ70qek
maXmn8PK+9IHSNtQfc+93LwNVPyaFd57InKWrbQdvgVVucC35sLBmvJkLYbfG8t2GHir1q5jSDOH
/EhST2p+5LFG3VXTaBp40iIyXCIFcWAhx0QXP+qMYk0LgJeXMx50hpGhbPrNSgiISTi4KEnF4JPu
FgNw0bCPkQBF4W0pP8ZUVQ3nflK1h4HzAJ/amZF+WO/iyqx3/PtuA7ctGX2SpxpMiwSnrxRC3zf6
ZFkmubfEI4zGrJbA9fgMelVIGTL4VH8KrnR10qd2pm75i7JM9U+h1HnMDwVodl19HgW8f1XTTDI2
tWdb1H1E1qmUGsQ2UeCPnLOID24kgmRGbdQXefqQ82S5c7y+AnKhMJOge/sWSI8CIhs+QY+pu+wl
jmvjdeYsdB9yFt+2z43LXJCLHHqXVIgIgtQnrKaodkFfOtve3ASwQed2LHuLBCo7EdtvRufcd76y
7rzsdbSlLz41w1WnRt2SCQZ7VurLMM6piedzFLvaGi/toVQ65p2VFEujb++QwDC3XhmLZJoPbtPo
NlMUbRV5JIlIBOzwjGHP5U5nFm0Ax1fq1QyjtTLPzOQuH8NqlSnDl75Xu2WI2XXnNO3BM9tobU3f
baZmuwUKdvCxP3Jgy4TMxlGC8sg8AwVMHJ+LkPPPWiWqd/W00AmSwEFhbGCDIgQhX650nnU5Obgl
Wk9c1npSf41se42xtSDZibzsSrctkA74O9OSSQ0S3b4lQdhcviMBo2V+zwEfdPYaW8lTmcjuCqSJ
1xTVEu5IyADbQgboGjNTsqqdWLhSvA2GsVsbU4ps5VvFjhjiUfOZoHKzhSWZBrUZSQJIaPcbkt4X
ADCJAk6KY5iUD1FYb0Ki7ueY3KplSAEHLEko71xAHssuJeonC7xqn8nVTdmY5FyFJrWX0FzVkXEq
CkNiXgp/Rx6eraJkotbwK6YLAi4+XrfD5d7tiJxfxnU8bmvwILUn19vBxPgYOsU8ZzA8a3PcbEOX
yMu4A9pWSdnG4hmWOWfcCK1eNruwtbVV2cqEThEYDsUStFzD9Lt4n4GBK8BHqJhRok+ZiJhpGYjw
opeWfue/2AgRVxWdFAR7uzKJhk0XFPPxVcYHQdmahTuSctrdRl1dz7tG1mYKfKJirKjo2qfcs/ho
zRTNTphs+1ibV701kAdCda+QlJi5cGKCmibfOV3JMxjTBqQP4PGA8NoMytnDiAakKzBh01dfQEwH
K/LLh0XVqAbfpeLGgCW4cFqmTvJh63KV33Fjg/zs6c2Xcbq+2ZKv7MbEkHcEhn1Ddg65WDHfOgnb
qcScoUOKYlLoymnIDe+O+le+8QgqmZsI77N5j1jQqez4FDlJOZfNtAfxYY1rwFQSQPqqufPVeVT4
ysfIqcwFT9sKjj1HQrLMIl30jWER5gnFlTCvjMoICFz46+Uugd6zLUn1lHOPspCWujdWhScu7S1t
RfV/apKJllb6LX7TQ93VGHxITgJDAYLNJ2KkgW/yYDLvsQpOBbbAbRyr7UkpvGBppnm97QGszXum
nJlv1b0bVIDM6amErZSyUe6zgRgM2zTctdHGwdoCLjH3NY9SjWRUwCiqVyUpzBnXd0IdlTy5h2jc
z4sytx5C6ejEEfYgrnpbgILy0lRy3A8KAIKIJ+pIs6ONHLbxXWFpp8/V6BlfAtfcVlgdxkK6KboR
PYGfPHqux/P7qG+03va3tmvyRBxGw0EPMuVE0MyRdFz0mqEHzyV4RGOk3tTRBJEx2v/D3ZktR6p0
afaJKGN04LIDiFFSSEpNqRtMylQyz+A4PH0vdP6qc6qq28r6tm9kKaWUGYogcPe9v73Wfbukzx7I
sJMZkFcagJ3ko78HluYHsTHgpW/cTwAT4jgOU3OEy+rdT9ZDx/D2bqn19c0y0mGnV9qdLrPxCkur
PMx16l5YWliq9Ka/lRauZWvYmJGliYe1oS7micW7+nSlQsIr1t720VzNbWnTgcyL58zKD7We1T+b
DM1mK8QP0zARNIOdfYpXusSMxwtuTWBWZbd8rI3Hf9Vn/RWk069FzPGRzpFNQ3EQF26d1AP/6x9p
bYrL9wejWyACkE//+0vf3wwX6F/fkdKfIpOxff79Nzbh78wwP6imrjcGEf+DvVIhSvIXetXoIX8V
E+OmcU0nwXVSCeXRgQ9cadatsKuw05oC0N96S4NxuGqdh7J5zF8TjItOtZbyUot52eOVxl3h5mAu
BV4BaO8HbifmxfmPD2ZSmcjOqBXDTL82EwOTqzDMo2oZaxcbV3KE5vQIWnEhDfgoGKJ6zKwUIUgy
jcH3p+60gG3gXQ3jgLphX+19hyI8hkAN35MBCUtV6jhSFA3KZHpQ7oBAcc71Y0LBarAR5qTC7YO2
x89Ww3OXjTdeoJuFtCG4KXjD0+IvcMhHILmi9IeQOLsZmdh5orqoaI5Y6Eep/+ajk7+jOjepKdbw
vacZb3aCPGSww2VNg8LJnQPIpww3lWZH4pmZb6UaqIddCWTXt5pdMbgi8Iv0RUBVvknKOWXKznb3
dW7s2k9snuoB63UVkIv5bSj5lMJ2PEC2O1pMV0ZLZn91uv/llJABsW38gmn6aTDaexyhwYdMRNUB
hGNikSCBDZcdAdVnE9qNfU2BtvFbvdkMMZ6a7OKxZ3uo12Mz9PLMopbSj/L1m0IucLPvOpNx3pjZ
L0j+gFGWzq4eK8sDKJwsJ83Nb6ScXlBUl7ANfIv5hQaOtTZeNG1GGtSTuGde0ntoSCJAJzlBkRl/
8SFc24KbZ+v+SEHOuFTktBksDyiI5uLIGdeaCRe3LZJrlrF/sOWS7RP2dEIbDoCxupuFuyIux/6n
gJWyg3mURJsPkQtwfaRu/EPJnP4R7JDD9LYgKmWpnvZzb7QhX8sjdrEDDaJ2r2t7UL4zGhWHzTfZ
C3o2GNy0ojmmphwDgChYWCvupzVWzZBXocI0wq1GGh/dWjXRvemqV4IHlNVVYx+1CXjTtOoBr+hy
V6R4UZA0CsIgJQpjMbUP8dDQiNWRB5mad9F8B0Ib/cKfZipPViXKd1Ijke1SCp+yLqXwZ2Vnz+U2
N6guCdYutXhe2XENahqujFVtLh0tBsgW/ybSRwG/F1Vg9wtHFK3Kt/7ZQw2G/37QLEIRHsOdymJ7
o/vDdFxzfmGRwXhTzjKE6JXSY8/VhDVwx6QDQ5ftV5WwuhtJFxr2IFGg+um9nUzzgSHA8aiNFu4R
P3NuQby1kYukOhoh5JUrpNQugV2GAoTmV2SJFLfZAqsfLdlNhjv3knsU0q2penJQkFs67aFpsn9k
M2X9bjQvfTYBf3Cemg5LDzgjrpelKRlGE/V7h7P4wam4KBmOEAlZglmNAZJ5tO6DcfXpaMGgyQt6
jR2O1QSImFySW5OARIUxCp62oaOQgoSvFbzvhM/SyPpGj5irqmmzT01uY+PdqzHZd920fKjMfO+T
iaiCQ0+5r6/9jNy3JbOz+iPUPWk98+xKxBTT1THbnyq2j7BbDyUg6bWyLVyuxN1qz7p14JKA9/1E
BKPgpvaOf9966ZMwSQjt4u04l4jhj81wPn1W6t/6hvGOdZ3buXmFPYch0jmwAbhwDmTrw9W3Y7Yq
5E38zMgYzsLuOS3tJGwy7RmDk8+GbEo5C7Vqt6Ypb7OJET1cJ9K5Rds1s0mdwZNaAgGhn4HKyKvX
2YTmm7TNq2MfhEZM2pmrA9TOGwS7NFkVPwWS9aeZ3acp6pS2fONafLcr6OyytpI93dKfY2qjFTPi
Fz/OfxWqsA+QBFmNphkJoMssjtqZNqJjMj7hai72zsyNR2dhQ2Zi1hRCzcxP0hbcLlo7LR4K7dE1
ANg6s8Wuqi9fkgX1EKO7bVgrewr7yjzYUP9R2+fPdjOczLJklXdYJyYIqKHNExkahIEm8ndBs5gs
47x8ep3/nNj/IxAW8W6lbQbdAl50tf4pNY+eM+hBBYDaUJHX3ggvMlAawi9upyMdS6Zgi+6TmZZP
2p0cCyGzF20NCQNsWl9pRMKMaDASEbrj4Aeg9YNedV8ii99Xgfi5p+cBrf5uyj03ShSg5DlClXF2
/e5o2M7FROUW2CuDsolJ05jNC/tX975BQcOlZnOAH+ejNztwhZrhPS68B9fA4cDoNRwzf4DloQLm
bI+2f+5mWUTweE5NYmeBnzcmW9hL37a/EtcPxYozukfyjgHq4s/rpw7PBZcS2yo9ny7OnH0m9kwD
jK4z+/P7XF+M01xhtpUxhtCJe5PnWjeCv2LxT8I4bawAlOEXJN35utLDrozk12za8k14SMN0t751
Mig/8fzisgMPbC1JOdCScWksntq+BWY3t1P3XsQ6uQrNLa7j4lm7Tlu9vcfvRjMdurDDiZbxeq5s
CYEf5cVJASTeOTnM3zkhqaLb5h2CrAI2YQ+TcnrBhA5l/eR2U/WuM6cegmnTcnI108oVVyorOTmW
tZu1PAsJCC3cpFB2roSOAAAZcufI6Tn1lTp07XDvM+nErFp5M1qadzZLNk6NzKdbYJig7Wyre3KQ
/ihDY7WoF5pz/IwtscEXA3EmzLFMotndqz6s/c9ctFO0KKkdYwCUIcAIfB9xxzOnCbTEUk1HrUDT
ABXi1rOcG79uH/yEyMt0r23QZlObu4Phwlwe9I3V7XuIIdLuNMDSBF9X39Xt8iigSOzpkAZWn5gh
B4wHASmzaaonfe0rsh1exrplt7t09jDDaJygu0aDoXNnDOljaqLzmKbmus7l46qPbZTP+DDzu6qv
yOgxBhSmAr7+kKfXpEM6MMj1PTb1z8lE+turUQYp1xa3G2OMm4Om0/G3hs9kNsq93HIu07aQkw5w
4c8EwzATEh66JIJg34PZTN3DwPUH7LG8qfWyPtXsCZid8MGJvabAIsMSQoec1vxkzcQZRmyyGATl
zuzjP3G2/lkK235wdMo1fq4eiolTQFawKLjWcLSJTMBl5h6gr7UdQst8crt3xlUJ5YAqSJ2EUzWJ
BpiTxuJ10WBCQGfm/lJl2n1dDKcR0c+51I2RzAYFsbiz7nyz/eSKYFqVt0mLukZjs42NsLitfXYR
HKESmNXj8yzJwS/TOt5YZXua0RDMI93wNuvWEFYAo47jo+gaxJkdVa5qrHZUetCpiPKjLot0x8n7
ZWlgeKq1M8IpA4Qr+0XcuO0YrqP7PHT6luRoiJXqDfyYDCWWnh9Y6xBSa/6n31TzW6m/N+z8EQal
w3HpUI92i4aJZpWwJtUQH7vTJOagbGciU+6rNzdPyxzDLvdBtcx4p9VKzTDODmtl0gWPnaBd02dD
drhiDK049q47YDM1k3ej9yLB4OfVrZIjdT6oF4MXLn16rLM3yVbyNveJSGjOEq6ihAzBgTf2+pu1
0k+twa7Ob+F0kZ6NOkubtk4w/4P5qHGP3FcdApQ4Zj1qGaeMxXlJO4Miqer3rSp5T/I/taRCAhR0
X7Vjk3QSv+cW0FFF/ztsCrD+hoKe3FXXqeMZG5edlZjU59CoV9SKjhPA88BREwinVfEwWo3qzPQ4
mjqCStISsXQpirrz70qk/Vmr9IUAn/sgB+5bjHvv7R4rrbNFMVxtBo5huIG3XPTUnB6AK14XIqOM
SXf7vjjhylyPRAJO8eqsoZjNQ0JtLZiTajnRnt/TTa/Oxjy9+n3uEUl5GQaiE6Nyn+TaPJvj9EPk
bpRhBEgKcUyquTolUi/uW4mWPGc7eGZQ7kfSSv3i2dNtkQq685tdyRLaldqWaG8rsn03cmSR1d3s
5KYYLBdOdhcK/PVbrXFjAvNrF4N3r6runu11F86pdfK0xLjTCr04ZC1rFSd4xm/MG2KnUe/E+j3v
YTa+HesWC00AqZvdxTZ0IJQXjsyDEaDDdI3QLJzhS4ZOe+cxJj9zqNmxsC4QzElPPkhLp+Nvd28T
Tmp8lHjD3hFkZRzEqyXQp/IHwnOet4zoUqHaSCP/RcaKlbwRJuEv6sJrVMwU37vFl4yRVGAI0T3G
DEw/9AaBkDpLKDAhVrcrSROel2c4ith/Kmw1UQhJdlU/McUWxzu3L9sze31iO0yZg91Kz31+Kuy4
DcsW8mKX2s8J6W4WNe4ZhXXJXbZe+nKzalQ8O9r/5GEUbCi3pJrCrS51toOGX/S3y77itv4wjtu9
PUvXA3bz29U3+9BYNlpxBsQB9B9j1EmQjp95axihm9b7Rs36RpaHnmoM893sf8qWiGq+Lk/Y59gU
WzOxU2TAdmF+lQvb2GKl/Jhq4sXJ/0y59TUzady6ArZZmQGsT2pURy0xRS8jEbwSfyF74T64iXvC
k46GOMG63r3UPZflaI0vbmtIpBzOFdx9smuzyrr6FX6UOf5duFC87drRTp3mIsWY0eVVoI4659Ew
uI8O2EO81XtUcb9QONfNG4y8J1PMNoddiXWob36tU86xYS2So3Q9I6jN8dDOFq8G210cKWmUTepD
GiI0ZItO3f1Q7uQEQ/mB2v7InIa/K12eY5fiVoguG+hPtuKsmgwLCDFa80bL72SVBr45rBgxrp4e
P/AM7mGP3sPP7UhQjkcJQbifVyp7iVHj5vIgDyl5D1u6IRsDOl76LRyDwtwvQP+M1bpDO+UekKN9
acVr17I4uxinemHdrYXKomltQpooxFmsh9ZI34xN0exyoBwoZ6pMC30E70fp3DNqnr6ptZ8jaiUT
jpaeQjRH+kNfz5wS13k/Zu1djgxNa3LeNsv8m18I55s1aYcUh7NeP/oPK86KZ+mPOLm99laMzp1j
gVsrAHV74PPI7cePReV6Uc1J1+Y+BMCkm0Nmlg5cPrei669UYxFzj+mjkYF1A/lCQkjhlCQwNmIa
ZAubR2bml6cpG15jQpW2tGeYtLxAK3sSoOH+YZQ4rdOa+nu6EqWLV8xgcH+8kkrU4iYc9hUBnoq7
a1MOEcoeL6KYAyRYeLux6+ejNq9sus3uKpv0baYxFWXZe1P4Gn0r91rGzkNnEJfSrcepK9hk2uUt
4d+Jnh1FHWbHn3z1q6qSjIKiSd8lLhE7cgIUugQi4yOKbg3ebzXLEQm3abTaN0L6zmVrFrJ3Jcw2
DbOMGnbDO23p9xNXxKHXsU9Y3dSGqTsbB+UBNhCpiEPXneVuTMWOxD/yc42yAqe94iZOl7fBG29B
rpQXGItnlWxW6lGck8w45gbHLlspWkxlc2GcdSBx38875pvvpgp4lKiTJFA5ps20Ht6nlMNTStau
L91nqIUnFdPow0S4772JVVP5YITrj+1vsxklE0qtTvMvHLwircwYlH0B5hYKoLitoBIxi71t97Cm
5wc1DgAc0BCm2lMzyvmmbM0n/UjinJW8vyUfRomu8OvTlG/wUPHoZ5V6iktAMWmBCApe0b7r0n3i
VRIXZNOFbSIRCcvE3WmjoYV1zgN0l/Z2ndQcbVtg003IVcks5Gi+XKVI7V2VfHQcrgNrwRgFGq6c
HG8/KvlDbdCOxLfRkOsELA1d4KUaAPwbRe5HLaClYCiojFM53l42yI0GBf2IYsp6XyTTrTvX0LCy
NAshBji0daKkZVlr4vo2TknsKSrCp4xtVwUdyaQVU0s6jqTQr7pb+CwpEHeScr0xY3UpeE0Cx5v3
XpJWN1Y9f8wLEB1UEzxFnmpO0sOQiQeIujkDwX67tzWGeCwGj4ey4H3WH5kgc0N46m2U/IwL9TrF
ZRHhu9XYE5H7Ff25TIGdi/mC4/w2hSPH6Yqa6fauJbg+0vJTeo3QJr6ONYLEgZfByXDrboeGZUu6
986+kUOO8V2KUx8V6NLuhHGT9jp+G6//UEYBfStWZVQAW7qYenKdmA9C3Vh+2cua721d/U5b3tcc
1awcVluZcEa2Wjk9CO3Y0gQFvI7YPTfKY84sh2x6piiYiMlcjKaFZs2RK3S6igvj29KFLOQcMnZc
jOeQlcW9KrHyGVmwOuOVdEB2MuOMzbeHep76uUU9jHf+D9PaSjdpfbRGwHqWdxhKILFSpbxPzNZG
YFXmUY6zj8a4VtClW3/k8dAdRPc8rcyw6LhEWXnzQwFeXx+WZ79ynnOTEiFJ14NYylC6FI1KuXS7
wf3wG5Ln8nNcxNsyI3rKbNpzc2Y8lhVGWmehLuJn4jP1SuLjWYeqtaEFVQZKI4YM9dYKS4cte8dp
BGD1Mwx6Vea32BVQu2jMMQz6cfLXUwlntqYzx06rXrGx52qJNBaJc45bj/qsYpggweDH/CUnDRLC
Vlm/FQUiqzr/XTMc2KMfvlhiCWufTaBiuRqofUaciU8N28UX+JdDv8h3J3UQiBc6uYUTezG0FIVE
5wtYiDL2jU1x/bj6P2q/ebAm7Drm2Jzjnl/AxloQQGPi8OmrgUMyiuVm4nJi20XNeWmbD6h63a7p
zcjh7nXSMp/c/x/YmfZF/1VzPg0RgTonpyUJISrG17KqnLgJ0KstzHWfpE5/Q96crYzxh8n5LDSy
6cnQY8oHwn2b7OmQVcK4N7TJuKc6Z+xkQjHYmpy3KmFANk7YNFAy7yM1M1qkpPOmZ1jWmp2uJxy5
U+RK9uz8rIxsvpbmg/LvsrE2X1kn+L1zoXYZguPFWSdqKp4ZJS7dUqZhZ8bKGLvXUVo3vK5tQQ3W
GCZOSz43MvrK667MrZdRvsdT21xWvS8Pi5oeMgGEbFYpnLH4ptR6NqfuVqTt+EJ7z7CHiLx+lOSg
SVcUffbqtoGhjdUzJOgr8LqS7Gq8r1lmtpEjUh0C6fyCthfV6w+c0/dLvHSBX2JKrsrHRXi3sqt/
jpCmAwGmpXBMHCuFIkfdsSU2hQI+ScRkbEtQvhY0lpa2dxW7jGD0v4Z8kyUvAdvwszM4DjeGlErq
qj1IVbCFbP3nfk0LDHbW3hkrZhIEc1Nms50M7KE81IXPBotw8hB3LmtqSEK+56w3Q4KO11ssv8ZR
txkaGmlqRZrOfW9xGB6o1lOVxmxWcXlEPOEL8V6Px+02n4zOQMn10I1pfrabcsq7tlm/FtwXqWnH
VythwH3W0+VI1WDoq2OJ8+z4PXhdCOoZUO/Y2OcnA5Bb6o9XHQR0aK2bM7Rz/Ac/rvZIMT6rVHaH
wsSd11eS+zJPt9VTbjI5qMMdQjPZpiIlkZO7dz4bKLiOHcW/tg0Xr+2CJeUtuPiIdfIWZbrvhOQt
uBM42u0AVR/iJtK2vamgzeBmU9WqCKc8OtMiLyA8xxNYfJStkv19tYqAexuTmyUDmL5nH4FDhgsF
3Fw2YeNII3TqNZAid+7SURJSoI7GksoBrqbtzmW3KxWXZTWWEVo3TmPI8C4rDbBF5Y9tzWC5NcTP
5vBh9NizvwM2ZYm9dc0GNxwy2YWpzWaFHnlM/LxD4rH19OssO2V2OUV6bnytS1UwjrBlf/K4Ylwd
CSZNzZPWjs6p6lN0p5rYk4hiVL7X+6fSN5mo0wyThjTXC95lE+CEFSQqLs56BzqPUQNWkBHadNml
J8fH6mS3uL3RpQUaIzuhSl/s7IdrGOsJkdejxWz8/jvCUXdtUMaDeXQggnA8NKnJb2EKVgIEMpgW
oR6ehWXKA/VuxfxrdkvpmeLK2D4NMmnOchmNY6oPoUPt0hXGcIhjCuC7YZz1c+8slNHj5PT9cGLh
UpPk07DIf8w9I/P0buywQmvHONAWp8Ls3p4zOT5S7O6Q/sJF0EjKw4KO9VDKdV4D6G4VSZQ1LkLN
mR6muF0OeO2tJWcmqfOaQMewx2ASr6pYUhQohk9J3AfckNSmgwIWD9+UkNPRs1+t1xznmTeH0FDa
lSmOSn8Zusj3f8tBdvuFHrgwxHFmWvKEmiZYCy7EAQrXxDqMk3ELjTAKO52xSnw0YKKiGKJkuZM2
PE6UR4zRAIeVzMx1o/u06sw9wWdfjMDoE/vgOs1xSqsqGlbt3aACQXulftgIbiGIFjfibXtLsCun
02m+16uvn+kT8YE5g1OGga5l/ji0E/YwvrkaO+YX2Xg5XijMx0LH35vbOF5oFv71Ae/9mTecOqxe
uWzzO2+idn6kYrnTRHaZF+raU6JQbBl7FE7056z4kvClyMrUFRHo8+p+WAxfnr7TQKVvHxDkCG5c
zqkwzD+JJn2W2YWJaz9m+q3MeZlhplID62zGO2xMsJzPd1iNx2jxTLAaGMIYL5hfLNNgsIybnO/K
+pRTdz/HRcwwI7/LWpMo8jC1BtSktqxMuojP0jTtKC5r5tUWLokxESowx/aDI+6rpwwVLJV7ywKY
7Wx9Ws5wh9ez1+T2vhu7R6JRc5RV7qPPccDhRILj/kBxHipoTVUT+i4alKHbO5QZGVcKjB9ABF5W
1GnB3GhvYlAmZ9+YPFH58Z0Mctl9/JVlWiiiHuzcf+DgwOZp+XCKLW03rsWhQeKK/DkBK7Gvp4Rh
bI6ZFDG7AN3ONUk2K3tcq4Aus32u6Ub7vG4YkPa6wzthYommvWWEmk8pswWBu+8tUiPbm9yIqYbM
Zsokp55eNJuRLf5tpry5LL9TTd8f1r6hRR9fE0WucNQe3I7gJhVxnfhlV+0he7+Uhi+R9FGfdFEY
s/Qk+8VJY96BDf/JpB/moTLOU8zs6aKjVOfHpu3R9o0OknW7UkDv5xd7SdKQSSgGgsW8rQ7Lz9Sw
BsavE/4Jhwxpu2Fr3I3mMccdnjmOK10Tv5GnuI3RfB0t7klCVo8lQz17I1kH7skpzs1WJl9IaFjn
+pw9hkXTeRbVXgqKarmpHcduu7pz+1xsYBN9i9ONaWIfzYXDvqD5w5AuBbMkPnREaRrGt08++ykK
c4pZHBDMXUpy7pzRFz73k/pNgZx1H3cEgmOdF4P3XmJxS9DMmU6mRrE6S+wgkdtNzmQ2zJgiIiHl
UNxNhjMFuNaAS2fJoyxoqPqIQEKz27uD0gFIDrzd7CatQkwQRvD/dYKaBDNowP97gPp/lR+fH9V/
yk//9SP/ik97INJYyHW2IsT4AHmAL/v3+LT3b7DR2HYYnomt0thgjv8en3bApzGH53u6ZYv/jE/T
/40biOWTx8bzrRMK/n+JTxukt/9JT2PuCpvM9jB00zL1/waUzA3Sh4Nlc31WdAhNT+XU4fwLiM3m
SIEMqBb7ON4crIGb+LVk0o5h5iL8x3P2L6zbP4mi/8eH4fqWC72djKpp/heu5WpsB5eVjlnXNpt9
wPQugIE/3UH/7ZMYTbrc3GVDq0Xw091g1On2paay/gfqo/FfWHLbs+GTmLVs8u4UQ52NCvkPsCkD
dvngSys+6r3dhnFpl9FiMCWsxYEl3dM8N28FY6ci89/gJWp448egNSqT2W+I64Ml5d0Mhjv6H54d
4tX/7WVyqU0ZdLTgUVquvr2M/3hgyMKdznD7+Eikm8q2PjXcyrsrtAfvpnIdf6cUZ9FvZ0S/khJ2
oSKGKjfp/3UDU8qSkHzkCFsc4ik5y7bxbwxV9jeueyjwhN8MJqkhx6/u58a0b5b/+FC2Lr5aZ4ZQ
snhLVM+NQwk0VVesRcs508gTdVV7obartkn05jZZcEOKRv8iWybO9OiSx85JyGeq+UDOGgnsOmsn
Cqx//NhT25Civkl1o2Ecjm5X3saMe9LbIrgLrHy81avht6S+5axzS55vqm/1fP3hYVTba8uvONmi
fXmzV2PkogWTLJbsKRpqY/KSFCfDY6WB3jDSzd53Wnfn5r/9pbi38zm9lEUJ/aTDLG7hcsBqNT/F
FK9oQ04iGvyLjiQpN8GHl7otOC/mE+PCR094802TFfmpTxE2SG7/xeLZeySZTVyevBTZRs7DKqo/
S0fVhW0iu9/U/xq3F6ROEX5mr5UjloMap4r5UYbJxbYbWbsymAf77CM4DLPRO8zSYC1Ysi/MK6Bn
XAEApfvj1ut94wPYJkuR2yz0SnYP+Q+iIp+zS7Z1kHUf5OTU+2Yaryg1d2ubzXwXQvTEWQKHnXjg
IvhNKvswoNXYie1Iptn23urN+zXuj25dJFCZCQsz2kHug9zRRC0lkWxJ2pQqbzU/e6axUh4FV6Ip
SPWt6j6J4exj995Y3ffEXbV9S5top6XxK77dkqKrYrdv6Q+jGu/covwybIIiYwWDoa9WN8BsQfho
lmlYuz+NFtJ/xc6RtvA11z8T2ZJBcELXQ3+bVgVvAKUfrGL+UlQsHNj6u2HwjUNdQTTKW2J5FOU5
+Nbqlv0sfuhksu7tql7Dsk+5KhZKf2SEKEOLX0T50RJgKyJIMv8phckcAbpCpuw18jGCGi8Hrepg
MNm+t7LEDXO7dW7ruEewNMdh1iGr3yrKR7+0zs1kOTTObfbcDh9szWW//f1HPWfE5O8P1Zg6IWcf
Tg/bX2hO9wlwY42+ZyWIgl9FMjj7PiH19/0lmQAg2X1//v1hnOpnHJHlP77l++vFNmvx/RN//+z3
1/7+9PtPvaPWQ645x2nDTAFcztZgVvZrEqeCWM2G4dqAXN9/ss0VHdJSvpppbaxYOuFzzRm5nMvf
32jMHAeb3hUwLPjr7w+Nb6Tsf7fPuWRAZPGU9kGt0Vz5/sG/vvjXx+/vyvxiAwHgsv7+lCPsv/6l
709XMXkE1L5/9B+PhOAyIfjFiMYBBofdGflfj/Dvx+Z9o7v++n++v0rgkgf//c+73w/s+4/d98Pl
FlIzcszmXJQ66RP/a8IXvsOaMe/ohBLmXKwdYR77kDhAU/qku7CN8/ZMI0P0YA85w1BcAIT0qsc/
TNgzs4ffOI4kQr4XIcybuhLnmsI0u9z1xbamP6Oaz2DUqsB3tHIXt+kYAaaujtY64PK0lH7SuLHv
jCTxEDD0x1hPHm1NUIPL0nwn3fwxR8idC+saF7pPw398MBPPP0hUgWXpU3OhrCqGnkiHX9bAMFtx
MDz7Lq2X+Kau38kd3qqWbtcIoGzH/Xsmu9Z+UX8A2yn6Y21lxDPNXgW4nUooHMYPn3z0oZHtnabi
9Lym5YlU5/pkWs0h1oZfg7tEawbrnwaWCiCaF9yeO4KpZGnoXSjqLfZELY6IFzQSh4b0olFmaxMC
twglKMrHY0a0aNaHaEh9PUKNNxG7JnOVLV7kZpXJ7Xe9ao7x1fH+/dlBAgEAFWaate5HWpKJuEHr
RUAURAAnVDVF07gtWnRUJmHTA/RoSQ0TyYhdo/RxX9GbYuObLajh1PMiDJaz2uz3lKroT7SXQaXO
vbsmRyxbcWgy+7bPpt/9XH3Z6/op9Z5Uf18/atLtjqbmH31QFGDfs/ZalzqQlmSAIjLlzJ3/Yb/n
72LCCM2IVE6m7P8Zf/wYFAA9twe/YTE7FgnBOqr35iUtGElic88JnxuAQ/hxTJi/4UhNBMXYVWJT
TkiTcvEUDuW9pzf1zjTAr4Ay+pM1zKx1xsXpu9+GR95jSbyo7a6dSt8y37RC083TLUF1rlxG0mbs
W2L6qCWxEsNz8NCXnTqimfthAD89SBuvs5EJInTi06xIvzFLtGVbuogyEflLH8Vp09LQUrclPcfA
bta7VaOJvpK0dEwqiTM1lEDP452vcwWYnbUfXOtkMD60OOZNUS4HthhHfdVhnLn5VZjpstcT9ps2
ydCj2ewN07x0k1RRsqSUtMZCu2/YzZyk+lrdLbNHvnmPi3afjPN71uikBRNKLkn6QPbkF2/xk0Ti
kBVuFbmtc0NUKizc+jke65zdXP8kHAYAgUo4tGjHxyrGr6X15kcv26OVorTUCHjuMi99szLOgboH
ygH4SeS313wt6aLLhtkDFihFN8QHWS81MmUMYd7rKbZPZ32UwnpcKqycseUFrqfUBZb+XqNjFpji
np0faIpkCACkHbWMnK1I1GNv4GMRHYdARpr+UPTi2kJT0xCUq93Kj2TbHrxKf1cdQKDUb3/ZNcHL
2e0AOm766i5jFSuyH7NvJjtfIn/D1uzeCqu9qnywWaGI9kzKj+i3ASA66dV4Nhm18FwwRYJKBZ0O
ik8FUdj5Vrfdl77g1uRXXIfaufMkBcZ5uVdZwhO9eFDGhsgx5BPWYnhRWWpzmyS+CBXl0Y097i5p
irKdgr1yHRbhnrSy05jH1pWvuS6dYIsV5lRoeXNQTi66/bi1TToruxGiOnMgZ2gtO6ZquRGjSnaO
pt/UJcmDVU6Xfn00V7L8nkkaLonb99Zi7Gyy6YGOSYUD0Hpy14uXGbyKcXqr6+XTkosvT+kfi6KB
FT9rqTgXdn/nsKVN8+ZHwsjQLs6ZZ/G93/VcvYIIKXd6dvQvy9RI+hxMI+JDLO/c/83dmS23rWRR
9otQASSmzFfOs0RJtmy/IDxinmd8fS/A7pKv69at6NcOR8AgCZIQCQKZ5+y9dpJYs7Z3SG9JiWcp
zEZmU/Mjy30/HzYSh7GUQ6RWXryUXGSoAYsPy1ZekVbbokX9PHL5v2kMYvYCfeWqEcRs+J6h7SJi
LW9TpsaLoF00Bel4A1e4bYSWbpOSHmmM/nmaxVarsEIzlovJ3wCGw2BJAArykIpeo/7DPXR5OV5M
HzJnEGZPleUd06J2r2YjiHwyGOnlEzAnF4trWCQCxxOXNI8E9KuhvYSuy1847wmNsmnr1B42Jsfl
40OStFVmvOqriRyU1kajEP7wmyl7GMycxYB81Oq6z31QdeiY8czZ+VhQihu8OdvRvBJnGk/8n2Mo
aUSTEmQhvgvVE0SgDZ+0glab8FZMkbxL1AzyiMXnEcSzs88y6vN2vCnF1N5kGodb3Sx+aJrzELvm
cJoa/6HHGspFrzFvBsAv10uS6xed4Haekh/13DmKvGtPvV1drd6ob/6g3234hEeibNJLgVkFpk3N
c916FcxfYpGm0c4nGGalixwsVG2MW1l23rqwu+NYIQNOMQFrg3NurVIdKQC1t7iG+IPTr8+8+Ia4
EnHwWH4Jc/9kWl5zVqgwT2qYnrwWx4E1SOtkYGX00/hH4LCPKt6bdPq2MuXIiiebUAc7vhrdOA/B
7dcy47xPmOHBEBRbGxeUHN9KUiGYYsbR3USlHzv6glyXxlMgs4ckNjysaFW1tuwMms1U2lz7tW1p
jCMJbXl5VmNwRAvd35J5oUT/nUxba5fOInZnwu+LFtY+RL3PZKhh5GK5EIZ0ghlu0gy/KB8fdehJ
gD5VvkkTnVxiMX2T+fBoqy+0+jks+tOy6OY17F7Un5fVujUmY708ZGKk5iLFjC4oT8VcVlzWosBB
aPZ2e7nTKipE7stqsDzORP7X9n97Z00xPDYnurJt3q+b2TjqzBbSZS0UuGT/681lk2p+xrL29tzl
aW83l7W3l5LWyLkqoWm5vPLyApy/ba1BHaiBPNV0dOPL2tviv94nszkv7u+eV3LiD508Bh2IFurt
pVxCqhDGze+0LNISJuuy9vO13t4qRBLxa0t0gqnXWcfSXDW6G/3c/rfH8WkqY7u8SiwdSOVvr7+8
Xtu2n+jy08TXq4acqfk94xLp1XZZTbr6CMbrXUIXYiW86CHQsoSBp5m8OjYS/tw3HnqtBllGR38t
mOIdI7/GoBqj00Z15W1KQhYIzyVVJvKJInZ9wl44qltwUoGTwuWy8vSKo4UIvSatdyWKhyt5yijJ
A1Bwy83ON5JrqNF91wIbkF3RWxejNt9HOt6JyWQqndiegMHW26hpnPYQZpVxlFKaFxf7AF3hZxfB
SGBFhxbb9SUKwuRSBFWw1k2uYUbgrKe+7o6y0h8iVxHiMdljdRnZPfCuItiN6uA2U34Zu9M7JuLT
pcu06bKsyUowSMgVV9r5AWNeZKbE6exFx7oMf23mT8Z0QSFQwaadFcl0Lgr2ZLI/0lfPsORjbZpG
5gR1TFm8ML2NbCZjqzf+ujKduXHn+ZdmXhjULurIt49RWRpoyC1nk9wsTbsCUErpVpXmWfiPNCUG
PiNekOk8l5cpHy6cTYeL7acvpbBdzstsUflaf4k1NIoj1W8iGZHBa26RMk1PqDAM4XuXRtqVllLC
2A0soLKyr4GyxY5+O16zujzIgKjuSbfPJHCDHGVmOCUgjnMVpXtnCD9jdSY/Mgo/VMoJ977M9Yue
SJQo89qyQEhO0rytT2uRkFkC53RH7Ucz+Qq6KRbQseZNafRmOyozcMAJ4UG6lTln2zQOCNDdzWi4
XxXT+YtrV9Up85utNt9q5yOF+QV1SsvpuFL93/sCl9IKSoq66+nOMuqN8A9dlgNrWZMd+ILIpt1E
WNvIwLEhbKV1DjSKzYvqG3MfR9HrpCxRbNCDxTYoqvmh5XGnL8yLbA6E0DLoE/wpYQ+ZTM8n9BfM
KMcc554+VNhANfKO+ZFcBE7Zy7IGy0syAQshSabFNUwvLvI3kHk2FErT1rItvdpX1Eynyulx6Jc9
IZtxF18ckcQX020IVtkrazB2y70+Cgb0ZVAItVxGF/ffWy6bLwtXniOnfaECG+MIhxtgdikwhZEr
MRHl+iVICfiT82fYzAf9sjDaMF/TKYOHUBdMBO3oPAX9r4UW+pDElts/VzUtQj4AwxaPyURLjA3b
+Sk5ErS/bLg8tLza8vhy09VpeJuxicdnfs7bA2/vutz3dlM1pYldhiHv231vb1qYNb3z9tWMcKqv
qiCMf9v1wneYAlj4nN/27+0d33avXPY86aicefQC1ssjPQeXsiJ9/7bd29u+7cofe7ts8sduLBsv
23VN+DVpy2tFx3/vW4nOdddnVlDEz3HrXmQfkBNVNfghsJ8/5hScD2Zhwle2tFtUCbigVH4Iy8SO
FNNivqoARBp+3ZuXK/wJw1e90gr604pfQ2UjCLITg8anEBeKjyQUT86BUX0wNtODH73Wrr5PqFls
RRV/FYxzt9KBUa03zHStHIuAya/T8qnHFjoKV+aWwSfsh2GOxwzphtz2/TCdrFDo+7SBduAIA7A1
oWOARIhjTD4EzGv2VDeYjpoDcFfpzmbWCRsGuMiVrZD+awYRr7gMkal/QvcvX7vgc9EEu6IajAcX
dGrVoeerunvWcZ7FZtquiV1u1/TVkd1l8UegtigG+qm/WCWFpL41v7ZWjTk7sQBV0HhFJgQfYogI
fO0+1p58hG3g7DRadkFcnyPjlXmafU7GZDvxHW05n3tbLzcoqeLXOM/MUK0N1DOsBEjhEYIbLZU0
AAYEvKN/Ztzv0RksdhMWVRxE1he7mIUXen/M+Ak+iTy2qaATfgtZIN4rnUSAoq8fBgz964ywTKrB
GM4s0OETwIu1qPUvfVl/anQbwPbIxGIC2RwWH6YI3ALG/b1UwtlxkFx7DMSocqPHjgjQnVsND1rn
3TD9RuhbC+uUHICFxkzBtFULDvmuqwZoJ6L0ttNgliZef7YRXPXhg9Y49Z7I9FOuLOcySDA0OVI9
CtBtcWs+RZ4jL303Fi+NCk8N5ctj3gEfbjOvxqTV2rtAM6K1UeQOqgqmS3lqoZCvp13XFfaTEfm7
rGqcVZc7117rjaune/uoSM0TejyEfV4gz2XYfweZM+5Z4NEbk/EwNNA0qZ0hQlDTtPdSoa1qr8UY
ZPvakQEJRppA28ZMibd6qjfrCP/vLrC6co4P0O4gD26t7Nujk6VUOVoUOHZbCFq+0Q8Lj/ED9A61
khxRVNpMinz9nrSudqfwse4IHLe3bdJ/Yda3igYH04O0xbFMJToHAKlL4+n/16gr06ZB91tr7T9o
V6+fa2azPnrU3+Oufj3tV8PWMJx/KcOku2pLZcKwIrnqV8PWENa/ZswUDCxB5/BXr9YiHwsEgqSB
++827q+oK8v+l23ZhqlMAwKqZbB3/09ZV39pAlpyzrY2lEEzGaWzoBP41yYg2Iay1erWucdADDZZ
FY/HuvGP0GT6Ncm22TYlcJnYRk5IygBYynki0/V8l/fk8tSFBKZfqUOUtPpVS+Ifv32Sf9PCFX9N
zFv2TilDuURCWg4fEGFgv7cofXuwEjdo8CEanHEAtV4ThccI+5t9DBPjTljLk23kVA+5Im/GHPUK
iizjgN7JWrspqGSo0PWKFNNVIO3o4k0tuvYRW6Zp9MFD64W7FFdPPjHEMnPvy//Y/fnDe8u0/LX7
c6CllI5LytgfMWIVeKK+yg3rPqmh+Eh8eXQrJwxPsVsg/5sssfGNQD0GOhzj/iM+luaxMcQZc0Nw
MTFIXwR9sBIG8s3FuC+1eNvIxninMLKGuSY3WYoaMRRldey6+km4oj7jM8EgkUYbs9DdC8Kx+//4
m+aP/K9/kzuLDnQUCIpj8M+/SdCvylSUmHcO9Gxf1bpLVxUzht77x1Ygk3QDw77EHB+7AjnUwctL
7WQbwXgZLA9jhyzfyWEszy7tUxWVRGvKFxFyZhKkbj45CbIdPzNWg2Ik/M+7vgRZ/seu89uxEEYg
jjD/OJoyYgXJa1DibhQgrRwtehoBZ6XwkHEKeGvX74IzGBqqeGN87dpk+FSgKUWeb5Ptc0AnRtxF
1YT7wZ+GndnmlP7iPtz3QbfmshSeMQpfKbqG69FlWklIafAgNXPb5L1+DixoIa5bj+sojNXJy90E
3ESO3M4itQD2BvkfBirvJhVqy9yLUkyPHb908nCv9QXkJvPB9nOdSJDcP0xAfe6FxxTVa4AgEXB2
LEf/FgaOui4LjBRu56TwlYJ2XcX6dRzK8IiwnxgIUpQtTwfe4OfjJ5U7DYym8LXT8vYaaagTOFUM
+1onf0JGxizfbzA3zWt93D0CAIkpg2n1kylEfqMCeMwNtZel2Ki+J2PSiV+cCSsI5nVjqxkWsZJR
VSIm1KtNrxXfRmdQxzSsP3D169E/SuseGAXTk7r6H8oL8XeH6gLwc4RtIHqZIX+/CRxkL812cANx
10R76Vy0iImsqr0399fnMRNjtBudQVzAY/0uCG1zG6d0g3M/xyElPOMaEDzWgt02YqbGSWvce23j
x7MsYcbXTZW6KpvE6n8+TMVf2YPzWcOFKMGJ2ZWckvn/r7vtaBRDBrsy7pOtrTlxB0/4Mx9Md+Eq
YXIqAarxxftc0F2ZXa0ABZcWP9fqs650ATok/CH9vDr00jKPdapoxAfp1ixpVY9YJvb/vLvG33zK
piGJjnV0xWnhz3N0pxToaDRd99ST5aNOLUWO8aewTy50z9q1lFm5iTJAcxmljymLL4ZPrnwsm+M/
74g5Mxn/+HmbdK1cUA3sjf1njq03ug2XJr6lNuuey9iwLtVrEkQO0gpzFeha+z7tPsZ5Zj2HE3nK
YiA7pBfiYfkox7rZEUCS3IDJkYkwtmsCAogiPhZEkayq2rA3YaRd+HLA0GfZoRtS9yjCDq2bld+y
EoGpR3wPBXUaim6pXzQN8I8WJR+iONB+6t3+khb6u7Tp7w4R09QthhRwNM3/OJMJi7JNifjwXg/h
V6tlWtpLHcVQBaYpieynsY5/OLm8a2iht8Agk0+0cq/QpsEYhrQzi6hp9yNYpGPgijM1cdKIJg0t
oco0eE7gwP75u3H+80LuugwuuGbwD/TnHzxNo4h0+qgdvtm6kRuRht2ek/R+ctuvxdi4D9K2UEon
TJhbN2Y06sJ/SavIOtam2LSx/Ujb39ha+fDVlp284BSbM3XyT5ZudGsuwJACpBkfA1Jl+glNonA6
bMbWq9P48qAHZnWK86BYZbwD8gQTZT/2XroTwQ5YF4Now00vhHGnF73gx+3nZ1cMaIrJvGniTm1l
VBkHbXAJRoENzoTsRofqyFVBPmChbMCEiMcMLQysiHY9h7bftdY9mRG6qDwynpd48HTQqpUhcutk
M30icmVA/GlqoDerrTX/UaIyu90/f+5/aLyWc4lLO4ePAeGZ4oTy13MJRmqvJTbKuCtV4A9wp+5p
DCbsJi5Nf0dzhidNYWQMGV9cxnGisNmPGMtH+n9aWh1S3fJ2LQqiSTLfzbRb25qkNVko5yMdZXSE
R5sS13gu/HdtV6/pP6odgUOzM7AN6UgzNsxG69nPHIWcIXqItcx5kdALkkycJ6xCV5kXOm4AmoAi
tnZTHx8QqSfPXTmZa5I7dmlAksvAdXDVR26xTe1Y0VQhMvqfP6k/ZHo/PymCaJFVWnxetv7HJ6UN
ou0czzLuoAFeLVB5K9kGH+IZRFSXxKRIRxuJnarKtRem6dlGwh+0aQ8YZijOOEJr/AjgdUwIhP+8
Z86fo0iHLFxLMnHQ0epJlKB//Q7TxhcRGQv1neIcVCTiuB8VqeErFb/zSk1eKpcCnMY0VCtCTN9U
q4A0YsWVToFTbD586Vd22Hgqm/4X0LZK0voM206/jJ66Tthx1rAQyKkQhbazmjjc0YpFutEGqPPM
g99a+lNvvvYO10WctAbyLwd8kdt8pqKOa9lbUV4L92lil9vcwtI4JKQWlCCegpLGiYUcz67ng99k
XqrPuiuSuQgEDxBmhyrYoSxAw2PFNg1cPI4mSqxNb5sbRPAgsuLPgP/aC7SnIuHUzNgjZ6wu3sep
Yew6adLSLSj7Kr+v1oGy/HXtY2GycxQZJk2wDWCl5H+df5X119B0SzJdQicLI9iwBPjbPwHBk4wV
ivLRvyNtyW+pNnU7jL4knkEKBBN1se3yW+gNxBpNozxSRD4pMwtemkmrjvTXkLy4X+RQxTd7bC3o
Ru6EqqAoGTYadAdd7AfAPkeM1z4gsggHQO0zt4k6hECq128E1+7aJo4fdeNj05TGU+wN75rO0a9t
/hgpJvyd5m/4wPR9EFVfw9bZo7QFwCRtO3jqO+E8p412immDQVYSHSbC7QChdif5ScP5DFtiwfiT
OstgrBr5CDR9fbPI3dsIaeGQQCNOSLgLGCV1jjo40l9HEjNLQblh5cgxI5Gj0DcpDpt1nbk9LYR4
uPxcE+19SK2T6xFv4IeedzHCeqtDgXqwy36b5nTXTa3CBp/grIbRCvwUjyoWfwNUhXhSU+/dCU5y
2gtoQW/TlNGr0bvVIUIFP1Qq304xov2Kpu86TaZ6j8gCeb8bPviBVKsyKkgbi2p3z8uaiJCjetP0
HpMxeqpgLYdoo+e4OAcGvTiTPoyVYRzbrEFAgRxs6wz0NMitvajCAC+MmkgxHqi8frh7EsO+EbXR
bcR9gSxJOVsy7EERAEfNqoC/07Zu4Kgums3eJASt+dUDvqgSOyXQ5c4E8oUqc1bjNvl2MCRCp+57
JDB86319S7tE3zuSyLeqHemfa+3d6jl6+HoTWsfuNyMCaFcFo3ad+hJ3vt7dMNyaj10TfarN6TP4
34B+f+Lcx2xccc0wsBg7j1blfaiiYHrEtkjUXRpuAPNBDrY0LEl1fihxxu3svP5mUV89Di4cpqqT
+gv0D1yi+nTmawvnBKwTA2PjYNqmv55dAaEGQSMqwNrocVJQeHQeC34qEB1Vcy02zH+8vcqCi8zb
79LIJbWEOgJlTUSdcMx6h8WvvnljWKNRw1+UttVRGjI9CzVuKWeQseJxvVUlNeCp7tOrV9TXNnT1
lW7JAUqqA4JNaNTt+LOcsBkfZEKSTSqDAtTMjMCwEYa7PVqMfsQk3XnMwvzpiGAmvvXJD2hy8SPy
dHUw9HJ28V09hly5Xw/X0cTU1dp0sEJBTQc1DNIq3D7ks5jOuXG6dt9Xs08prqqHYPLrByuhGDyZ
+HgiMqfO8EBwuNgowgNIBYPUh/f0eTgwdD2jNKDJ10Hj7yfbq6hVg4DB0h/hRumP4zT2j6QYZinA
3oYPqY4K2hMpwthUFTjvgtC/FZ13anLLvqSB85lMrHBru9MhbAbnAXAB2Lm8zkgL0ggulBOaI9cs
qIyrryO6Glh1n5BvkwAW1UCTkBTP3pVa3w5DPJ3MyedcGzTf3SYabmpeuIWO3QuR2I65nXv2iEbd
k+H4Dduo/ziBpz1qwnukyI4zb7Je8qy+4pT0r6FjQg5QVXcwguo90Tfi2UGCFGjjdAv1vUvtAcwF
wieNw/ZLOE3fRk9zybNCrGs0hHxNhQEgiTOlYVTDubDfBQVzoRjD6TqFHWepyX1cxjJ+FD7Ugxbe
PLe6+YEXHPwi9faQv7IVpQzGdx2QMU4EzjaoO1w6LtY6B+Fxmw+fSgfSOOK2ZyvGg2WT9NWZ0wc7
AJVATrxaGSAjNmXn5i+99VBE7orTl/HAeSrYtEV0qIUNoD2oPSKnuo3ppJTHZ7We0Q3VIei070Fj
mMe2wsWE4YnGZGu9MwyBZAgJ2CA91JMhgXurlind6bdVZu/c3g9iTuSek3+7mePOtKj4eVNg4lrm
ueVJRuqBs/K0s2ZXoA3tUd8uxsOft/UZNRHWMzgJ+2EJz+7nAnI78Kva3Q30s08tFunfFpU66SEx
y+6iFRg4y27x3n/zZp2BZTIuclwPYoztouifFy6tj5NXgHBwRHcgo+unYTPou24vRErrXRu36dh9
XixeQRBeAkfE+6LJ2lM1LxaofotKk4qJHWEUpttPzjL6bUay4TCMMLLI6ANqyeKn/0rHhNUkwVcn
7audk5AYD41q3Aq4Ors+S97hA39XOW21lx3qN4XVdRtJMzvRIJn19YHamJ0Rnt2MH8tUdaQrTeMz
vjNjk4qUxL/+lLWDfexqzO6Lh2pZ/HFz6qMM3DkiGFfVEYRiQItdnb0HyJYxOMATtiymGaL9drMa
NesAdQEUH/oUbV5wLQaF/e81vzezBFIZj0S0qStDq1F5Ap4cjOcIwOMR7Ye/dkEK73tO9ghWR3qG
Qm1ovRAK5+QvBsh7zPBtveni8VEPo2qjgbutylzbusZ3vaCF0UfRytRtGNtuB5dOOv2qKadybREQ
uxnIVdg2Za8TddSvZR/lt0S9NE0Fi9X14i0yxc+9qvdTH9pALbDKt13sbLy+2BEogNOl8Nb0oeh2
QpxeAfKieVYC73epV5z6Sv9B5NlnBSY5JNyJHhYz3LhJjlXUb6vGPwx1bGGbhg7BEOci4zE7zjw9
WXLtT7DToqX4DOp118us3TQTMsZ6do1oeYfQLVnm6jPHRXt27DAmGRHcGTp2QPiG261Hsz5TGiLf
S3JALIpuPPv81OYFl6+j8qt6v9wVzZryZbtlbbnvbdufz/2vD7+9gh1QHGw6LVj/+Z7pkjrw9jZF
iVJajcP5t9eOl21E2SV7I3Pp1GM7pY7Jzi7PK+ZRkReU36u6EBNAAB7IOT2BKgBh40FyOvx8l+WR
t+ctu7LcjH36SYigNwZ2nI1d0SoFU7GLiPk7Q6sGsqExQZJ58w2WyF4b6KIyTgOPqWBOrBwCS0/L
YhI4rttIN9d21HDCH40dgYrIbgyJHVvh+ZY2uYyR7epn3YnlJiYoa0WtnGJYIb4GUegcQz2wT1lX
2qe4t7GVZrbSd1oTPGNt5pe8PLwsWuZBmIEVzcaysNYK2bm1Xh7hKmiT0QFtPIqm/bLdcteyWG6m
dmYdNKzJ9fwiy/12In+tFQlal06P1ObtCYzkZ6EAnYcUY9PB9tJVJLXmmMbNdLIrLp4ImGqxTiZt
LdMJhdsHv/eewdTKLeUngBnI/0lsn1fx54Cmrhfj6HLHsugdvSAAfjZ75mQvrNrSVCSDcAVYFirv
fq0tN4PZa+/aFi6Jt23kv7d+u2953rL1Hy8z+HWyVbXkHNPrBFu0rqCIIOafRGyZkhi3eHhBFB3u
xBL8vWR3vy2yck4Mf7s9/juNfLnvj5vLfc1sE3l7BoJsOa7fbv/dUxgOoLw0sIIHLbWOn1unaa5+
rU7mwF68PbMO42Zvc8nBTcNZXngHT4Z4fP7rPmkhn+PbPvzddks37O0tfvvDl0f+eAr0L207mVdl
Fo8V5dNmxnYOIIxb15yFKfPHBP6ibp71edVL4zQ9LJ9MEXdZeph0F78/gonlO3v7RpebCmEvWvE8
Yflzfbn7bdNlbfmiQ2JpJoos8xO6zgBdhfJ72ps4kjtdMO7vJ4VGBg9EyUS8nU9z1djbaHfmI2CY
RFR/GOYzyc8AeqdidmSUBEkMyN/sDLxEPCe0ZLN/aFlUtcRx9Hbbo7u91tCMwAl0AHlMNjOM+aXn
Fw1mV7ItDJ+6hEegLdx3/BC7UEemsHyqy/dSMfDdiTJ/KZjVHYGT5Ccxf8FT8y4Jm+3yAf7x8S/3
/fYVFcth+vNTf1v14oLDJkRjKFv/q6uFdLHsMD+P+QRPtpXwe0o3u7eDh1NRAy462cNTHsf43Apm
XDo8Rw2oYxgV7h4kXLse5h6mFff4VnDPbAuAfSAm2gwoEZNN4tOrKy2I61CK8tV+1BwPJVZ29wzb
PyJyOfo6av4p930oWsYXzK2Ap3P9xYYOehTNrY316qxS607GtThQaPkS7sLaRvCLMW5rcQrmmkeX
qC6rbS5K5xq2wQtYfJchgvUS9WUE6Uh+yTlZrdokIhMG39xWC7nWD6H6VFaZccvb3oWYYXpHfdTO
iQe2pnb0TyqQwDtENB0aaXy0YSJvRyCurUhJM/Cb4gEf4q5qCd9EDDGAp2FCr1njZwLbP2Ua5oYw
ogKl60ye6DAJxgbK2VU1ml8zdjEjmvlwVMbwdaIBvOtTTe09v8b8UG9nt0ZmVffIH9/bTg5nMHO/
ZV6Kv6NuFaRc1IGurp7KzA+f0A6V+6KL3nXIwrY0h8EEzvYgc8whR6S9/Vl0FMxMglz3tR8ee34M
Dz7C/DWWCYBAYX5Vkf5qj5bNJdaDZpoOeCz1CiU+zsCwyr5qmZ5du2KIuDRGB+qgj5yQyrM1OURw
hMktimALIzG8W0pPX9rONxkWWV8GMervq+Sgm3Z+zjUiupWmk2Uvxn3rwKRspi46etLf9mPMpTAq
1ak2qRnwfXydyNGAIWifQ+CXmTfEO7pDP8DC0mXWU2et15mxtkv4i6eUPhCMTZm9lzFzMfNlqCv5
OfERzfiiFQcj9xMSrdZFM7SX2OGkYBt1+SjqEZdqbUBJM9SlzCUB9drAONuboP92Dx15TQfXGAhj
CKqDTW4sDsX2LpqBEoqJswkhSXz20QJyqEVM9LjQadK9TRaYFASMHt0hcmeCZN8296aN4k3bWfKS
dMV7H6TW0SJqHgV8gsSPGqJuF3JTeTGUyQ5OzdBrn9pDElv3cYjVJQnwdOmwec6h8UUDnbfWOtoJ
Y42kzprgoXlOaR9Nx96rx06tJiE1ThfFTVHERgklcdUpP7xFynhP/4YRLDP0nWH0W37d+W0oObDI
0yGqvcrORkU4QTFjSz9PtJzfNwoBzfg0huS1GKH1ySyt4RFijX3Kx/FKCy+92e6iBdO7Y4VDbD3m
9XssffazKONrIqroUqNrQxWqiPkKnCt8/n7T9vSRFAT3ieb6i9SSba9HA8DFGBddnb/vTVkcmZ8e
EUXo+9AcLp010r8Iu2NB38TJs+rcGZPaChGxd3zAq8rDm5+M0zs0z9VLPKyIQx0eY3PnYxG5S6h5
Ve6ctNBOKBXTFTUSYm1aHBuwQYd9BcpsT9OGyBcID/BAfdgYyOL3eUL/oCSw5AzZbA2DGIQ711Us
1/YG4ol1bib1OnR4l9BLQSQSLXz1iRrhqOPQMz3LPDPwGtZZKqKDUZrAUF0SW7IWyFEERY09Z7av
zfDXD1reu6SgJ94VEM13MCQfgsLdsUm2M4XH0a23xbkc2vYJ6cGzqNDtudzceFNh0m3RAOK7X1Qy
GXCvJXHJEJqJpP6ItBUVGFyh1Uh4T2E64SlOphRyufwq9BwMZP3SYEfa+YV7yO2JoKfiQ65VN8eu
hr1O/rWmho96Exvg4+NxG6nKg7RP8JH5XY+OvaGqz8YH4WXTFZv0tqqOhdsaL+H4KXRNE6mZ9akX
iHXhujw1UFbtOKoOgN8eSJ+gmpsGm4657EtNh3pFp6EiY+eJTG1yaAbHAa6VTc99R4XRzPgCTJRu
LrNWfCXaO2ANB9e9iCQSL4Ep5zwH3MalaFd0Htx1quEHHyWo39HXj3mAS9EeXyeLeCygsM3N7ki/
y/NSbZX7rPdWdfEzBN5DMEAE6ORe85gBjprr7yPqUSsHC1UW9jOHW7sizrSatngWtaSkhT8saPt0
g12qvaTTl7wfq7ukXNeK/pmhnLPt6R4MpGN8MOv4ilz/UptR8KzIR97D3ytPZV0VxHz1wTvN9LC8
gs8NJ4X8BzfvvRu/hsKqvmi1AziyhDKDvH/g3BVnTKPJHHHdAYtt5/fUgOLiPjZc02RCPhopwnRK
ZjNsO927Bqv1co9n+tXZHLLv4CGTg2PhAR9zB8hudsHRpx2mmjGUmMJgU3v8YIo8AmrM+1hRR1Bz
NJAqYvf8LuDXUhqOo3cj8sDKz4P1KNPoASIFSTxTSsdDVSwGHE2pnZyqMKm2HBPr2hF4orkwuA6p
3EUzfnPs5jbmhoEvLvyM5cI9+tl82k6pRY+Zxe+bQSVDr0rtErxs63ZE9NA2h4kx1KPrNPuTiTTz
OEgk3HpXNlx6Le05iR3CoK0fGREM7ws7OsUkbiAUScKnOsEdWof+Xs+j6TFQ8WczGPMrWABCMuhT
n5q75tIEdEprB6cgRDbrM5W3XFADmU+9GxVpQ1VUOEd0kf07SiscvhpK+co217npWyfpOPNYqf9M
cR6lbsQUXgJIusIWQjw0iZUa4oFQ6LtffOQtp2PPp7AbjelD4FTweXR4arHWkRszmmAiLUqmHp8M
mEP3XQO2e61rdoXe2HNXEI9f/aTBpuAIgq16UYPXHSnNQTTcFV4ADLcOEN2K5INlJe+6GU8kKLEq
r2w2Y9g7jAeGl9jOBOIyC1Fy7yNxpfoZOexEpJnuOpTJoTdHuacsTHEFaJjufKZ5Z9x0FxyhvzfT
tP9oZrUBbcf/7ld05nL6TPdh0BhWNgHp0I+DD8dNZMlz7nMod6HsNrXB6Z8hDEfFOD1AC45Oirly
37j1w2SQMoex833IrJkK8hS+kJp19X1Q66U9TvtpVDA5rYMZqW9hOSR7vePn2iAg2kYuzsC4qTbD
aG4xb7qvuvWDUV1ywJzlIq3OOFxaol4GCwad0L+ZWkghWTmvXL2KbTy6G+P/cHcevZED6Zb9RWww
yKDbJtN7pUyVtCGkMvRk0JtfP4fqbsz0wwwGb/s2hVKhqpApJSM+c++5El2VghYbzfn8GYWQ8rtk
Lvh8APYbYWSfZGqTWmVU2o58pwgl+OAdmvDIFaq/6VXx5Si18eJmOAYxHIhJzhpjtqA7z2HknZWd
34TtUNejHtnEWRcDlKXTABvfnWnFQSg7T1qzVF5BtidGMd2lwn2aq6KGksS4RMc7zm5NlQsxTm0B
Bq8hJXWMhe1oFeUDAogkpVFOE/vdC7MPF0zZysrs6jyIfo36Ozzp7YSTMB30PakeHpx18+4u4WFW
MewChwlGNsQnVoJ7RtnMVeT8XmFnPVUcBg3rmLXoGMOVJpBQtG3BkbikR4Jmxgf02e4rraFattPs
wLKKfz2ysMso9qPMhNXkGWdECcyL5aivklflkD/VEky2aR3cyLPn3tXoTcfU0N/HPIMpLrhQCLIq
iHYADkBN33Dx4YYdf1eWuI3TVg02Z3XuBKeKAEtUoDdDMGwRVXFIZyf1MTSt49xy7rDH35UgCL1T
2k4XRoNf2MF1wvZt1wy8HMqqBE1E2x8ikT+SSesPntvBfNTcvxQ85kmridWpPTkfRjEcbO62JQLv
UBP2tut6t2CEO37aDQsYqXXxq6Wnt1w2x3EMKJvIQdnGdZVu0hYlfmlaPPS4OtrMvhaRSV5C+mGp
yflTNMGnLN9jnAEPO9FvWWe+A4vwbo6nfsA2FccWwsLGUM1EvTkEbAEta6+J7lSmBElEYPDhIosc
ZjUdMBcLcss+v6LFOkbL/5lbbebjWYXo8NJnGLc1bA3wAlyMeharL919pJy/QBYQ2JctvJRpUczl
Vb7TVW/sBMbLDWrbv8zGH1FU8M0qiULCHbCylT3t51C8l0NwoTxqjq5p7yB+zVc9Rm1Qj3dcMk6Y
v1eYSO8GZuyVqCqFz7WcMVubMOnMOiDOkDm+2a1KgcknmNr71Lodzm+07vLZBkhHQFtr+WMoygth
Uk8ZMLu0tOOLF2STr1BNbTOhjiGGdkzkbrT7lmeGcYY/TSNLkPPVZ17SsORYaKkjPmsiIeAhLMV4
qo3Xr54shFMHquxbXpITkuiCpLoOU/NLACqULKjPvTvsdbcBy0jErs93YWIFPBf8z/H6+zOOTHaN
6Y6ki3j4iwxxF4mKf5tKtv0sa1ajwbo6HqkpdYltP4PW0M5rZDgAE1kdH23Uo3aQiwe0ybfI1c5s
aUqctx+aQqjpMoS8I4gGNF1x33//kiJ2vVT59GNInW5P5ZcTJmHtcxdnIvt80rISlEiZ2/qRnPI9
7c1LQwhVm/4EgIFU0sOuEdgqAIFNHMkw0IN8r51Koz8mePIvSVC9/Ws0kGnmIUy1U8kfjnifSrbs
E3LTGS/FuaAfWSU0zuuUy2afYg5n409QlN2dqiZ9qtJUnMLEllu846fJdPiB6yBDCRsEZFsZsOxH
7SGH6Q/9dbPXJuvLGItsnWhFtB+iEr6DRuNuWT9Z8LkHN408BLn673ImgMWBPLiFrQyCpYvwrXhq
r3ooG1EDs52tSrDWjRaVrgT6VkjmQiUzeFmDApYD+N3My6sDI2CMAy1fRgpzhFlOOqRIOKylhN7f
FGUP/kgbdnTE9Srn4fIZ22SnotSTzZTPdzsjV2gR2nQ1uxvCMUs4FTAE0Cegvto0Pdk/Tm/+sMrf
JNJsnKkcCNfJ6wN1+A8+M82pMR8tU42nNPWucBUUx6QOti/Sx/tkwJFtcUzyMY0hiy9pL552Yr6w
amRSEMtjboswN/e2DqedljDazsqjRAiIATCYvB6NROv8Pmuo55F1bcMiX4Jn4x8NM8WLVReBb4VY
MBlwEcwaOd4umoigQIc57DSHOlOh+j3xn00y4BGbqmlvNzZqtxr/ubYMSLK2+a3iPoCdEt6NsL9F
ceC9ja1Aolzo4sS92wIjItMtplvUEQYeCykoSaFN7kGhmRvTydDJWbBJgrS65llJ+mZqJr42KUAT
ZgLQi+AfrTUeckr+lAM7Vkik4y4NrO7s5am3t1iU+UUr/mqNbl6cJscsVFe3YRiatR3Hx5lPqT9C
id8XNuvzdFluR0FGoEe+T5syOitWXgghQZSwHxqPpeMN92hOjjbzGS0abkNjvyqlgYogoAeMXLvu
PP2AuGO6tIm3AJwWzHqYESVZk+i3NCQhEb3XfO6wD0ZbB1Ds76F3IIt6BhDQzngdOBK91o5f+rpl
8ds716oxqg8v77e1zDB8eSH9uPFcWVq8BwWs7wxi8wjq7vKnzqYiaftwG2gq2JTe3FCZK7jEWXFH
fmkeAoJZnUxFG4qxZpW0NjngzB581DrJGi3l0jIMsPZZeTYGAjqnvxjEyuFJMDZOYAf7WhEkbXKm
ofguZj6RE936UpQkS5hFqOgRWF+yaVf1vooQX84xYkdlDi8mUSPsZluThQE24THBi9ECJ1+o5Ubg
rqXRYS/qRMcGAwtD08qY/Z3+6VFBWVXN9zhVP/s01Y6dZSQPYbIMIamD9D//25LgujQvAJZtnlfc
9n0YfgEp7VkzPkKOiyuW6b/5kiJi0pK7KWSWhswAosoRXDZdwbk/Y+yrafV89ijalrzYY5gskavF
kJzd6YYdDDJnCfuKOKN55zavWlJ4GIxi7cAK3kTNNENlCAySKEt29k0unWPaTpRpaWds2zIWLJzk
lie6QCjJg1qzywsI0QVhmfbEW4eJ3p10IE9WhLopu4ftGB3UcswOk4T65EQKqlD1TFqciwj8YrLC
36Pzzln4yu0/52t680g8KupaedNtmmkX4KAmxHoFPyZVg9Y38L3LTDU3c7hzG8VnrXF+fo9gMmeQ
xB4YYp++myUWRGdGEFT6LY/bLEeWiL2+bsK022n1n7i2ILzHg7wXpHZauX3ysKZtmkRHqY8F3HdG
69lqCs2vSgvZRDVRHZTeU08kySFVNT2rOQZMSdVf3vaTWcWveUFSF1GhHoka0E0KZVEc9UxRhkXC
EQX6RyuSZO2GqY7sts3XuTny2YlIXDc6/RhPcktKSLxTiLjJeStmzOsBvCEHVzcrOPbgpsoehshe
3T5+eGMoD2EYjxusZ4g89T7f6l4pt2VuXcfG6Ujw8wv9KstgOlrK/NMhsTiL3FqPImlJtUc9Afed
j5tHWFSSayNYBW442HRkgscktVWdIMLRXQqMHo1jo6wLmV/5KUmD21DoW9cprc9BXQCyuGczZ46U
J7hPrGT+nWp1uPD8+DzVM3FUMYQa0ZV/vsXwweh+FQQP/lgxqwLLY7nBTudNbiIe+BsBtWvLeLXG
cfg7m3A36JgQx8l+34svCq741s4Gc796zC6mW957aI3nrMzIYy6Rp6Y8zcQCDX4+dPWlHFy86qJ4
MLc1fNhGzppq6hWraQzyTUM9EFvuGcHRu1SqPlUhHonOIcu7zgJjlTRAByYAi8fcHVl91FCnAtuf
9BxNErCnoO90Ntseu30vjF4mVhJIddGHFATHJZVtrVEVd/tGF+c5U/ISIIseF0jN9DxlkTpYUOG3
jJUs/3v0mIQVLu/2bqQjU3ptShGAJj8rmuFzYmtvfcD+xUXzCShD3Zp4ES962tow2Z4WgwiPg/dQ
TuKcvn/JNMlnrgFk6wQmyk35J6JHRTiMem41EN49JVeq5PJcpPb4I40ddKfRhlBR7A2g4F+U9J4z
HoRT2Hgbu1nQbVbKMA6yhb5Jo/aGEq65GcrdeYGeccZvdEIuGPSaG8fL/lZer0NgmrnIGnUx01w/
sWRpD9NcU5CUUXu00PyLVDtXWZe9xmOSPtVfBiEPBRCDV25ncS5AaK/qaic1I3nWUdZvcjGxsoFF
cPFE7Wtz2uzGJiPasKlnKBIcFqJ+0KJoe31QWFtjFIYR+w/dreO9/nuMtOhU9Zz2qak9Fy1fGZ21
BiLuXcCiw2GLHST3NYwQYXzEVUeGZF7zRLkkmwwuU954NGC7CGQRRIzjcWCGFRmwC42KEB4Z76cE
k7wViWCPQmThORNKNOUunCi7KNY0I/ZaC6pnvTHH3SCibRuZzqNwpp0JyNwsXXHNi/SjheGwmnrV
PIqU8GOwpMhOu+SkSss9JAWDQhHj/q+0aFeOhn6LivKNbwG5HjMl+GSKuxnx9qFnUMsXeQ4OI7H9
rnDk2qQi3qHRBc7NhCXCeu5VQOumTPvShh7OjqvmrVPWxVbFbxCVxn0UAAdoC7tnsBpfgiKNyB3s
23PmknYajF1+rdMvjyDj2DXyz4TTlGQRcp4HN7yotB02hWEmW0sknEZ2XK6tERMHdlzzpwVLh1HH
D5JwA3KktBdTterahJxbjlzgmLVYR+SjP9VjX9yD8W/BUn7TR3QXjHymOzG6yW0kIwiG0k+I7s2x
xDKGNA8gPMBDokiCor10hQJLYtE/GAAfh966YDqyLraX/srDKjuU7qTdWPY/ExIG6Nvz6us4kP1H
xCjDoGfuHI+4gdw5NQDWG4hdGi7Nfe89mHunz5r2N5vacsfOsPfl0uoMKj0TbIN2ktBEWFcxnzYQ
7mc7NW+JLMubJxzwSs3rP78wej4XSLJ9DarJyZaFc9JMBKtaMchNLCXfZJqzl9gY+JAANjqbrdWu
+m5SC4XJ2X8bLoyBCspo6ChZFZU7V0femOCernpWVkaoledhSn50A5M8Xej3koVVQxTNJhsrwriV
qJlEGfvvTpG3gOo30chMbfn5klt3cq0Wga3t7Ix47nxHJx8mihnejcl4t0I6zjB4qiMx3ngFVOgk
aWWDQQRNUI4bNL+7kh+WT00j1qhDwZLN1eecw7IfOyQc8P3IK6rT93A5TxyHMOwKRHjYEHej99O4
R8eorSkjYVoBNqepfsoKc7iwN9B2FeEcrDlYO6qGa3/w0OxJkGPFUrEWlMVIYpKV6rgcGHa5eOsn
b1UQ8S77poQAazN84h6uRIMmyyF6J2hOlUX0XaOQzfU9fjPeE5rElky5joFcOIq3HrhkVw2/GGCm
+0lO0TYYctcXqnZWEvTkyjRa86wGcVL6nNzokxWtQAz3LLLYRRSKuLE8ZODaWuKFgX7PpJsZ695y
hulFJjJ5AizIQJkgDd2ZnofG4m/osYuuDHaSWsqzGBbPbJwZLmA0SjRWJOXkroO6Q5eDhWYSkfHi
mLxTJLy5NLDXmIx5B1f9sc1UHjTq4msBcZdB3DrVYvvDxKPoALJ3OrPlYOrck1gOz9zRu73Oz00j
6qhWEwAD1B3rOolrYH0O87v81KPmw0ULw2DEGLRCQe2dWWIdS6DO9555hm+PjHqbNmmPCrkFO037
qtw2Xs80XGfwDT8C+2MM7faNH9YrmdID+woIZZbZoS6wifQVeiRx2BuvkKO+JLSSa+DujJzY3Myi
AVKBR/1h5w9irthz1rsCw/274WibIY+fc2MoNlpnt/e5zA+ySvzSijL/ezOXZjzqSgzuvhUAIqUR
wxWqDHE1ZHJyppdOIkBfInY4ILPpBn4BgZY9vFuuyZv0IEWW5l6jUzpn8ktDjrsLu3DNUgKYVdM5
azaYoT9ldnRqS52TQ6TBWw5Fy41wjxQChmRRzQQC1DHTEOAyKBeIg24mU8G6ZQTbDidiRob7S4hY
6WRJkqySN0qnao2YOeFCrvVNZ897NzBZlWi2eTCK/BWp9HiC3jKcJjZFY2OZx25Iq0uNYGXnufOX
Y4bFSTfM/PT9u9JSxWlIxVtY1WobmOV8DEE7Hr9/N84mzlBtYpaUNRfCVDY2MY271kInUItg8g0D
2Zgbhyinu/IxYB9ik8yPuegjZImJp69Kp8CvkM7iZarD2q8cbOx16MrVNy+5Zn3/bS8rWK8+z8kv
hFi3Sgb2e0O/EnniXY1O9zDJNTw5Q4X5fSDH2taISoLVin2FYWBTzhejb4cnM/lAlmg9tzLdSZIi
EZh1JDEvoQokyJUGkdzt3zLOf0ZU/jvWD0x1Ua9zKc/Oltr2yMqM+iuPj3E4/pR6zjEXuYQ9uiBY
kXl/fusjxhA6RDDE1WWWYAhRSqMuB/mG8tqF1Bj1L5GXkGFH0u2GMdRnxwtJ0OqtUFP8Fa1FAq/F
Y1zr9qJXaU+9lG+5GB/I87w1mTi/knjOdyLQ1qRiiqM1WxcZuCU4TNy7HgnaSQxDynMJoGFddCIH
56y6MF0PChuvLKm6TQDCa+WVR3bGryG+9yNlEvBettxMT7kdWmde/VMiWxvXWE3APhbhcqG5inUg
4UtZR26Ywke3Qd/tbpuc6Uk8mJo/FRG7ZPXSZW61CV1OiYKAJx9VQOwnBdmrKSF9q2ZkYF57grHi
0AYL7BsGeN71rPZK6wmiX4Y+FfrUBQ1k8Go2FYoiTnvfs1GkEDbGbLSYPpGGV3vdOoaA/i6Msij7
DW0TN7rx6mbOn7xCF8W9ucvZvOQduRmT7ZIvlzDTnS0AGmRq7BFWEb6ABKGIGDxX/d4cdH2v5V8Y
XcpdX8a3iIHsCmdJs28a0OD2sEu7xPk17Juy3oB46R6lUd/caID6C8J3PYCb3AKWsMkkhrUZpaCp
I+6fW9W3l0RiW87LnzkjNbiU0uF8UWplKKcl75Iuz0E0MXlA5Pde1uJ7sZ1xO5KjgqIvzy5j0f0a
E8FcMkgP5uS8VoIVSeWkcDtlgluc5KZNqywGqqwrqaSNte164kKD8lQHoj4qq34PTf1qlE1+b0Fs
mfEQXhpX3EnfmxnUZnAAyxw+IBTSVi909mHsn+j/Fs3jcNWkox/quXl8+wlaKV4QeJaHtqUukjJ5
Tuqy38+F/dZKJ6O1diZcKtpva+CmyKO02miT52G3GbDpsXXy7UyY56JtP8O6ak9xPy0CUuufxuf/
qSATQ4jFSf7/Tp24xL+whnz+B8bkX//o37kTxj+kMNjOSQ+QiaGbgFH+hTHx9H9IvIkealLLhl1n
45f7N8vE/QdYM93wbM8Esm8JXsW/WSbiHxjdddOBsbLENDjWf49l8p+mPK5dc8lZYOyNBVxK3fwv
zvlq1Ma2QqZ00gLxzLlVXoK5R3/D1qgk33YUY30k5oBsNep1ZHAxI59qik4eOpDvrzpMSMc8856m
rJZPeZT/rMqZK235ykI/x20akdCiwl8y1/8URvNUapo8R0VtAhVTGSm7QXw0BnjncJDomW1r1VQl
ere8QyFtEWeGD796jGP/rti4s9TvH03dhDdoEeZrkHDxaaPeHA12YodyyG98r+8NeisaNjvego4n
+8bT62hVd3lwwn6zZ/iEu8igwAEVnhth+EQWS7+eJlgcsdW0q2weok+7rfb5CO3HjBhIkeRQYJFP
ItKJyKyLx0Ie2oicYhyP8mnWu9hncnnHEKU954n1aQIAfRrJ1TmRUMaLrn7hBR2enZzJ9gz8ZU0L
uiorY/oIdV35XhdDMkqsfiVzu95KY2T5H5EUk3HWTfB4n3PIy2Hleme3o5rOojQ/BD3OMH58pEyZ
pnN1EYWvRQAJnwANLGKyvynJHV6000G0Wo8acdwqGaL+EfDEuqHxnt2ZjhMsxa7v6WGblD1gaQQ2
RjOWODFzUFZNTQ/h1362dUIw2QgmvrJFcSvgq8BvhgjVTnvMlUCgmvHIhpFoCqt3Cc+KgmvirHFV
1vfY+FvMQosxZ0hrjaMWfGSkHXQ3tO/2zI+FOPgnd9DTS+70jznQnYdFisRko9PkaiZB1cwwig2W
9eRlYtdbSXKJWu0DSRag+darTsGE+i6r3sK8Jcu1Z8oV6Yo6xxt8yylBaiwL9TF1LN8YAY31btjs
iU/Ap26kvpx0cW8Ix/CHPnF3DlhYsoNunYDg938cEP8XPo/4T1s/DxxuaeA/nqO7BuXDf33goJ0P
GdjI+kTUorbpg9Jeg/SkXVwK6C6+NHpHOpsZP8OzF4cibt5lgNsyksmwEmEe/H8IL4Ywlkf8f0Mg
lleE111g4Lbw6C55K/9pltZiOh+tK9GghdFwACjMGMBC1pmpgQyzXB70PsUIwjbNdzv7Ixe69hQg
n6wxGYA0rn+UzNDYpYlNm7HbrzIWQHEehB+DHM425VYukW4wbWJWbSbhi/dLeSTRS82bTn2X5L4A
KLWSImWskbiEmjbWqsPV4fcsJhocXhc7s0l/8qZt2/EP4an165ABABrMZjiYyuoIfNTEqrW6+eYQ
3NiD7cfO4SCCpLEuFMILaZ+i3ow3uqAOTepwvEr90JpB/qX1M+j7AJucrUWXWs7JS9i1Z5oz5+QE
RL66RBZvWCOaBynsC4Hk4QWrM/4IRdPUkRNwQdv4bEzax+CFiMtqaGG1/kY0nzyX7ORsQ5P3uWYr
G7AmtpIB06bXg/lXxovuR2VasC0lXkCEw2NUbA2i1lti/8CtyGg8CM3J9/3wl9F/u4NF+Cpqm4c7
hppRmRoKFy+6ToXOY7wQIMIwOdtJ4m3M/D3HB7+Jh8IClkoWeZuLT89FZ874xaZ26n7QShIdiSf6
gJp5rXIipTXWOitHIVSL2mit5QR1T3N+ksuE/XsqXKcmuD0w9WTVHHhJ5R5hU73BS0QibkN5SLN/
HmeCYgNs5DT1Fe29IxCS9L9Za5X+d2neEkkBGlVuDJL9UBo5ZxiMjGWR9LpO04Dbd9dNb5EdY/EB
6dr6nUByfafZtGdZaNs7GXXVusUb7lvYydeqo8+hJx/QRyEwW4TRTTD96OkfwL0l27aXtN/t5CEu
kV6+HhsjwDaC9sVT3qZF+baSkZQngyh33tMNvcYz5lIPQ2/cXxphX7O5ctdZN4prJmNeEk7BJTdq
D22ZgtqTGDoClgLCeOsrNl0tT4fPCMYBvcdGrm4TMjy99hRR1JZLW2oFzhNj9XSbDJC63YwWploa
ZIJ+b7XwNIhdr5XFZwC2c0K6XfBpeRNIVabYtRLo+gYSANLgWetIRWJzWl2kwt6Se+nDKvzIbhlf
eCXROiN6g8KshY/Vo9+NEuCAal6alkbGdcg60LgBgkabLhMyoUKOxUGTdrcalfVsjkLeSGlV6KYW
rMgv5gvK/15+pHHwQqDVG0MjQL0mPjCNcTzKF7i59ZqYGR8h9HjPJBmjU1pcVVJr68DQvU1QxG+G
KExmrYrHIcKsliTTiCVtTrG19eaKWd62ZNjLHh1dgNbHBUN9agEXr27rBumW4SuB9NxSFWKq57DO
WAJ+i4GyJ2qShvE4wQVejLJgIl9t4zbla9hPX1J19V6a4T2paXe/14lxPT3GuIh3lcw+PE3S+Cwn
TzXXH5GOwLmPNFZ5Vv3WF95r01naSuDN3o2FJtc4wEjfqK2Tnmjka5YFTLfZ2FnBi9PBv2UwZol7
q2soXMXooE8OW9TdsFw88mUT29h3gx6fyyULMoInuBuU/KXiTF7NXzmECWqGfM0Aa4vl/O8Qky+A
uRgqRPQ7bogw/hZ+FEFwR823FwUqabOn4e9iOMfLGadSycMgKTIahzHX2LenqY3336PEXFiYI4f6
o8StSI/l2wrCZK23HyonPLxeYBfowNxV0huENyea702WeUgW04Ehp+NkQDxUA6qVAEemlT+swHS2
nd44zCCsa4sPYPv9ROYmXM8pKq8oq46qoaCqG6ADPXnY5Vyqp74O/FDONbxfNa2qlskhFwdCh6r9
kxsu9n2yQYTDIDcw1DWohXv39NC7u+5UM6ocaLQGLCK92bEcWle8NsB1kCPtyv6g9y5XTFzSh431
QqqJMVRICVuS09l6y/A6z5lKasvCyfZIUzftfQEVg1BYB83+uqpiY+0kRJwVpIJeyI3BcMnoaj0s
64nUTQ6Qr/RTgZ9uO3XO32Hg+YvaFCiFG+unvjD/2JzGSFFowKUgpdsmxnhLiNfMgHUIiLex8EmG
ruWbXfg79cj1rNKYjM6yfNcDmRxrhqilk7angsPkWjNEQ1I2a0BLWnGmezhkEi9tq1srsUw/IS6q
rTbY17K4pnhTDw0mczPPmCkYAS5aJO6tJGDKNrNPbe5oCG2GkN3shHcnZLMS6xRkmd2ciY7HNgEV
VRk3orJIDW8MmmGdZVzVSQtLPum4BeOzTSnUlWDg6gJ+W0IRGT67FkRfhXNh07etsYHFMZ1itz3b
nGlbQMtMw/iOLSPjYdsEbbMGLcAFsYj0KtPhvWk8jBLv78GpawzDCQsBPBr9GSXy0/fi5/urIcW7
Kx22J1w1xRpGi3zOiA8HWarvK6tnq4LVt89DnMNYH9Y6Q2JiNcYDUqGAqbUPzWZHDF/wI1ed6U89
QZXtqN++x/RzAlButjB6OIqEX6ifm3qiLekbvIZFKF+n+oNhZovygQM2Xo7aLkzUxp4tHUd4Ex9E
hxQ7n6Oz4QYgQZTYDo1hcKc36dquOq54iBN+FD3a1v3zDcxJDU0Qlkt2pkfVBLbAo26poVMocGCO
uCpTvPBykn2Rxn/GEOxhb2PLAMVPYgjUujCsXhssYbsYyZgvx4D5cNXM6+/5aTwY8XUexrd0gDPE
UaTHIKpzy7u2lQbKjbhbM/0b66baR9GEUJuwTFTST2MUXfsm5TKYxa/Qzk5W6lY7E1y8xkPGQ7jm
hY5oG/jmYgzdZk6hPbi6pD3hEqj1O8CjaS/nJgNqojFKjzKH5OH83ckqtrix/TSTJP1QNTJSd+zk
psxJU86Yw8SWNz5iHHUbkXBYmBkQyhQf/MoN6y3SFPO1cYwN6azr2Cvbez4uMSXkgm6jsipO3790
BSqtJOGv4xs4OXU4nSLQ4N+b8c4jbIz/ARV6f+jaiiUlqEXOYd7JfqxGa9c2xRJYZ5WEnSwNZB07
86PIgGBYDCcXFJ5i+Adgc+7WMdUgPCuCPabaBHgQLeu4mfCqBAjovg/aG3lnbOoG0M0OCnqmTOQ7
5hMa1jnP/gQBUgSt7wf+Kr5MO4xgE0OgR7ZH1jAi0vfvTyVoiOneD9E51a2bpyp1j6ow9xtEhVvD
Gr8iOiQ/aWtAo7VubAePylvJSW2VU/0w6O78IWYyRXWt2Eyw+e4LW37yynh5rRrWpLRYi9M93yU9
+pUxY2Mym8PRWY7+1m2KTdipCqUWMffeYNOGAuIYh4B7iyl5WZjz2ilUuwsYdvFJn/cewzvgBs0V
YHTn2Jxg7gFxV7VhIOwcmt5+oM1K0GBmp1Dzfo2doR9lHf+RcflFiytPY1M5e2HQN/QufjOFRm6s
iU8HIWkD1DDTjwHoYzZZrh9C9OKS41Hmz1GCIodZ20EH7MLUstX3rig0DiaWzXPfGV8C47sWShQg
k2FsOjVj3iuGmYWGZ66dOEA8Hkn2UDq1leUisyyZpq9KlKabKiJZRzqIWwYv3zVNH5ytD5eT7crC
+WEyiNCwZaOpLgB8lu4hQ3L6ZpXx6AeFTjxBDZVyHD8MlMjmE4tmdz/lHcu30biSJY95VdsLTZKB
LPIKGS/lB3eFefyFXUy/Zj25uZJV8LqAeGNiB8LYTXEd2OE7nrH6OW2N59bFBNdV2TmcBuds8s3C
yMQA0kjClB9MAYo+TMSuwbnATyU+VgrvTV6acMnqg5zFsEWgwRq2aUqkD6i9quQtiEsy03s2l4m9
PAWeTawUCX5rJIxfQdoAw8czsUIHfxJpMl3bPYHW7iUbgOKXkWeS5Kk1Z2EZlxKV3YkX9hmMs/NE
kkO+6+aWJtGw9ItOzb1NK2rrUN4RCniruKmjDbqsmpsslm9Uuc/kSPWOUR/Gor1SA6Rn14IBFDe3
SZjRFg8sZAYGOSS2EMcSM2aKikQgr1L0/9nFymt1QpGRsvUZT1YlrYtIreaf1VxhMCInuuKSBY6+
tWw6B61meNBSu29y3Yx3ztR4Zx0Fw5C44vT9y4wMRcr0FrCi2NRsmDddi4zXKfW9jWqDnfPwOzV4
koaegtGgthqtSHsMRJ2chrrpd80ydovVMviaPZyny/DGw4lBQyEQOywB9qV0SQxKS84ptlTIMECn
Lr+rRL4O+jg7ehLNAqGtICLcsjpTobl7U4hbHOvJg/lkcbO6nA6Ng8BndTGxGxDIyMfu0wyS9M6z
ArdHj+q12dE8KiPdOqGhbhXhimekZgDPezFSi6JqPlHqp6fC5bKr3aTxhT4Hx5pkaH8wWpgorZv8
mu2EBa9W5A8GoIJ0nU5sjFYLsSH7MVv6rSyC96Br8zPqUp4sYHdr2SUuojvaiB7jmS9rQ3sZ0uIH
lS4OkHQCDoBelq1g7mdeGWwqcuJuIkfUGmZB7PdzlZ9SZg8IvlK2/uXkZ0QJ4ASAPlp44uSiUkaT
ydAL1MKVOFPgGgWS/rgL45dwLJDntLwWDdjBC6f0TP5q+Ps8yNh51isH52JVcySIwj5EkwWt1WmN
BRyVPJUTOxfD7E96uRDhkB+5EzRhQrk/ypnYtdiyemZmfbnTgLFgcA2eiY/VtyaM+30WsQ2exhJm
eeoevt90YqbbMvQKf6r/F2Xn2Ru3km7rX0SAxWKqr52j1EoO+kLI2zZzKGby19+HPcC9Z+SDbVwM
IMieGavVTRbfsNazLLRTtbjer5VWiCPd8BPcrepWwSZc3YeQleWSasAoY0MO6c+ATK4VdXJ20EH/
OMM+M4vhRvcFpSltTiIhiYLd7US97CUbhoGUwY15jfQbsoL5UjMNuNaG+8zSfMAEgzK0NMydAF1/
0de2/ZXMUXmJB44lCIotwz2LB2+dJ/ua0mvjxLF3Lp2gXk/q2DkqvPZALZgSIsa3EuSHi4127EZy
NPwWt2DIryQg0axUySfV+M0rK4jxAAi3PaAVekAeilQBwd8VJWuwZqccP0B5aGAhoi2QZlJtzMbX
m2Iecphe+GVJRX7OO4aRqW3Xh4wDnaetOe5hYf4qoD2dmwEGWwTLap31wiCHV27Yg+bnbGxRo1v4
VQb2Pef7F7u0sM8Mw4vTW965H0Cf9fnYHe4FiG/UJ6Qn+aZpRnGSYoGdzeJYAi+C3mZmmzuImCpF
5okg02n4VaniefT0eSgMiUmh/AhlQ1gis/GthZphp1pM0Wl4gJy65HNJ/2g4zH7wrrK3m3uUv9LR
hyB56Jq0+aIy/VZX0OvEoN6K/Gq5UY/9OCE3vhDiimx3Z44GcowwIq0AQ9tKp41/m9ssod71nzq4
+RvlzelFzdHK8WN5Zq/8WLNGOpNg901WyGx8NVxd9nzrYJExOvZ8sp3yFbzC7t5Isryib+zyb63P
QKdpaG6NvDz4NumdYQqHuVmYKpBzPuJm/lVGfr1TzVcQZ6vZRdssJUql0GQfSP7NKs/GeY3fG99V
aSDfI3ziMIMJWpRtfMj4zEcMuoYpL6XRP7VFFF+dEBdrbAxUnurDWVo8IEPZUkqPBQl2wYKdZKpR
Ex8b8JQ/FefGQVnFxpGWQ1vMmwIu2jx0kYUxzu5Y1ew4aJodnk9uL7sNzzae3rXnWHpPH2ftfHSy
myEjAZtK+Y2Q+VUisEO5pTRfQ6dio1oV4Gyr0tzeP39Kt2kTGLNau3b1ldScYu9bM61QRsaxcGvq
ZvkF+Vn7OOXZA+xAPg7Pp7sPLcSIrBemKbZRnjTyOhX+TiAO2huLDNeuaPLr1GFmIprqYtjmGv9i
9AiAckghgPE+4o6tEfE3ZG9WRl3tg9ptN7k7/R4sV1/xwyNI9kvM2pG370Pgh5E5OKd8LLD75qQn
EQq6iQYOwppVNSWBj8eggHgEDosZQY8rIGBQWcXy1R1oZ8bKK/BNRAjPOsyVoY9E34r2tAnDSteQ
De7W3HjixRFw2pmqPzVBwbsQMsWk0olPW5xe4XHo5Tc/NeeH2naf74rh2Qy/OJHj8NEqACQG0732
bqVogp9pQsTdMiyqzBzjb6wDAlz1uAoKxlwrhu3GOk08nrsu4yWfyTDZzUJfjCw0XjqWO3fbyX2Y
0gX6G2uP52pM++3cZ/0BrewqyWuLIMAiOeVf3IhpOFAl0Lk1pZXtlj9lHZ+myep3naS7KAzDOzka
rZKIqoMiP3OZgpqHKAwSSiyWu1pFRBX6lP+xvc9G8hu9Rafh2sx3mL9321xHDRS0RQzjvqcD4N2m
5NwZLMgZ/aCxUTsnKi97B8ivx4yaD+v7q0+EXWwHIiZX5UfU9sO7ap3XkpNjLlhEJcFVTn3xZJJD
SH5vRsiORg3Tiuo7EY02o8wCBWAm4k2/IBZi67WthDqGdhufRzb2DHpm98R1+m1knBUzBb1P7iXX
tWdr/SBbPK8ujbaa81vZ0uYqIkLWdy9Gr3y0hzO9Q1BxgNaDce5KUD33iUQnOcNRwyJTTuZhZWUD
zgD2X2H4NYkbAmlM8lZ9e2TiPVfETuOMQbMpg5PC4IUNm6bSdqMXcAj+SmpJKGWwSPFkF700k12u
hwGKk8Nq/+wtX5zYQ/AXtvt70RJZIA/LxtipzAvPFpdOK/y5Z2rU5rtQNAmv29fnpIq3y0wAFoly
06PDHw2F40ktXwokvyj/FgV1BMnyThrV90whfWhb8ZSKFJ+z/I0QTh4Kr3/HHO0zzVgwhhrl+9Ba
JJo1oXdmTHpjHw/LJa00UfDuygS2cUIh+G4aod6XZZUwPRiDp2aIv/L8/1HqVr0A00bK3Gpvg2i4
PIA9bNZMbTKY8nqN6KlfzwkkElxH1r5ib4rzjRd69wRFc/tP2tB8UxUJrDpuuLHrfNyPaTds1QhT
04cAn7ei4Tnu5ltMEIDJxzJ/nc0c4p2fH1sjJlxi7Nj/BqxYU7Svb5RAh95rqu3QA1/F7hBck65m
PmPBBugGCRnVn18bIoRyPAQ4/r3+MDief2uT/L0mHjeCzP2q7Z8NtPeNF3rmDYIHSVxxttNWnO/S
EsG5PTAFk0BrXDITd7KuGHaIQZ7hRb+ZPpezkvgkmi7wV+E4fyMKtNlK55ssU5dHKqo6L8hRzQw4
NKBYc+z2+T5nGXgycbYnzDWlZW7csmUdyZb2Miv7Fi5Jh1lmjl8HHfwO0pl2kKnbxe/HnclR+g0N
63OYMLtJC8wv88CDhY/IwN4eN7feJmQrdi7cHYIMOAO0QtCmO8yr+jjHPnCwzlqHReQ/ozNx1yiz
w92c+tUuGREZJkn0zWincO/1GqJYluFYbmBh99liWl3QFjhyyr1boEAcA119R07pozmaB2SM/Lc8
M9mLQtBI7AImO4GEJctHXM90EVCdAP9Pjx0IrUvSlXu0/Legi/pjaETWtSf+NXFhaHIfxkigcViC
zV4DiO7eguhDG6iJLBHYAFcYmtAT1RtWWNXVdibm1IpaviuihqjPJllsaFMUQs4xSobggT1wRujo
DLwDgFmSj+BJ6BgN7T/RvjGEZQU411O3dfOZZFG3RbOKkW/VJQZ3o2d6m7HOwXCLlJUNkeCkQFCQ
6Lp5HPJcXkzx21LEhi9r7TShwldp90qodf3iD19N17q54BERo3pw/mP/nz5rmX7Hs7+Katm+jK5W
Z4Y5N/CaPwcE+c+EDzHAVxvH1sMKfwMjRpH8HjmoNrWWH4VlvrohpErHVOkO2F+YrybSV9ZTOIXr
dpSPNhBi+IpQR5LwMXG6F9sCCU7zse27oIZNqJk3GT+h9RATjg6RlTCthHboyY3m2tLb8l42O4Fy
3nS90wibETaqONPf4Bg0DAoR/PV+kcOxGCDswnogfgIJQMIr6fOfwhQhu4f1skpxxTzsRIFsThBa
3BqU5izfMaolEzd93LM+MLKcmTjhfzQkcVbhB40tbhlKFztdJ5WjVu6gL/gsgmu0BGncvwtD45I2
WNVbd+zMjcxkf0Df8W0I/bchZErgyICVmI5CVvt8uX93/2LATD31lnEgCzV8CLEvEfMU/dRSpmAT
Mh09VMFwbMp+QqCy/B1auOiBMMd239o8J9i2JmvXdcV2KEGsriRRIA/3L6gowx1Qbh4Sy98FM2LI
umVD4iEdfTBDP3mg9J8x6uS3dCySh//39/fvBMG01ATYcHxvB5efcUpX+ckJhNISSEyHVpLDPcQc
sRqpFTUkfnCDZICkH02is318G8SjHCQDYYIooNaX4KdOStnvFpABREVI40hBPvQGCjzbL8qNNcOd
Eori14yneQsqmIRIKxheUkaTlx4cuDDVs0skMObIODkQCbgmz7zaMYu/5byza7TpFM7ZQ1wwIZOo
dwc6r1VVxm+lWf0uhviLHKIDnf+JeXLLUmKiedaMctpJ7msJA9yo7TOYImLnJJEnZXvyypz19PCz
KL67bv8hWP7BY0bSrfcWVo8k875mwtnHNW67OnQv5NaSLZpiscb8TqJQET437FFTx+tWoULkSzAA
uga6OLCw3RKsMkHXx2sUrcvU/ChGRcrveyd+eOyL6KTsUzngai00cWuiD/OtStIHaRX+2u5dsnC7
jCCDxMnRmVgk4vQH2y7HR7uGIGC732eRnSYPH9ss8OpHvveUuQBM7ap+cKCR07Z2Pb57k9kaHgHW
0co4BkFFwsIyiY6c7gkbYUQ+YtDTlXYPBqCZMfoqncpDt0J9kFA0Gi1RLljfL17EP4iG4XuBFc6c
ioZjVxNIxm4uXljzDf+mmS1dYXNIDawkRfkj652BTExZbvq5aNG7uuvE2/I68G4LsEPedBvVj3RU
+QoeylJIk+SkhCvWg0oZ2+zYWlEP5162sbqG1nf5LWr5E/z3G3UekOjeeVGVt4nn+OeI6xtl8a6r
zWiN9wF2SeX9M8eajLYszfaRPzxnVfpQ5sETu2O9tloLUHQ66p1bB2dLetwFIc2Z7U8YQFEAaO28
+qyJlNcy4okEFunI+aXSn+QXsjVtwmWgJwtyAqoYL757yEM5bWRQ7N2qIG97aMqt2bUn/tdQeXSz
Njp9tpIJw0DREIaT2S+RFVsr4QJXrhIsLBapPKNTfyVJbz86ILV5dvxyPPNA2b6zUhy1Q5seOeEZ
xkc7q0DQmRaCjK5ZP1u1A5B4dnZ+wCJJYphU3sBGIfQq5r9EffdhtaXP/ClGeetqpo92UGxg0i+Q
vBbhVfwLAwwfZNxtWFb6Ow8ZeqeaELslgXOQk/eWUzw2DHikO7ps6YmiaVPznaXkd97XuHqUI07x
yOWiKlufcr5lQd8ZW7bWPGNKxigVufAZUmsOdz6fAEkENuWC1QD4pahtDvScBVs2gF1YDsgm7XEa
FANP+5KwpCm5Ne7SkxJZunhv1YYJGg8cC0vMSjb1i2tRNjfkcyTw3fq4ZG9oN5ti4RfOOcKkjMfh
QOQ4XTn+jJFHRejpS1jH6ZZUrlVqMWwyYbJrFwsQl3OMvGmb+NVaGOkTGaQ2Fj/wl7Ohtl7MWmfq
lmTFvmBXVjDfIgDugXUonkUx69XgVvFqUOaPNoMiKDDZ1WmdsRAG772kICUlMnL8buvZVWKdB2+l
sg643yUC9zrcsHB/6YBxrOpdXtqYhkg4zKcPlE0fKSfaygPptooQ1GRNjaEEm6eeGPkwwVjpUX7p
8HmtvNe8Ey0u1l1g+TjHvPZa5qxqA5dBHCADkKs4o5Z60x5wm8Zuv7JmingAiwC8q/cayQtsmcjn
7WlepgGfgixQUpZ5eHJiPlSXcEm7SY80dl+TJP0hooGocA7jop5AuQzRHrDC6zSetQy+kxOOFpx1
1M4f7Wf4Ml4EQLSzfSACcfoNAkm0DQG8VmX4peOuS5SFmDodKdTL+T1X+S+vb6o9zMGg949hVX/P
XXwPs+xZNcyXspaMTiOLYQQYpS5vnV1v9DfRwMwCih9fyUb6kQeYUDObvXmVlBfmpT9RB7yHZQ+W
pPV/97P6hTtYbHVm7IbaN/+WMfKnOM3zJP8RyiM7TX1OKNJlLv0kqwLIUkCNSQCt3ArteoH0KgIn
s7ck9CFoADZnf7C9G0VS45rS6CPUZjIPQqdBLAkIC3H6314cGYSflHOe5zjoel1Evh64nv9WztlE
inkRuwTsCL481sv4y1UxARYR0RAJBGcimUGWEiDFRAsvix95uzle5xBaNmRituthXiw3ubi0HUpU
a3r+i9gQdfEfL9D1eHkKpaFlmp+kfX1Uul2jwuBk0+aFq7KmmiDOIJ3jxZTlqHUEjwYVOBtHXHDo
m1yU+7J8+PeX8YfG2PY8zzQFn6MgzeZzYKKwu8YIkR6eUNOwpJjTdRm7G/zP79B7EC8tH2aF8Sko
s+wv8sb/DoJZtI2+qXw+GV+aArH0Z3lzqLwKdbB7kstKumFdmMSxv3UGla3n5TcO3WFAIVP6f4mg
sZbP/r9Vlb5wOD+5ck3w6p9jhIC3JGWR5Q4rqFg/Ivs6tUShqaARhzaM99OQc2w14yt8vt+lN+PE
tG/TvdqDN8nEMP6dj1mKBaFn/laMQFzm7gwMsr86TvmRuxTxaB3+Jk+VBGh+ftnS9E3fs6TNJfNZ
nkoAgY2FoLVPsquZrxjzaViEI3B2rM3i7r5JsWZTUB8Q6NmzJNrHmrMLAtwaBWg/7VAlJoNVXhZg
i2dgYam7ZjqkFtY/IIHnziRgtka/50ljz94YEfn8Mx98sh+ahIUDq4lVjuDiUlkRWjnPXTOKBgrU
JNae1fSVwlu8/v9enb7j0pD5pudZLBk/ZQURbqZN3mn31DE3XjXcwCtT6q3uu28NUNjVnUAgvORr
7abm7t9/9p+nGz/bEwTWuew+kQT/9wGCeR07Et3jSZjutpjBDCDSJLXHWyD9jE3//af9eVz5jqeE
7ziuUhxbn36aiw1Ro5Z0T7Fl/BrK6g2N9+o+3U9F/nusgl///vOs5Xj5dA84ypamJIvMx7Lw6a1N
da6ZfJQwx4PA28ZGgu203sPhJT+0W4Ydy4ogLhn7h8Yzxn5yhy0wUlBFGQIu61Fde/ZRhtXzXTSa
VyqB0UhXRYLNnTNKLMt6bkPnMWz0iRpa/eX4sP48QH0Xi5DHG2bDOP18dBWAZUi4c+1TlMD9ZWZR
7JOmvonOD0+jp8aDEMY3ySLMVbxcBFXdwqVmxrbIEQcfhUhV7IkljsHrT4p1hosjtvoCQDV8nYu3
wAGd9e9v+p+HLRHPitUubzvP+8/vOfS52JwrxzoxamDAT0gzux1dHFAAEjtVik2xGB0YhYe5ef73
Hy3+lzOPK9lzJQNoz3Y/Pw89hrf87Nw63fOrSU8kMMdHuYOt7Cwk2/yg7ieQWjCG7KRl17VoauuR
jCU0fv1frnaxXF2frj4MMrYvbNIWXOdzdin8gEICzRAnkHScV4t6aF40Pzeuv2g/V2905dxw1IeG
Z5R/ubO9P29thUvHQVDnsbD581hh1+WbRWSeKtP8zkywQjkip2+Ov89l9jzHrKClkzMCDZYVjpmE
aJFDliSR++7FFgHchvhRC+8wd6Xz2MsTk/t1LGrYYTNqhtDFmB2zuHwcbXGbI0oMiDmAyDpxTnvd
nxxnBifdmzhAC3fVRqzcKjS1D2EcbiVzlhWGEYc0Fgy8zeSqLbHtapPY+XMv20OnVXFmKbEs/sDp
4C/nBDvYFapZMYXR2o0spF8NZbqqBc8yUbwnZvhszX6zSxSLwgGyQtiufS6UTeyF4yVMLHc/jLpa
hZVxEbKf3scBT26CKsnI0+fawOFLUXtp+mFmL6ZYdjZ0VElnzqt71F/hZS9tmN66JiL1Ce7cXy6X
/+WBrUyMUJbisUcDcT/M/kf0aRHTPUJoxsU42P55Tp09SoMfSdT4oE3Nsx8iw4CLyuhR0Mg0uPuL
pHgFZu4cAWuxXGbIGmp0xVaX7ZUYmBOgZWRZUtXHTjtvDrCwFQ4F6y8v3PnzjlemxylLeYy/lVDR
/36IQHlAtkINeLrLRB00JrMx/e7C0PmR5/W7b0ynLHO8azrPAdYngNVW0d1aBfaU7gFv+4BhkyFH
hfLhsthDmT5L1IMkz9+hQMA4mSsmX0K2VVBzgbPbAek6bcWuoWGtJdQ3meDvXAkjt88yY5PvIlM/
ibG63Surlr7/kt9wTHEwqtHaZkT/ImdRw9nO5RNBfOAXa4z6iJ6JSYvZFHJkHjQTvHqY1M5492WF
KSWP5ebuap6p7iXv8GMewGmpcYMdyhadl2MN3/9ypP1p11Emz2hOEZJDCRj/9AgzdRPNvc8jLPMx
go7RQ+O1eoucDX+RAq0XtvnEII6VYFraJalHngDxiygiVVW4r9O/nO7ij0eqK3n3bYGFiLPN/vx6
dAxZ1qgnrN+4QI9eg6TC87ZjadYP0DqR/T+lbVECi0D3OJrVLppRqhcei7c4KptLF4voL5Xun6c+
LwlXkzTJYOJp+bmA8mcLTTbDw5MVxRKZqbtiRs/CkH1DGgnGMxbyOs81J/h99nR0cS0TnmqdJaSw
v6QMij/q/eW1oDUWplyK18/JujnunKoJTEhKocAXiDvh2LR6H7MGXA1Y8ClXLaSv7D03rQtXyOt4
bYRFEz5FEMmk8xt7/YD/T2dvNN0uotM4Oc/j/P6X6+rPp5NLQbE0JZibaBA+t2aZjOLRrbzhZNSW
WuGWNI85WHDUsYo+LfUPDGAhLKD5fwwCdQDhr0tubRXn0cWIn+WMCWXwCPAKQWLXJFnBMPbzSzYN
12g3IvR9rvQIhE9ZD61qqxdOiPzMxhLDEfBOCzTppUybajPZaQ1lU30HwvLLnJF/liS17QyzzdFZ
VYXaRAWCcCexGS4uwupIk6De+w7KQmjZEqW+3XjOEXLLuKqnHEKnpZtVhVno7ESMtlGm7ezO9/Zd
ky0qMq84MCwgv4sqdTeXRbzBfzw9ck/DppmHE7PRAHmj4a9L2ylgDbIWvn+plnDHntwjMnBpQEoW
eqhfZXuZcUviDoHPNU9IEPptTurKm5go55M0fMut6nvW0OLC5dwadiuOODh/A6KZT8SS+RBf62sY
AQFzu0493g/RhKHh2fT7l0l3381yxhsBpQKl1SUWxnNjAWwOYUzknh1ew+orC39YfczXTm49He6d
dBzUv8cCBXuiet4NngTrAmDpg8hinnF5cGhsZ/xLzfHnxe8IOn38xsqR5h/NbkyoQoWai2zrlAjg
tF7fa+hq2Pp4gHeGZoEAtOsvF/IfNZ/rCG5727NZUnjyc73ZhqbV9mMEqChN251R2tes69UZfmZ2
TIB+bWZf7tuWoKpFlZVj5vmPXsHpAN/8+2uxPjU4WPkptSyehJjBHPOPewomuBS6dmxW08arJun7
wk3EIxgckYnsd499wz6CI7oadjeBYUigrnIlOvAWvyQppPUaKF/hD9c4Ln5QiDA4JguxQug4Gjm1
k2KVT4q8ZP23KVFmEy5S75y02ZbjaP3tpPfFH78OZ7x0XcnvYkl61OXZ9D8qEjtjU2kj2j5Fo443
vgEYAciqecoX+t3q/mcsi+J0/y4t4GtUU3wcvGA+JS1O6NX9Wx/KGlmefp7tJml8uUcS3r/EVPFI
3BcAdA1tbokqdIyS4SGji1WoSWCyyMbQum1BXiFF70wtN2mKgeKxm461nlmmJK4kxy0x8oVe+n+/
NVGmGCGDZ5zj8pRE/rR13OZ3ribjFBMGw/O96dZ1Dv59nY9E+AGlR7aUyfwAS/GQGBV77cSGNoVc
m4RQfu3RL2Ae8i0M/oqFxKlYvty/U01MQwkiga+4kylWpflUOFAMujp5aQNwLFmgwwO9aHYYXXtv
+SYyG+IJdcdDi1MMxZx+hfSH0NjgKRBZ896L3qI8dIhAwM7GLgG9uOECb6qj17sz8z/2K/SCWO5I
SHNIPj12E2uZKrP1zYg/RFtDZsk1oR2EBbY1QbESmxak9BLcdUCcLRlLR4vlxnMievFaRN2mQcuy
HYOUVUHGglVMNgE1eIL2Gaf0HVB28XK5YfYc7CrgFvfybBqqm52QVlKFqb/L7DY6tBjF7q+SHfi1
YPcO2a+O16ZXOC9takENTrkaaF/YzCMR2riZ0V7AWXWXBPETzQUpkb1lz+safsxHW/S3INDmaxKa
ah+iHa5tFbzg+V+nmnvINLTkudRUxiYivAK1n30NF7STThDMlikKLHdw3ePdrsNji+yUgdWVUfeI
KSCWYdLDLo9b68A1GC60GcSr0ij2EdESoFZpp5UTlrum+Qfv7KGVgyA3MpWrVIcGHlBG8lPp5BdU
Lovaybk4KcozgjmifYvIFa5zIsj9pH9SumH3GLivCMasbYK6Zl/m+CHTDjQxfE32P+EXZkSPWK0Y
Qwn74GeROFq5fQhp9tGoz9a2DWpCJYc1q4+00AKmpfPFLvJvPnHD5GlF+EpxxR+trt4ZPYlTMhRY
+cLy6JpY/KsIV1/dW18RzlI7F5m9HWqIdE20HfihSQe6mpe5al3s8f+ZUJopskO/fi41KnWMZM93
Y+q0yHJHrV4t9F0sYZhlAv4rLsXYPZYCAFgBNnRLwiC7rCz+ihJW73ufy+juLgak3N7sng0TWKn4
nzr6MMPZ3atGZPshQt83mYSXFElULtBU/Dhwh0d3tp5mlDGvhIZgx4mzCHESf8x0d8XIIzhtTRfd
CNMFrxsQtURyvMU1Vb8kGHWXxz7Zntq8KMcoDpIASfbFmBdHDH/gsqcIF3YgIQiRtQF/8GWyMm9j
OqS3GSlmL9fPiHxCfOITu6DKoz251QtkhnBd1bpjeWJnazmzYS3IhTn0WG83LXe+ieUUAUF2sMNy
4S6Hy6N3ChHbmkggCRhmWBId7WQJEjW5IQrZGbtapgQcoxoh4NbJrq7VMMzxqJ8WWh6XQs8LkCj0
cBach/2U/oKgF57R9lUXM44XZQpwsgxh5UUVT3Qq7YVRb7ZlAKnWGsD7DnKrt86MMjz6fUOV6Yaa
jHdKHr+wn6iYsKyo5lq0nXhQ0kjwRDxj3CEdr+44Y5qG9Je+BeASLPgofv8IhrcFRckfb8nC3ENB
RSgilqt+8PQOIpV/M8JGPFbcTOBvzHWIGPMU44NfBrjDqdfGJfHxE4csyTrzW1mNzOSK4TW1wGcN
mOk3bRU+IiD2X9L0Hx4MbFgbCco9p+uhk9ShhW0TMa+9bzFZ9EGPEOqmRtG8MpYXOxPeIUG7RXYa
s/CcE4YEyxJrSfuRTUW9j3Pyj8Mq7TZwa4JzWfrPjTk6vKUfURceARX7p1QhgpsQv+9i1toriDXh
yqn7/C1P37pGrkfcVucYNfmh72GyE79yNhwecbVyAjwgFbpGz6asJJ1lfDbScFcZ6D9EqR7L1iSy
tTbrPWEGT3bBqK+tuPHLqrA35OJoRDfzcIzzAq7ylL/xyOegQqPKu20y6FOQ+NEQgq2iJlZYkMZ+
k7EMBjMGbissh/s2lVTnn4wWmnM1arrlTu0NXXE3m86DSuTvNHQ3k4zYx1psaQJndLYxqilyuMjw
BOdznnLKZTJE3cJ+DzSUY2gI8H59h7o5Iwc8QIy8ZIFsGkgPbIAHnF/GPswwCuAWmx9YSTJoM2e1
EbiJdxG25S2umHwfzBqvhCKxoDavVmfKB9oWtGrwaR6HWuLkR9aKNsmSW5+Z/X4k9qL0LP+CgK7b
kghNQHaSm3ve10PfZtOu1Ol4dKTGc7780yyF47VYaC1Id3xujvFl4BTaehyhPmfQi7bCZE2u+oh4
4mY70nnRHJW51xS3eSqL/QAzbD3XLoaTPsXiE3T+WgcmwOdRJ1vHc/BSTs1iGYkvbTygypvH5MNU
X9z0wY4777sLb6NxdIZfi9jUZBz6F1Rq67v2t0yJMp0i5yP3XFSFSRYdldFudWDY17ywp23d1zda
yp9WrA9+r+ajMDc2pRSN0fgTOQfuw7x58jzRrMxSOAe78x6yNATt1HWwFqfvk10FmyzMLlZjqoNV
5+Z6lkhtQ+yJ6y4cxJ4SbdvFswvKyglWJBDFzOLoOiI7XrsTY4a26SO6ZpdkTA2cUNsv97VM18r0
6Bo1QUZJ8S5NFBwtgQFtQYIa1wxHK7qdLL2UiV0frZS8iDaAb8YJYCPMG8aD5KeIvBrOblHu4zAS
F6d3z7Of/dTg8h4CZEGSAc++neubHmXKrwFLrgzm7hSLYBPN52JS1QP6MiTFdmUQPcaCU5k1wGre
jhhIA6MgCAJT8lwqP7o62CfEJGBe1u7Gn6VDMtnwcXeWt4DafZ1H23puLtpvIdkqCDKqbdf3ZUhb
SWNFHO5GayHIymiB5sXMiEoG0Vv2+WhazeGYJlW08XPxVDEdSbp/TGenESPY8OuOBPTpVRRUcJpN
DPd2gfXerbC+D4uFEYcoPuFasqiLfiAtHg9VK28oWovNlNQVIoCOCBKl0MljjV4LYgMvZLRW+9hy
PuJAyqszk2+LX/5omdm3YBwIQpO+WEX5gu/E6xObBWHBngvDlOwdO4HllWuNZo8ONK2Gl0I25rkD
LcgSlWDbyS4YFjcHge2XLNfymdneK2xx85zN6FUG0GNE5Dmst/t+O3kyekBOshugy6Ptww8puhbj
CWmHSwi12GLKyE6MBYlqsEk5M+IvHOP1aWB49DjzMJbIW4/SjzhA2vShmx31yOjEjRFQxmwEEVjS
deumf2f6Vz25T3fASZh64+1ehyKa3mVKRhfqfckxjqTb0G29NbjzN0Y9w/fz4N7VHRfnbG9su+2O
iDyaTSj9/slQw9HE13xtO9iFKnSgDDluui8i7zEx7XoPsBnTzIzwDmYBQpUm/gHVnoCUocOxqvLn
WqQ80HLjxQztap/IRnHcQzabnQEzeBwc1air54J4KymW2A97DA9Bxc8a+/RrL5sXnY9fXDEEz0yL
0ENVqfXYY7JmPARgZkoaxHypnxOiQ9eCtwlrXj+fgdzNYMEBD9Q5wXqTzEhiWQHI934HUcJvW5sf
9MPGprbaS1yzHdUzU1Dizo51WlDf2Fwb2WKqwgHWVDiPercZLhJ/6MElXRI6gIVz7KxbtmRzMOWn
tNQQhB0lMW5Ad/qPCLgBTnDPHikxF61cPQ0nOD5v2rFAM1bFE2rs8hiDSGQV0D35Mvc+Bm4wNWML
6rKmOIWII58rF80Np8kxJuN+NY5dgkE9WJ4ZtFpjHp0S+5sLoLVaFQ2S5KqpxKZFsnZqKh0fo3y6
gcYuyfSYg29uhNpmdFdDmfS3sLe555JGPngzT+Ua6fcUR9YtkPajckY8IIPMLhNeahWTh+1LPI7I
+66dts/VknbmNFXz1PcoIvtqttdL/3C/bgc04esB9u+26VD+kgY7Po9DLR6STqovPH3U1pnQw2P0
2U0VQIIefeym9rp6o4bpOBv0eXTYX2w12GcjNzFYmlax55Mhp6lw2NFx2gaJua4U6tCizsOnBSlT
1Yjjp3S0ATTJ8SVvgRYMaX9wM4zdjA39l8z/HswOABShXgbwK//hinBb1+tmjnmsL+uCzsL2xNWG
ebEMWCMWgFsackKSIq1XDM7QXBXjMTfhefu1DaKm70dwAP227KgHMk0Mh58RTa6yAbrB/+HuzHob
x7It/Vcu6p0Jzuew0dUPlKiBkuV5ihfCjghznmf++v6oiOrMStyLRvfjRaEEyU6HZYo83Gfvtb6V
leaZW80MH0JHgFQVX7QyHI+pChkETU6Mtz7NR1XDFRFMFhx2RHo3RmnsEPOkp5xh07ETHUHfZBdP
DFmk1dzxzyH+TWYkzGla7buVEzupIH2bee72ZaA+FswATjMN6Wt7a2mj78XADNfB+ermfZCcsViz
NOv2EyP4J5IZL42Cq8ukgpuLNsHxSCgOgbY09Bq8ntpeyVSIhyvLqE2slzjGg1O3WesFq6sJqz5h
OvXQ7ovQwWelyRMLybDHXy13Os2vbdy3H3rXGyDJhoVpAsodEtvXNayYlWcV+XJosTOwZyLYpX5h
WDa9ZxYWlHmXZ5lNaTt5djAibw+rgv1W0V7GjgAJjfypvMvKk6zTz7AjkysLJxwdJlOw0mAedkUk
dehnPWRbxKakxJ3SgrrAxNkVVtsAPaWQDJLmc46cmVIbXZaMB7cNcryfOnMXO56yLYAUSKNhZ/hX
5n1eWr1PORyfrfxEwnFI2m00EuhRO27DqAQJOJgTmyGrFXEMC1RUG/oW2M2m8diLxj7EwXQJEVwe
SAH6Es1s3eQqLH2JL6I18aTUczIeImSZW1Uxvpkojj2bHQWbpoHESY7fQTQvo2Rp0A1u6/04PlxB
UNRGKhe+42qQ2X4FaKaJdgnm2B3qqLlRrP6pRrVIxEaTexUpQmzY494bQi27oYUcjOV0Hq3Jl+wh
/AoEWI+yzkPxm0LVspuTSPRbbZQtEcE9p+dqkM3jyyBzX6aOeYsv91T2GVGcmRne0b/fDvBsPRGG
6rYDgIuSOKrPTV31m4wwFq3q59d+h6bcrdSwuW0Ropu41sSwtBfRW6dwiPjkwUPsAqv8Njb8h1fr
oTUuxXbqi9sUqxDJGqgva1wVbiq7FwLJngZsyNiMZmAn5kYkAZgwGEQbVv7PXInwoGV6fTPyO4/O
aL0opfONWsWtTUnsfO1Q5tLU2GdNgYEmS27qlpSNdZfZAOO+NpmyyjaOhdB2rcbodbG4d6lr19IZ
wPnrEQVvnz0Gxk8NGBf28HqmrLIOal3qrzL4gKL4GU54ZkwxwgPXgUBnGtv+STekh81S2wZtF+5w
th1C3DHpYrQEVcCOiZzoBufgD7OnkBM0Blxbqy036HAEIZjGraY/paR9uprW2z8AiBbflMUIb8qo
YLcjtSeHiJQ2tN+NwSK9LM6OjSqyU1LnD2HDxss0TLgvwXRP5oiCAktJvY4E3U0bV/IYd/qp7cPZ
a0fD+hi02IJXah3ttDBu2YueOeVLu52O6AH0rUKCmXut4EpWVy1mehGjOuZPImreBsIo4OsH+AX3
iyq+Io1+FK5MjN49soBx5lptUaxGgv1rObLsOK3x1nKuu1E4d0djGSacVUrhOerssUwQEg3vWZ8Z
gQ5affkFglwFZMCfpm0SqCRgGXQlpsTMtsKi8x6QVDMMPTpjAidcSi1XzZNHx17tlS3CQdS+e1mb
yhb9W7UhJq2jcg5sDDPJDa6x0Q2DpQC9g0VoWaafwgbOt6iJQ0dwilav4Lqgk4K04r5hiWA9H5ZP
ZQ+XB8ePcyEedfTtUR83kxEN2yu+C6oA7KQJ2X6od5U/6jRrr6JJBsWpb9O8dFMLoIsVEqghGrqw
bOtkUbV7k3yHycnYTnELsgf0vAXGcrcbUk8Py8IfuvSjJ1fohlK+dhsb4r2kbjpGZXc/do5xNFrB
LWVWr01TOnnr19RmJvJEI1naIlItHId38lIB8XZZsUlTwhlnIRrPkSMbvWm1qHTkgzpRqx6ud/y+
gyRRliQXsduqyWig9LWxoQK1m7J8fLNb/RibuJ6FesFEq1pTdSwmRmYzwCGgKwQXddMdEk/hioZJ
qUqUSq8TY8Qi20u7PS2qer/IVLuMDYCQvlFwbI8j1w4bUbludgjH/GxGqAkSuLvbkqHoSqstXdUZ
E98E/bVZpL3P1mGiijePbdSInH5NmgpV41hhD3IXiBmHYMFYpQX1N76H+UXvvS6OtXM71hedAMaj
MmMAp5d+5/jl7QZii023qKI7havlmKQkKrQa4GLdbh+rTG8fsoYYNsK7aSWSZNpc7NEy78kbPzey
/K7KTHrVYNZ7iTiBRoXsd3R8taeaW9WxYOpRNuVdZsFyG2PcfAE3BAzmRyTN80OcgbdIZ7nqN+Kb
5CGrpXWy+0wjBCC5E/YMLgAMOOlnLNFLNNtnKtFhvqWHvDUaGB4JtNN7NKsM6Wp7di17bLka0/nW
wOWGcbjKXHyQxr0iWWxNvZWHAMgMoXs4GtkrW4wi1jO3hgqD1bffAz8F0GWRnhqbrbkpueXiwx4j
L590oOFaz32NhBI+kth+H+cfMsKdRX4VW0x9yi5qk38ETvGtt2iazNlTm+v6sz4suE3RP4L1qE66
Nfxgzx9tMU3lzCyW6Ja71da09eLcAirZGbi2XdraMBVC86GxLG9h4XwsWYzmSPoWRdMumszPqp7j
F/QGb1KrPDC/zU+LfmeYPstCGue+V6MbkwVZQ1N21om1xnoj9INVLD/HuIywNmRMrozBfAmCd3ZE
Tzkdo4cyTI1tHKW3XZ+pTDLiebdEEQbTMU4PFPTnsaCdriTB/NhUKpdPN1t4vOveDQJylOqFnlS0
plnj8XrRKYFujOqs6LG61wrAuP4cpT3ToPoltfp2W6dN/S5XK0IwVtNtXZfq/agVb/jpqjtSur+K
HhqZPibZPh0V8brM+kqoW5RLOeP9SMfF3OlsvQ5t7yQUUEpL3uBdDwWp3AvY14ZIEAXTYttAIGGt
sldQgQVbnCSCFuZ9vNAAnHV/wSKDnweZ7BElJ40uJ1PdSC8ex2R6DUpl2kUgdM+BNp6MtTVCbO1A
tc1mjsD3+YKObr7oLGVbZZro6vbzc9qH5t0w8w+7Jm+trkeq3axjCN3Xw2OEZfNgDyoXx/pyroL+
UXWOpp0RoFlG+1KU2nMYjZ7Q1fydzHKxz8BU7GC7d8+izo8U/tvBxu3uegFeZc5HCDWgIpUPrZrf
R6AnL5GDDVw60hvyrZV1KZnPyMic3DqKDvoUu3hpd6cy6oEP87txgKTuOpJO8DuAryMwZP/A/37+
vBvcwcX/zv+4X3toLfdwq07WRb+TT9mr/YNusF657eiOBgZ/SC6MjbYdFUS8jTcmFh2yDXYjdID5
AN64OY/yNh4f0bFXsIqbLarZvbn1vIt3eb/gLHM/iG7ZBO7kTZ6+IzTkGN/Fd8OLfDO+wN5Q9VY2
YEHaORs8orxMHurO6y1GH16a7+TnxLjqoB6z03w33ulP7XuDaB2fCZ4oAfsJEDqoSrjontLt+nFP
Lx/3KkoQHCTqJZrzeWNV0VPUV7sWIBpuKQaVfSWrAyDEYR8kvYkVv3E2iTErRzkWF2x35UX20ftY
5hMXqu0xtzY+UwoBF+ekAho0FYewKM9ZOowfZQUMoJ+U8mZGcnfXj+rLEha7dhyyV54k+2UoQ2rM
OHulk7yxGiQIqRXVeMtN89UgnZhUP8rNpDgZGD4K3sTja+MRKAiHdXfXjVscmf5dCrgqeLwjkjG4
qavR3lrtXPvXh9qsiPMG9/nrpYgS+oikpTIaSRpfQG3zA9K+/evL67O05dTo8/ysMU7zmXwReHDO
6dzuan0qfRJjSublPPvby4bpyGGxhm0ijcIvyb0lESqsedSYl+2mTD5cv7MEtrWJrYYOsZYXfpAY
Z8GAcHf9ZlAOhV8PxDmv72AcdeUvX68KQRMODw6xWPmajZWThBfkXNw8/Pm16zOwNuuyzz07w7Ws
rb+zLbhfB0tQL5vrW7fiin0lM91NqFXYcPrKD4h9389d1rQntdL7fQnejcSB3/86GZTFr9/zt68l
NQAnrcmaDXPS56Woo10jdIxMbRR3W25oEKGUuvDZ+RR+i60zK5Jlj46RLENdj3AIMajWM/WvD9ev
haLJaOmVJ2U96tcH5rH0TmMn5XGyJ3A3ChIJQ2XVH6wYylbTlX66/qKR8f4v7eB/VyC/gKj7F0nI
9qP7+I+fBX3h+fKR//znPzZlUfz83sXf++4fv79x/PHPf/z6sd9EfqH9IWDrk3yNPgy77Spn+03k
F8YfQscbyOAbBRl0fZSW/yLy63+oloWDBe0dZaBhosv7F5Ff/cORK93fsCyh6aQ4/L8Q+Rl+/bts
2ZTCQLit6kgOxX+iOLT0mfiRMh4ODRVWRL+eEUF9Zrcbb6KlcLCWdm+d8pU2xoNUUWZV5dJ5RU9M
W5rgdSpkBglJgcM1yOK1Ks1btZNPcpC4fIsqOA3119RnZAqbbOsU+4Lwd2S7ccxUpA8iGdhV9CZA
JvhTDCKCyaWttEdZhH7JxqFeLM+x0yfg6ZaLFin3lQPUvTLERzulz4JAc3IkGEeH442pNLkr7ihF
grHbrhsMrRaEF+LdpFe6LgZk2GgfiVZUmxkcgTo9BxKDjh4zAZ0fBvqAzWhtlaV4apboK2psks2S
z350bls7uhmb4Dx1hZ+ifEw1Ur2qLkfy3DMkqobmbYmqpygoH4agfm+zZj+rk9eqHU7mQLyYRnTX
i/Rr4Da8sa3qLSvjr5KeizuVHGZh6/f2Cji3tLNecJwYzbUu1+6bWXpVHO2MXN8HQesx/EZc13j0
1CihzcvgJG/ZEOxDbQQSubTqNix+GIyokOYB6uOwBS23M4MfAf5aucQuoUXMmUtmqYdD6UZPiXe0
bT5VM4WiZLops4ONWvMesgENJzCUAzKXbahTjkQ21bsqj+ZkfyNM/Tvi+sSNh6VyM4i96H9OMdoE
LBc65dP1TFEAudjLN80m/NkEspxGFEvpFB7h5dKDTM37RbDKVYZ+WP9hFDiSlen6tpUfJnHBM8eh
ygymY5N8BaU6u20yYaIqs/s25JZUTwPhkpvYhqWYVgWqQLZg4zDRaaKvQVL9pS8cAjKXwmPz3W6N
yuaDX8LnFPi+GwicT0TUfbVwZbwMSFMZU80LTh3+v4dBCRhetNqmK8Vrg1+WLNDw+6qUR1/jPCWC
QUPMfH5NJ84IyYp6xO0qM7YoT5ad2UmqEwzUyqB915vvWhorD3pL4GW24tZ7BqcgEGvHBvmIYW5R
UxZ9ER+cyR8lu0Kj5b2OljgOgThGtBSuF0vgOITNRwCDas1kV/5VMb3barNxnw9cM43qPNVT+Bov
2SWN+Xw1DpBq3Q8xhYSuhfc1reMduIBsa+bAOeuCP7PahYlJIGFQTUc9+z6Rv1dV2DYY8RP3wtY8
fFDHvtugg2PICABIEozTZzgxOxLf8oeKQS01+x7b5hdBmGy/9PXCqxkXRVR8uUXw6Jx+TQ4aGl3n
qDR6+WrRBMxKxiIpV4L6qnF/4hwFn6spBVSYszlyioihrDZkCPOvFQ2M6DF800o0NV1JlC5aaWeD
GPttTGxiP5Czotka2PNuFC469sn7usrPsA8mF2QUu57EHar0EGqLv6SfiHl2jFc2es2x7nkXkCq+
TKIF+3FnLvFTvEw7LdXuZBSBxEUGxUarmpit0akgMKw2J9CHa76HIVKSpPm+LZNPNMZAoCZHuhBb
3gpwfQc2eEdhiie9ISVJEs3Ndwq3ciDFxfXEhNNmPTWwZW0o44mAYpzsiPZNpPxeW6w44n7aR+18
Jjz+ktoi2SDAKipWoJz4nl2dj41bpeQKsJDBY62PecXCUojc2ZRA5/TW8qrVJ6DTKKq4ze9AJz6s
TKYNwaI9qgqQvzpwbXID52Hj6Os1u4JX51hcpoTFsmyaD710vti1phsFtm4b1dMWRQBaqyrYl0RN
yVaZaC0wvYwWv4kY4Rs1f5ATvbQtyxGdTJhWowHILyHbDBrTtm77iC2huWuSuOBmkN4YHAjXyuVN
GJzUmBGEExuPyGe9qaPpI5drZEO5VZP0y0CLR91SlLshsi6jwic4kIoOKxmQPG0N4UazfFZ7C/Q9
EQia5dagQrCelH1Cj4RIKEB0JctbPlrASXtcySpT/6AzV0e7N2gEkxHfAc3JdO40Q9+Zxq2S81Eo
QXEmhuF7qsPXgKGxjarkR19kj4AtmLBab2OH9nER6bKjdEdCPVefVQoWu2itJzZx+sY2Ii69TDI1
0cONYXK6rGtJ2Or3M2FYTK+7B5FFj2rT/wBc+NzYiJhl17FY2OGdSH9cz/LJOXRpBCWnGVBu7Qm+
YFrf0gmvRHkbG/FO5iPLLQmIx9pgCHe9YVkRH8lCixhmAYK9ga6RGzgGGWRW/GkM1e00dx+iL74i
kwnn0r8z+Ktpt2Y/SETERWx0DtxboEWmjlRkAL/TquTTwYpA9QQalG44CN1gj5JkX7Paz0EP9DYG
ka7byPTFzciUg9kWK3AABL2OAjQIlkdxxH1qUX+qdvciF3Lfo2y+X4x8hixQv0MgF24VcjMCT8NS
PoHWoHVKQ2JgPEwwNoBGh7+rkNQXSf6hjukr/QZfo8MUT9wnaX9WqvoTTVKykcH0jSRreo9mFuIa
+TBNEPxDdbbG96grmYY0VusGVxbAxOZvtFlsnNQ+Oj0/LbquwHBaHMI8VgEVgIvIQhapUGNTWbH4
jEJ5agcCghqJ+Cfo9fuhJ9iun6bdsi6QQBkiqN7ciVUCtwBCnqBrIWVKFkgL/BFjj6YjwWe+n03h
ktduCD7XTO12ADbwfqy3Qy4eAzJw85at1VcSV+6kEFADGmCjhMrTMndvKGtTfyp7WqUIItEn36sK
ZnbiEndOz50yQjnQIU5Lcc5uFKt6VOBxYS+5MVqNoUmZqaDCVHpMmocVJ7qspUtc6QTNt4oriEGc
F/XteuY4Rgl5Fo7wavqJCsX2BJtVt+cWtzMLO4U+YjaMeNvbcQhe4yQ/ZCYxd+GFEKOUE8ksNtYk
uu0UBXfIwiJCSgSfPyGriQbQqgSj0MTFTzlqNbJfm8QzNfhAhmR5wxB5NCTIk3DLWrxAYCi9VKHM
stMdMg5XlB3B3BXkoE4zHzjkxUG36WJ0+vT7oZ5LxBHj0LrW3BSUTJ49DQ5gzXYvgdEdqMDfo9rm
LhF227bNr8Xx6Dek14H7yV7BcoFMatd/7cGKxEcoaGDLqtJzbIeL5octD79eq6t+DleDTfeD0XZU
ZrcJCPptb6iPUvatT9Be62tQlHzSMzsJQjLutcGlKd37Vq/2mLqTHmc0L68P/fqMCTNpkr5tfo5a
CipHES2mAHaSoLMW9q44mglRvzXtGchka3ckAzYM8RLN3ihGe3L0Ru7oa9hyXDNeYxIhzYuWR9pe
jVEhRGkA+plcTCKrU7RjOWPqdX4HNmZ9LwXH0Z/YrVqNAyXt+o065ZQDdkVoRR12/tIRPg1KK66B
3JBzCDIjDQBII5SQPQ7NqLjMKSFfhU4XE7t8eBZ2d676CKk2AmqK9jY8B4BtMGEDz4ez7UuaTaCH
DS+yTSJgFezeRfEY0O+ciuCxBR/uts7wvSyb4RwJdTgv97AYLrR14Y9k0vL5Lc929A23iO0bgcXE
bciOWZcg4Wo4YSQiQL8bAkVDRMbTVOiUOHb2dX2Fnjul4ocBqC0k3uX26CdaM/nXZ5kgaQCqn7BF
dUrKuN/RBn5HEklOBCfrZuntN6Ha7Q5HueEjKDB8WzUQV/75Wp9CHVBJ9CPv6DSqBP9CIL4+NVOm
CSKldgz4PbA1dV+7NiKzyDnlYxtvKXOAmEwSsneuEycxKPSQTWSJhLNcX+HTXYFfoV0gXCSiZZCZ
cro+IJL7/WwYqxcjDgIglZ3w2KjA+MoZPmHoAac80iHHIT+ccFOxN4SZDHYuJnIpiEiW1C0THH14
oXdonUibQ0uZF/avZ4HZQAvsFMO9fu36n/Q1mno6qxrkZug4/BAoBzr6BRh50SAH7cEE07O+CcZk
+IniBxmj2rynDUgc7K/2ZQwANA9OP5zGerRvZgVFKVJ/sZjjY9y1yqXLrVMxYtWpjTE71aLXnpQW
f5FeAmG+vrQWJEx5VHlipDarRlV/yuKE8cdC4hk9NlLmEauhMpIgdmJj/FYt8PAmkd6nFileTTq9
Y/3JXyr4/l5WUCCkBdMLxvEbY8WrMeN7+kt/4e6Xm/g/ih5mZUwK7z//8Xcb17pbx9UtsWlwskjn
7ybjzFH0BVBPf+jyttiTs7HuVdGASThB8gmZBhsHlW0JviX8rdy9/n9+v6lJFTugKgz1b/5EZ8aC
gL2L9HoxYTGtL42gmGQjaMTptb3bEnLEMMwPtP+b0/xvdqNff7qwNVtHFLDyE/7dnkLxr5jxUvSH
DD8V93R5pJf/RG6ABr193iymelCjNvxl8fvv2rLCkCXx9fzXGZJEEn78tVn1+wd+d6sIidQspKOm
xJpMp+hf2ZH2H7apr4deaI7Q7ZVr8q9OlfEHV9vqv+f6xLf6750qwxYOTAAbi6RYf+p//c/v0/8I
f5a/T/X2b6//7dQXDk0vJuozY9y1rWbhODYsXIygQgirpG31N4PSnHfdUIhY+qznrxOoRhiolrdG
hfW1U27UIHmR+hyzU2oZkC3EelWQ0MWsfygJWWxKPWd7ZDA3FFzDuZLfInRrR2NLSkr8vKZr9FX2
Nc99fJhn58ckvnX0009mJjakLZN8nsb6k6Eu3lRJgxDv5sxVpl768Tlo1PRISFTDkCB7YsZo3M+C
YRb5hHM1FiCl8R/bhTKCywwcPx3lo1nJ1e4icDjle31FtIZ0tGmpIGSu0IrjCqhcK8DLGJLvppQC
y7Qm4mORinaLbuiVKOE1OjHX3czIYJOFy4V24TZhkAb31jTu68JmdI9ppo2GnzGAOG9prHPsdNMR
UfhzPS3hTmQtpLwA6YnJSAxpE9vVsXsfY0O54GbaDiNQXYvMjaDQpucUoEZlmDe62eef2IZPpDAe
wnKZ7yeyJgih6Y5sKxm35EQOBaW+WmEkQqZB3YWDKKlExVHWRHBmCooUrbodF6+IzWRTOxMgYIkv
a7biU1OBx6Qo0d2ymhdM8MbBzI5zF26nmuJssg5OJGCrxpHnpMz2ZDR/2kqmg5h3VJbyNGCXUFzM
odf2k41+rCm+mU37zESwB2Zm7lu268QoWz/qApVaSwSRH1SM/0adsG9ngBw3j9T8ZXrXtY3u97Yx
etry0OdUoQDjEhstPBmCyT5DEmREng73YEOYo/TEmmZXEXRhGExc6EOeCqU5J5PinANi+OwXHDPI
QpzpJgOVDhEo+jTHekCsSRTJkOo+bJELxPMcBVc8HeLyJ/ttkvZCmkNwttBYJP17IVZo3DLnRB6N
zIYBAug62RCU7MdWhAAGjYabfJR128VqSXBmdjEM4kdRWomHrZL2axj80Ox4PGA7MSHAM35L4zne
dlrcbSq4dKgiwg30584F9UaMtz18K9ARUL13N2m4APiidjLKsTvmCqEdxDmdFn01VjE5LoPXcr7F
9BDe2wm2G+T/UcNIgRNsT89qa1XyzVKM5TSD1R4UPThimL1vmsG4GcpxOCcabZgpu4kUAFsWRItN
owSEXBe0AgUGNSSzxYkrDu1Lo55ys+qPlUMnDs/na79GvJmpbVKekBSqlt+VqW32oHbf0dbgvpDZ
sqURE/m0jsjMtC4QLs+NAug4hOTNWTe/GzJHH9XBElQsBayrKbi0UYqTBQ36lBAuddsP5iNOquIm
18i0lrY9HgrH3tkVfVNrLsj3lPAIkW5tHPyLCKtb68AseTeJ7LOwB0DcPdtPjAPhHp7kW0cHPRAD
A2mr38zf4ix2di0zVgc0bzOycGnzvM4x6eHI+ASrQEERxlmDBF9brPhAMNramDK2SAgyTy3b+0xf
vsxA3coUHn08eL1D1zS21J/SpvlaKoh8AzwCAeqOKcm/875pqqYCfRPb9YJ5nidJZCHHtDwt1kJv
d562Zd9icIvfJ5syhwA/crsJuxwW6ZHjgenZMCniu3xjZeWIz47asWGAtHloSpSkC9TPrWVP6UV5
wOq5Eyikj3qVAagdYZlb9vcB7QBSsST0Arsm5K2vLBSvvY43vlw2HWFbMCHumtYePCdLUSSzSyY/
o97mFpoQ7NuHxLy1QUmxXaHnw1xU3RD9knjI8nZOvcDazt+qpSFoxLaIBaft5KqM4M16gX1djNus
XKCezj+skL7rlFJiENS7y01Kq9luvjEqQxYy8VfWnagQ1YrX/OfkjOgNimY5NjDYU7Vyo7icz3Su
xm0fF9/LyTmTgp5e0l6Z3Y5QXBT/QURrAHE0b7kcyIk3m9JhTK8TyKhb1a5Xfi6Obu9idLFuSc27
NcafqRgZlKx00jY2whfuubtuikn5dOKt2mkQE1GpgWxmTSryT9NWnhU1OGnjKiCEzEIUPelSyvBa
T72nqLRNtQS3KxJcr3D0UwQP/NHJh4d6gB64THD6DBPy49DXxm6KBkFalnicA7XFSEZAnSBp/Tal
f/EyGxJUXtKJTUvPd4u6jfF+pc37oDXziyrIZTD0ikDQtmXWLwqsy+ZyF6RN5zl9fSY8mNPHojO5
JHTKwUKVnOwN10aynLuy73B4CceXJGC6aZOSZ1hZxhbEcrMRNZs0oon0faR3ZH5VNO/pN81hvqV2
XGgwDkyPIvovTpt0yMSWrT1YC3jeirQlO9dJr+lPcTByT5BTtXOU7FnOEgbtUD8TooAeOcQkKYap
hliDwapnhObaOjKNbuG4scVHYj6U2cUsZxZf3Aij3dzgzzjndgiXpGka2mVAWFsuE2sqk1syPvZ2
CLKickZfV9BORTHBNnGOugvKfCBwhyjstCaHLDnu7MiiR6IoKyJUqFqUndTG7ZSMNnfkBXpAGd1j
kyy24IW2qVLXJ9HlBwekmYvUjJyrRjh7En4ROK85yAVkDNxaHRFL3IDjvNxMDmzLRo4dQ2R501em
fmgewccoh8gwQM7E4VMgIqJTAD/u7aACtR1N5aEhuVqih8/AMJIqShMxShKLNNABORQdGvh359xi
0INQ/9inpeXZY0NsLJ7V2zamDHBSpmwIAcNMeZRxFB4ZGLKpVeyQxjNwt76d93NNu8DKZnVTT7Vg
AWJWH62zepllSf+IPYi2W6UfwkVoq2oYW0EYztY2qOx2G0TI3JtVuNA38ofezcp20I8h2XX+9avX
Z+YqcRB6vxEqNOysHR6n1cgue5A7dSlGzjLF9kEwkMcZJekm5zTz7cr4lqQoeZOCqYJBU7JhETuo
nXqwVMzd14clI3zIMp2PlJ25F1rDd+UqGqA2KH01Xz/tbHVOrfKB3Fp6BHbK1p5AhJhRiJYrdoDM
9GlxSnSJBL6VYL9/NVhSwX0gBYqxUVLGMaEye1rXfXbU4C5sM+XXm5yKEdG/bnf4pmLTn3rgxnhO
wFO3z01u74B9qz5Ql+cgBQefwLT2gYZUPkrsM0lNIaNFXoWVPOvLgH4CihsG5L72r8/0Rvn97Pry
+pCblFxV7Bx6bWz860P7f57NuqFg8PCaIYhPOEJKv3QeIHInpzrAUTSsgZe91DZWgYKlIBMAhx+4
gY76daeZ1d317Y7CkPuIrBp7CaDehPrvB2OkdwPI6l+vMWELLwzs12leCp8+OwLRKswQOq6X/RTT
L0fDj2vcaeCgky6yb1dhhTk0fO36tDU5vKnKPO96vqnaK275+ihXrQlxbgr2wvVpZrUpaXzwxK4f
a7pqVqTVY4v/9Xj9AtaHu4UI4Q3dsvewZsTF+Vn612d/PhhOXPnNqogx1Xxr6wuDrgXlqS6wlaK6
q3xrfbi+bPD+qlVbe39+KSXO0DWdnjqrKKpfx8a6HpbrsWp1DOp6HOz0p6KBsRBZjekHi4nIj5wG
7lK0Ca8P7fqslV91DzUATOzM/YxMrTRkj1IW9eBPVzOIbR9ISx/8Px+cJh19NRPljjSs53yFKVRR
pPjZuJ5zMdcnYbnuotDnvD7IAW0tnbCfmbowEVhGmHRRKw7KqiMKroqi9UH++awwe1pPi256uPDe
u1WNdH0QWsFyKe16R+HI2kdwCKu6Q4jKSpOw454I1yYEcbz0NGXbhmCycd5dvzmsF7sBlGHT1SQy
mOHSrjNNlDZqmVOQr6uHvS4Rzfrbrs80cCcZmZK8HrrwJZZjiAWEz+j6WVw/qCE18p1diEeCx/PM
DRKWnBrsjIhJyryepX87f1vMZViqiKr68xvCYZc1ODj6IdptrifyxKqRueZctwdcw1tM2xwQ7uN/
PV7OVAE4yJM+OrKd+HUIrn/l9e81Yx1Kx3pYrl9j2S7QDkfHfAbfPYAGiFTjR5lhw42mwjwIkkQ0
dsTClGgC9Yba28CFri7mO0q3jdQH2+u6ZDfP5bNSYLdNJIQ0Hbm460i4Pnwqsm3dKRvnN9I2WWAl
LG4yUoEYrJLmX7lf1/Cv9WGC67YRWozKe3YdMyN/YcGq0JQHVZQTEg3rYYgk2nPnplaQJofBXWOv
DqOIG73ZI+MijkDRYT605kPZlY+1ueOO2bMXg38mUop3jQypxSlupuEmKYrvcFRf1JAee6aAxkCz
+pqrL0mUko0iqzfM3G+6WGHomEz5UYJZsJIfSnO6V4GtlzWI0Ck/xyED21zVwYQNxispWcDcqd5d
qp1dLxhhqouV7sKsP6yaUq8Uw1NSIewNm+4Gnb08hFn0XGuz2K6Fqmqm6DKxqWP45f4KI/8IxqjY
M4AEzQGmIZdPiYGZl0bESX4yuEm9Oc8Pcy/HBwspwzhLIo5MiDjN90m/l8tDlWXxLmBSSuM1JfJ8
+mRDkm9iRbkofYiKc+WX/G/uzmQ5Umbb0k/ENaeHYUUQvUK9lJImmKRMAU7fON3T3w/+UydPXbMa
1LQmWISUKYUiwNm+91rfIhA5CD1SzdIcBb0TuhE9B41PrHmSoC6L7B7W+m98Nvi6p5gFNIs+W0Wx
oiFy2Qq1BCKOaOTd/mjL6tFrTv6y1TNCBJ4eFme77O6JZKNOAKu0sfJsFw75VZUogWfZX8X4Grou
CreIJi5FRtc0XBI6w0wI7DE1Mxmm1YuXca8zEQMKSV3lpclp7kpy1bedlX62dv/cOt5Hz5swxzhc
EUpyIjr2U5OlZy8XjzVJG3QXzF3VzExv2VNj3ik2cmgfLJDI0mEwtyTWbKIseVWjGYy98TKFYUlq
QEsujf2ngV7NwKY+KYN299Sq+7zqd/AqZmukQS4PXPA/bdIVTLXJXKpQ8RijfVMzWmjtcluq2MLC
m7g7aTNAqET7mFdYa6ajISGFIDr7mo30kXwawAKpc4XAonD8FzduiGu6mAAfTJfUUvu0BwXQW+N3
AasBNcLL3LhPqe6/+9iFtwbX0VzOIALNtESd7N1nGO5Jh4N7DniYmvTQOOoNQPgjr3Kj9/6EQkp6
+F7ZeFlZth8JW4bGEW7olKhNXrJzdxPw0XwM0XCPv43CMd2Jo96T4obC1N0nCBBMq0cLa9nu1sz9
+2Rs3+YpPLs25u2wbd+aKA43AxzyDqfANmfmhb0+IsOIcfsFnzvxybP23hSpH4R6ya3gpNj04H9y
96GHoCSu+09hKBY/Te1sdNzU4CwHzjIvxUsBpBGWRYhDHoA7olFqZS1LmCXoz+0SEePVA6gUmQeS
mdfWxGDPr3dr6mQUM3k/XFTbIkLuouNk19hzrG7cNoPAp9CDFJDFT1bb6JWc6s2zCKSviB8udf1P
Bz85iMv+tqLE2swiRDWVAXpWlb/Eb6BEWgxfafI4pfF0UbCoQPwfTARQmyqP/aNIwf26rnaWAzgM
YUQ3yBCQBg1C3leK6BW/MQ+t7T76MWCvsjf6AOL1xspGdy8n54fKArimIiiBa9Q1Ip2B3OvUJg/s
i+cb3SLs3c+prB31Yyq/BkdDQ6IxP0e7EYe5Ee9M8srdPFsXxVQXp7C2Gb0lDcz8bWWNSwbVPO68
aMD5UG1HaEeJ6V3tKgfgjfTNmh2EEWTt+gz+t5XAB+yGxUuSTPdMWcptnpr9QXQWQ1Aje+Wuwew6
pBE4MViOBrZq7nBTKvHoy/mLSVhxNRDKwnpG5dJl9p3wbSC2Wp1sktzeNF1/7NM+OuUxbYFFwhbC
VJNIY3dsQ9DmamQiMDsmGwDneWxXby0d6xuWtSAZ+TTtqPmh7THtG7IgTSutjrBfnmrWoDMCsZ84
G7YkWnL7zJs/SGopuIcfTxLqqxU3nsi6XWRlD0kMDCDtHcCPubjpGnVn1dlvbjEMjMCj5pT3TtK9
qd77wy2935rjFBMOZ53JuyHM/ndqO1CnZsXIbODeKKnJlGVusZoAf+n2srUoZbmlcSG1CMOJ36hc
ScZVOTO467XonIdB6aFI6RVSeY1VhqoWl4NgjN8RAk89qn25CrhWNXkEkTqK9SB5bFI7v3WKgajn
HLGZUoO75TfpmXufsbHeIgCrAs0aTFyVu0ZdyxADjmV9NKNL1EOP7h10+lHMfxqPSx46w95HBIar
nXRej5dGZBXxrvTPtwPj6LqM30tRF3CSA79GDtgPxZ05t9NDaOMxQzox70yM9zuQtDj7iChSWOT7
2uUPZnReCj3b94bziCzJJSUqlccappFZDzea433Fvn3V2IUFBNjhCreeC9jy7BoQzSflKquDHdWT
+NVURwaeqDvz8XbCDn41OavB/R0gCE03lonwR5sMtY/xrWdNMLbZJWGV2GpOyXg3q/vNXCKjs3d5
11oEVuXQYtTGsvXHiFM/0/E9uHvbHb5TM30uFdZFj8B2JgkBMZL+tlcGeyZfbcd8pgPnGOhku0MC
Zv1+6g+jjsGCNhlyNeFXW5TAfpA0zkOSGPe42hUBCL9S+ttEZXBOrQeX+MOaGIIj8tVni4UN6b7L
jM/tDDpeNIcqFZU7esHYMhpSWJOUm38E0z2sLuFgiYMbGnh/FVFMNRwOzcyu3OYg5Cj/NvFtGJpj
8ST7r6S7hFC7dx0lESpI0AOhab6AY+DJJPFJp59+iB2SWURznLKejJsRaG2KzTn7EBgnBrTjD6Es
A7OnbmmSBzPj9bTu8JuI7SV66kbLPSa+7kx9bH3a9lSdu6Jy2CifZsH2KumyP8pyHwlWR9zUdoFt
yq/KsL5mOh5B1WkdaxFbTcVZ53na1Uh6uevKsMYhU0ZbPhOW4bTIaRBQvWsQcfQstjZahJwLEAiz
e/vRrIkCamoAbLm56wgeDJ1y2BuZrPfzvLSShvy1Idhth/wTeWtnnhwzB2pnq8s0Fs4Z+cGdq8c1
thmpMSP3naBNyuquy9K9SBuisnuYSm6fUaE0aX0TO/CrRF4FNFTafWJ/Fn1fBEJ811UXYkwpN3kV
G3vl6CMSW/9zIGRFStBJ+Zau04w8H1mZtzTMlT7duPXtMNO08JvyOc+IYyMRTW1jHQ1JN2ViIbNV
3Xl9LhYhhrFsvV6zRQLSrEKNfFFwrM//HpIK3YVhs9JrBUFfk14dyNNBakTjP5iWn0ASansG9s2e
zeN8iwEFNssvKsbigZnIuKfg4TcsX/p76Ae0KCESLzIY+KVytLMWixvyFSGvGIjePVoZ5I366uy5
GZvMSfXkImNc3Rb4iolP6LmvlGlERyCKhrNi6nAelgMv4GbWIwSsy9eF8y4Na4KZhCrDVONAJ4dC
cJ5sPRiisjnD9UdX0jEZWZ8iNfHhq+MPolmGuGhpcsSizqtjRTkT1Yk8Me5qcfETaOcuDRF7OfwP
k0XWQc6ZjRn56bKxt5ad/AhTTO8yKrUke7YHA2LjGA7n9QAkYTzPRGLLxNGO4bJxlrIbaG1xWB/9
/VopBgw62JgaV6cpv+zAYeH0Zwjj0AXW53+/iNI0KO1MX5IG+WhRlDapUx01m83RPMKW2sqQYVFj
SwXttevO2dLOqgvP2IS1lLTaJOgOxXRLk/w/cCKIkoClnNdH1iotWg7Lv6gND0Kj71pB26Hu6uJ7
WPxEk3Wq58RfQrWFofMnOo2FHlkzzrljGGDJedTLOjq5TD57pKvnMB2sHMGrr+3dJr1bvyYjVs71
kT5aBkBHhwZnof5AFB13hV1TTSwISivs9VNaf61P1i9Dm+mA8SCnhMx4Xg/Nvx/9j6cUvO0urcyI
7C1elVaCkiTRR2/5g1eE5HpYvzwBJDmN5YNqZ3BobBPSQ5XJW92KeZotL3Z9xSlFAjp+wiqq5TVa
E9ovZzmsT9cD0iwZ1M0j4J2e7GE+JpfsoOX3/8eLWJ46pCqQnregLNfvTJwISUjJHA+pvQu9Z6tu
7rC2VlsVVxF7LhRw4lcesVmZCTEEvExsHKmZW3ty8e6PZnj0QOI1lXU7575OTU9LW+vpZrchoDgD
9A00yc90zL6ogbaZSRDEZBDHpJfJHxAJL2XHWZJOwEJKvd7OKWZOZ1ICZzlv11jA3Q0n9hIaw8M+
afOdTqNib04Wyrj0sSPo/ADlgMRCLQ5+RECwM4nLIaQpo4kuNH2bJeq5SfSXUu//aBl/gdMj5owk
lE982Ogb6cY2vXuOOgfSXy+eNE3HKOmAmFyVEP/faj18m/yI/7vU43816WfRfrb/h9xj/T//Unt4
PrIO21owgETW0Pf8D8WH9V/IPUhXMCwihzxiNf6t+DAdFB+kHHj6osfwV53Iv7xJpvlfQgcxjUHJ
xDvlGd7/i+LD0P9nHoau8+PQwqJc0G22j86iCPkPJG2d1IaFkc462Rk7PPL4/CDK0XUk9mtmIYdQ
Bp3lwbG+zXkPnJwL0DkxBHx3x1rsVL/oE5zpyXPy99bP2DDOHvVqiVBL16IX4sCWuK0E5oLCQGom
3NiTjLnPVYlp3EmDRqAMfWvTKxcvihwPviZ3MYllC/qUWb25mdjMX0n2k+NeyzUPzS5iS8Mw0x2A
rm2V6l8exEMp2htBtgfGEPoSHUZ0ymizX+YMP2lvOk8tfM/BsAJDyRgYaHjMWuoC0gXZbCK54moW
NgpMlOC6RatQOOgcpvjeYniHdp61Pv84NVX8UlWzAzDGmwJVUwb1s3Wbe+V8L1G1BWk7g9p6iB3w
kBrpx4j5mF6XZeofS9C6SSpPSSkZKtoas2nqUhQc451d3hHxUu47yUzJF7m+NUjioI3DLiFS5Z/C
dv+Erpkh+S7ffNaNTT4UxWVgvj9z/46pH7YCk9LmVu/b4VSiZfVDRo5Ne22hozmGNA9QLl6H3HjK
NcckPTb+5c+4BsYutfZTrpEcanbNfh5+wmy865rwPpNIIWuRioPVxxoepMphH58fU5VYl8ULZNfC
v0Nf1G5n6rdBYTruLR1/dprsuoIWXpiGzEGSfePQPA5tNm81kRwWGbiHcrCvtu7tvTqC8+Wd+9Ks
91Wcse3NJHMOlquDjnNkI4oapNzEFh/+zXNlF9gMlgZLMpTEPMFQm4fioxTpY9k2sOFIa/PIZalz
f74NNda1thNzMPtNcqKPQE+zPiMGsLbcY7JgFsVHrTHNq6KXVh5cejJGVHzTwGXRHx/JOSq8SR4V
7m7iG8eP2CvFNltiGXMroSWp3w1gLJnGkv7keG+iwX6bATPcdb7+m031C9Sd0K+em8wrz25GLgjO
lU9rlO+WN6FVUny6NSxeSlgahENa0CFk8knj0CVD0bjm5ZQuLWusGjLABQKMI3UQX3Yq3Yy19S6q
5M9sNDliS5BDZmXtB/RM+CtgHlWBnLt+IyfkREMeffYGpX8a3mtsDnZ+Pr0xUzpy/zlMRhcMdF7Y
BUT+o5v3R1ODXBCLx3a0v/sks5i9R0dZtL/DOKZNkcF0ZXb+0CKwAlJn7l5LwgH3S0r6wtWIF2wt
uwTnHk3RFoqJjnMg0Fw2q3UqL701dFtTliUDxO9URxllWbRol/y32jA/LIl8pmcvtS3ReugVE0g9
LSmpQj7UrtwMxWPpDP3BmXvnwA79NVZMthygWiMXNCSc10pY7yVqsrjp2BNCGa7oFgrE5CD0xSMZ
iVc9weTMFYd17MZODMYXrtwYNuavNXB3XHIoCL05GKAXNE879Zn7YBF2aEXDFnS8PI74kTdju7Ti
m0VIn38bPdYe2sT3tdt5uylLnslY7hdH3zXyccPkhW4EOQosmoFoVYZi+EGcM264Eb8jPUe4rBPg
0kjqLusD5VR8axEAEL7XAJ/ixRQIjVVtTahAxwSX14auwA9iD9QT2Rheokevoq2ShrVG9DDzVvc3
3mVvn6N/3yV5xqWDZKSMrHhHpgPYANGf8jA7G8yqmINHb+scjXsAp7mFcwzjA+bv2X0H7PU4jlg/
uSgHgCZLLzc0r5IMFP6axerHCWr24xXejE2sJe4KBmvh0aWG2eQzQSlOr9MesBIwy8n4MUxYJIRN
+1Bzv6zk2tgN/ZoBSCxx5bMLmqtss3zfxIZ+4FMb/Tnb50rekWsP55ysZzQW9KuJL9SOHh1avYWU
IIvmHHOpsCnG1tKMWnLTzdOW3PrwmGZMzrPfABsAYBPKWEbevZE41HAghFHKGyBHMxebqYJtThDG
RQ0k3nSlFrSp1u9laNA3CPpKu05imgO489k2GTGRVbpzdvGAbXCLZKjlODMAX+Vhe4099OWzYKTv
ZU1Cp1dqh26ir+5bkCOrWNvqcZlssyGO9l2dv4Z2IbiZ0WOP22SHnI3WdO84G41w+qCEnjnRl9wb
uaF9jnpmHCkFucWS9gbFobgjueU9gUhGjnp3O9Jqw2AwvmnAQk6jetO6ot1mniiZLRJCJJh0MTT0
4L3AcUvSuyZCQ8FiwKJcmOY2MYYDwFnm2g4r3pJYMaYHOUHC6RuCETLTfvVIpazZruxqbLaBtHMK
ehsVkwxLCL6Tx+Rc3WaISw8DtNQAyRAiiyj9rJLhRZbN/Dp7xxZ1Le3PBIwM6hcTWVck1ZHUP2vf
FTb6hP7oTWpEB1TfFT1x7GQxRiZTR6twr+iquCM6yTn0zGMDWeWIOpEu1JAEo+6/9k6MldnbRzbE
H8c/CMs0N17V3+CA46Uq2OLsMUqoZzbKcZZdN+Su2sNndXoD7mKc9VgHX2uP24sTQkmuZv5hBVIQ
J20OwME4F+n0lBbGndPxGjUWEhhLiXbEq4XQrmuubEFojYTTw5Q7H6AVUElAbZsT3b/YtHnHcpm5
CVr2jJnpxAEMw41xDSUxFGhvbxizbDtRHivMisGQ1J9THpBgfylCFzRyZf345uK6hscbx+1LXDfn
KsJul9HvHge/ZNbso53T4jt0BdlVv7QFurXcBsIRzuZRT5Rz8qiavJI3NFH0x+fwj9/9yiWgs8bG
CYq3C4c6WE4oSycdUMtOc6d7m3gATrxUrz8cgUVMQxmmD+itXBYzRILVvOlyPHAKsL3BCTeECt6S
b301XIhBJtRbr5Xtdsqqg6MyJ5jxaXQfU2nlaLe8+5Lq7ZLlU8vIz4oudup/6LJG6ILgiSs3fZaa
5rP3466tohClgBAEdPIGuqHVg4fD8WvmzEM0Uxxiq7q6+pLaGz3XaR/vRf7HqMFZyckGFtGewiH7
tNIcuSMDgE2RRqTFkPGK6quVR1fMJ7InHwwGIMjsqAQTa/o1JWaNIqsb8cqzd8IVq20KAVWQK4zh
Tmegc8CxHCqdpLvYSwMj1hc0/XiaBzvZSdJjUf+GJ4/40i0aOGqmhfJCFYiX0juNJp96OmmcorBa
Nz0yQ79PCEwEKxl0tg5dPk6NICIzRvkLDNCs+o1uxp9ZGg/blMCKbPZuuS+NOyyXE4G+TscZyQlK
DuevRVI1q+ce5xWDokFcM3cHx9Td9wUtRCsy3mwX/GiBIYmB8vhPzUVGTjANHm+1bDlrw3OrQZ2v
aErajFpzz7kBECBPyLGSzSSgQs8xlQUT3I2uM9Mi7hrRnEot1EI7LYzv/AG1q9lNvKRaPM5ZdYS5
/0i4EN3EmY6hJD615kNoWiayuvmrVd100mVV7SVRojtBxDvEKjdAOeYGg/L7Y9aR5kVGKm1qxq35
SODZZEbZySHYNp3x7Cdc2fR7AmMkYNOd3Q89r78UNPSgKaKvZFY7o2ecRKOiOIxpwd0tGy8T4ddb
wgvcbW70P3rLAC0qaMi4JovyNLjObklhp2yzKDcpNUHOvvflYN4OP4NZfU54f+vSvOaGg28/w3UZ
K/Ot9oqjSjsAuajkqixZMG34wupFZY9HkK1/28ATaofKPRmIetgMKREM8fyIAWgMsryRe9MtwcOM
z2lfqWCsIGTZnYWlbgTMm7Y1KjOBNMFx08e2ZHm3Nfk0u70dyA6DH6x1UrEN+ZkIcVdQrCx3Q8So
4Cwzn92/U4ttcXJ/e260Q19FUoRWcJ00QeoNgnSn/lLmv+fYJ+ysZ2SAFeHCzlU8I+2H0IKGoGj2
Sdl+Uyt9UOkVo4esssSHTZhfYKcCKd8Eq6tD4ucwQ8OPFSHxc8oahzF9ccOpdz1E3D2ndZj3WDfZ
tgRuMt1EE1MdwG9XFZYOEoLwe3aGcj9xz1FuYe4KfGFblABZ52mLcavcmBAQehcdn5lvpzim+Mq6
Owt5LGnwcONtFAOouC4pF+AJDvpdjNMRQlL3CxM6AshefuSwk1zySq7mjL+IHOx+Q4cGdZ0aLpIb
44Oa5FUD6HTCVsnp4Q3vQsF7NZv52FTmD16Bp75mKXX0q4fsEwMVgwVZgj9IxV3U7kXiduSttTeF
U7GNaaA2DugqemJQwOSctFQksAPN14ih/KZW0LOcDK0f99CZXRjdmYsDxjiiloiEcTaL0dlGjUh2
E/rLyNa+wbmjV00wRDNsatO8YpLaRnsrDOkPtQcYCV9yoLtDL2AJ6OUORzg9GQyT1GnGx0Sqi+hs
7To2890UIweEr97WjGsoarmf6zH4awoxRO1p4LV1vqkLqAMWfXoGGfj4PPcWrdFe6rF/wL5O5Nzk
vyeW8UsXYffku9qjKEq2/RVadx8/ffTiFnxyKULRfcSWvZjYm9SPVsVu3p8B1LkQDyAiMQET1aee
4pdwktTfO0RdsccuAF9giszK9Nl3e4TBPtxZZT0zvKs3VTPtaZxZSjxLaW7aEchvjYVrH+vxRagE
VmdOsIbv1a8ToOcNCNxqFyX2l9baL5WUfOzGm2/niHdkw32PMsrUAzsmbh5ZURLoVTnt69QhkMM5
p2mEfqGdzE1sW3szRd/el+/45EI686IHnfYxENl2KVkKksLzDjI2nrxx3GaowJ5xhPfCSHYJ8UGU
CPeC8Sra7457HmJpu0tBaLeEysvvIop/Sa+2Sc3JrgQDehvul6P+42vNRwTQ3OvE3mpQlGJRJ9+m
HXZGzqAo1BU5Hc6E6J5rOB4s7iGpTqQkrcs54o7icYuK2vsi/RgYctwYQ1shHZO3rhhw4P8YA2nz
5TBjblCKFPi0RyUL5mvUmAs5KGTncOiDGVl+gdRyl0eSaVh56zpD+BCCB43dsTmnBhTOWgfSqLwr
/ssduzdtl2sGV6jnPWZhEx5VixV+YWZ4NTGsw6QGBDikS2fdTWchtY4VPao2LvbE0z4bQ43lxZx/
5e6+1MieziWLSxnq1zTvjGNHxeNIXeKz0biPRmCqG6+6DZe6JArZN5lZcdVtjYwLb9JZT8Ur2oOX
BozJBrO8U3vzHrvU91BGfAHVzGTVMNOoHFTbxVeHrpZtRNe8yp97wRKVYDcVveLahAeKvJy8t5i2
DLEo0VOGXpK92HTtalpDXTUNnE7CWADmb6mBXEWPmYDJYvic7cPQSnD3pvnmmOP2ij30KZnj5xnf
Ip8oC1hiVdtVF9niVEa9v4wx14PMf6fKK0/0ihnsajN6HIYR60F3vIPDNXdYn61iuRp938Gz8IaL
DvioK05hXPgMYWZtHypx16N/5iJRpza39FO46DJtyEEMnJaHQ+YdOnpvzLFgljWpOv6j0myAhS0s
5W2MNPthYW5MTPth4aenWCcaJjJiciSNV9UyE6i8nuwYtnd6z7yxY0X+HrR7J7bV15BVpzrz4WZB
gbwQve4ghnIaWhwD2mA69rwyDAZaTSBGFzXfjjuSnTDTsLARzJEotuOdLnZ67rFrNlKIwewUYz+d
djDlXUaWgsa/GbpXbXCoITFDQJupUEuDYlF6wpZOHM22mx5DJhUUJ7seocKjZtffLEXFJjKdK+o9
3GbZhzMMt2WkDUGpYadZsiLcS5NYL4PppYc5oZdfItDJoZjllZcDzjTmrRAfic7SnivcTTKjIz95
xiNeWCPAAPHO7eGiC2ZIkpkLvJsZ2bB9E5JgsnG01Do0le4Hbubdpp3z7lfGG0DBx7pCF0WB+K1G
sDxDeUlK9GyWo6sDkyHoPj20CzNjWZkr3L1OkHLSinvlN1d9wlrllljcPC4ho9Dh/9Wg7SZhHu2s
eJq1HSXZQ29r6aHsOo02a/+Wm/HWNcNoM+R5eh5QneDvZaxq7psi3qYuWngiIGYISll6oZ1wa5nY
yCaNCJtFcjv4xFmMGNIDFK//UuAaqyp3Udquis/1KWQNWBCYztBDIE9GGtjvDE/7rvKMcc4c3bWc
Sof1WVjnL23ufTG0VtuFMx7MWaHA2a7ikQUoJzyDRabdrl73MsEn3jFlAaVX+DCEM3KXzLF+Mxfa
2zD7qEypIatzn80TGnuHlWp55dqI1CGZ2futAvn1pSLTyDI2RbFH8oZ5iPr0AzPGQyMp+VfJ93rI
iV9dRMwMO9eDzgclpBOf/l7EE0xS8liXlyyNo0U7/VSyM+pM6e/rCDMbUmbpL4C5fkQf1oTNFb4J
0QjJopJmt1mfOu/XejGaLh0to2+Oqxp+/ZGAAv73T19+t5kmNEgjL1eXml+SaUV+WP9i2wW8wsnC
+7A+L2K/2bvG9Gib6svvjYuKaZ8MLZ+urUjaiWtMJNYyGR6JSAPFirkZgYmJBnoZIFt+d4Jc2h20
BSG4vtJ1FVmflo05b71l39Qsf/X60hsze6u5W3GLYTju4yRQWLsIlLO6YxGWO89l+QUJRdloqAci
0qz9SHId/dFVzLvqejXfL/Z14T8yqUBePoGLrMr+QA3GmpD7fnWM5UxbCoIg7GXtYDotkYGJFBBy
QuuiN0B0+hH65z8abNheWGJdJ8hR30FPtNOSgToL+xzhqbGzGTXbv1ERePAWEIzBsNdyxHYzMlE8
LhXGuv6my3zYB0bfTetHCHfdqn2q0cVFseqa10frYT3jRKL9zGLMdxN5aktnhQYzQ1G0i8ul8u+D
4WBhoE53txPGrrOqvISYrUW/7/OfN3hu3GCFXZRwtbdFSySqVPj1vGRnpeWpmuqYHYb9hxA8BsuZ
fevRKdiLRTWwHky3KXc2FDuEdcgJTCSQnPPm6BKMCf2ihNBIv5vVBiV00lKqs7kqtyoLD+koE/g1
7CTxVACkWOwZ66Fazuf1UZxozbEDB6IhVUQFtoz7/+r45+XU+Faw8fONvkxvoyWiUDkvopDdaf0c
jMWQ8M8nQjfHM7RvrbfZCjrJVz340w1bPcRkVoeNMJLNIRLzy2jYbmAn+d2keeZVLIcaJJzSjImE
uvhV2GzpRm/61/f0RjvY0vFO7ljaN9ki+pk1sfNQNQQgNa0bx6PTlSUOHAP+QTGM7QWryGb9np4P
N60T/gxWh+aEyAGLPOSDSPtuYwyIqFBvNQgYudA2TVXkt71lHuHmtUf4Jnu9bzD+EWgdX2ubHoQ9
kkk2pMtfVVYB3asnegt0cBuKJGN50aJhxlVpC8iKQuNKeIdkLM1TzZq/fMAhtTTVTedalx7mTjqj
Gcb5F7D0F9dw+ikVcWeO0dJDouG2IJ/TU9JIZt2O2MuO3fMA6h3OUmvoV5ZM49o3yg0Mj4GClWY3
cVrPR0VWz9boM6Ar4JRcT3uvI5fdlKTLWeYXLyw8cDZNiK9gtB8EVrKNPuYf6KCzwCZ0R9XzsEOI
jZxu8L6Jg7nP05KuQ9vLg6qpscVN4lUzDJHkRreRfis/5s2cKjtw9FayPYkj5prTkpZomPnl78Ed
DWdjerMeFOGN0bvOPvb8Bxq3otz0U51dcp1gJDV31CDRgirlVud1ZUB+unGGx2VQCvHIkgaJOIZz
FCLLL8TPZv8cXI8mp29TnCn3zzi5SYCgYZf4ZbvBAgRexDL18/qoXp6uj/5+I24hkGD6hjrIxHS7
fkPEFtVfZefB33+3/pT1H1t68trSX4fgg62qtwznbJQSafX60Hd17ThZMc5wG8SO2K5f/XtohtL9
5z8VDRoA0hdJq+xNSrTRRS3UCcwsy52EPjkiGeGdRwEbfYDZ04Qkx1MRTi0nJxZptNNN90VzBTV2
j0olHw7+EMaXauKK8Stzx62Az6Ul0NnUzoIb56liVQUU3p1zjci/OsOA50bpcNEnLBlyGIM2p5jU
w+G0oDyxWabl3l4SMkxb/7ZjweXd/lpUbXRXtqXTvZklCFnTAylcts9Jyh439fxfQ+ot4gsspFxV
tFvVbRHGv7MKbxW+YYgiQ8XordkZLVqKpYd5NtPsQx+uchroY9BJ6x0EYtpC8BN1vTN5ywDRfvsu
M28Pv+VoPkv/zZpojCc2rvvOml64ZeOP8LsFz0anq2yeXI/Bl+dIOieEdnU5UhSAnHWcPMcCViPN
DHvL9ogI8PxX1kqYmhBWCDHkJsuKZyPPbduKd8Gm3VbIe68FBZLFy4Qtfu7zjwTTMOvaHUBkyFEi
B2GgiaDKwxeSHrjYS2wQ2Y51sDrpxUh3qKZYmGG4SQwHjVtUtx5tbb1BFB6G/SIt7i5LW3ap+nEt
/rgaWaKGe3RqeY8ExQ4Ml1vpnHVf3BmGvWfcZdp4Zo5/P5bjYZDxWz0xY/Oz547BKScWV4yzaYbi
uXEXo26SgtIvOQNYKQ+wFxFKRmO9NUN5N/PDerqLxQh4tAR6TOYRHeMMJ8FOIBpF4Uizf2MbdrGZ
q+kWXC+D/ecWQlKANvJ+ZgHkCl4QLlzARt0tHidxxRX33um0KROSQgF4j97I+5N8VktSWx7v8WLd
ZiXTHO1eM0AOMydx/OwB9zogdpAYYXGLQmyj4yOJR/937xIJQwrMJu6TT4QbOxzAqjJ77mgPyKNh
dbfmDggmsZa6edFgeeGh3eQxaknIRTAgoLtgIxVBKbWN5Vc4G40bGoHo0jxxhdF/UAPlpyl2TCFu
aJ9bxnib/WhGf0xaPlUbL0o1X70iA8IeXVojem0c/Ul3bkLX/t2Yt2le0wgz2JAONNcYIJ/q0Sfi
R3PGwHbwW8+9qV+42vXL+mg9KDMyLpPHWprHEiyPTjySS3GZWnO8R4Twy7CRQ0knWwJe4pjJerzJ
lyWAmUPNNa7EwWvlg6qPvkf1Nk5YqcTC33IaLN2b9XnbwqFAVcy6YXToN8HxbRdRshqsmj0cK+8A
Av89pvZAIgqxie1cYC77THoVfJggBJpzsxyMeKAthX6WqxNvfRK5twrb4yo6RLbbYL1kH5s45KAO
S7m2HlzXfWjzudmDc8T8lSzFHLLuCir0+OXMQm6znE2Mu+w4CKA8eqE7HeIqXOQE5SazQurv9Zvj
nWzz7EzHFY/nclgSb5G6i77bosZW27yWSE+gQEvJtVLEYFZrS+d2WHANpwvhSnMEHzwDOhhXwCQI
vkYCT+BQHyNwpA9G6PUwioKJLurLaDkQC847+rEqMbsZo2/BX1Joyy1v/UdNzsAgBkYVG3DE28VU
x2YND976cJQVqrtmp6cZ2mEv+vXf3J3ZdtvIlm1/5f4AcqAJNPFKAgQ79Za7FwzbstH3XQBfXxM8
eSpt56g8o+5jvdCSbIuUCETE3nutucx583mWKfYqmqX8xOpfp0eGQWJElaEVrjVeSJTg5DmWtOI3
553V49+bRE0989fnlYE5Zo6HUA7zZhb576e/EcwZ7DHpZm3ZvHVlLry906Jalzcv4va120e3B80k
Q41bn/MRyFaOKu5RuUkQFesnS5Boxyj9vU2UzIW9wKAFR5OprlyGdLUVwcAcP+pIhhEKb8NCjr/O
COaNViBmNheb1JLaDIFgXZxvD/HKDRsD2azoDRN9xQPMucCLtOw43H7Cnmh7v+DIQycgww8Qa7Sx
jIz0mMZ6LTSWxUAVaka4XXd+0+ms0+OEY3hT5XLUpdxIsd72N7fxX/rgeZAv/6c1doxOPERn/7PI
7kPaf6sryrOfVXZ//q9/y+ycP0AgmTYHPNtzgYFDT/o3WMn8w/PAKkmgdX8ikv4brOT+oXvWhuXm
bzg4WLyMP2V2wvxDILDDAuMIUyeZQfxvZHbGhk36C6skPCmJLLUQklt8O8OxeHk/i+xMA7shDibn
cst/cqNBPYjh2Taq7mi3ihyeekrubVzBjbESDUVZs6/IJkrBg4WjmO9++vX9yX36hfO0cbx+fzkw
pnQpCKL3HOM3zR/FtYlJEnibZZuwN5qEOZv5bYKo9KBXX2QTNXvbKwdqBQhCrNbnf35+oOt/f3oB
Xo1ppYWE8TfMmMyctZcmVUenok+1N40vSLePztAjamN3R20I6mNqbuPwNPzn5za2X/VvPzuXCteK
bTu6q28wrZ/fii5BezHmhoDcONtf6mjJQ4eWPZ4Qj0k2/ClEUhdW37x217OGp8hhZc/rrLzgHhpC
q08RryeodkAPrMf/8OJ+JcXfrhOuVZvrzdPZkW4v/icx5szEetG1TlwKvNRB1iMQKrZBeBsZh7JP
CUvtkxg7aexrNluZlpaAbggpzyfzpai15QTCB/OJd/jn1yV+BcPdXhd3gyFNrF7ehhr79Zem6qIv
XYX0L+FYH6Jr4Eg+gNeGtfVDZ+7xKvQstMwCVcgqZr8HTHEu2tI+o4RPw/xImKVJJ3U6OEW7kC3I
kAB6ClooN84edOMs5eQLNXYvHNxNzhlCR+yTQlxy1JuD2PpprD85LQ52mQsabkvrJ2lcf8Zh8Kph
SiD7uXnkJsvvpIHpY8iMJ0cn6yrm9DbK5QnVwI8eVO8T8TE10HISupiAf9Ic8wPZkPL6z78tA4nw
b5eYo3NbocMxYFEKJLq/XGJMviLoQ3SP0roGzAWoxXdsXLZwX6HLFKjZVjbBfQolcedV3beazhnF
6f/fCzHIHLDQF5F1JX670eIMBm6yLOJie7gfthCiUsc7gRY3bMzhZVnz0G6W/iIicRqGkp6hpt79
8y/j71eOoyNkFrbt6mDqbLIZfr7d0qHpMHyNdBiihCPrUSC0RCC4nISUjyLNDrxH/2l5+/tqy3M6
piElf7Il/Ha16lMmMG0VEGJ0+6i6GhhKb75s8q+aZMZDJvX1UtrZvTkYCOdW946CaNe1hvUeOPF/
uHXMv683WCuB+pkcpHkjvN8uBuQ2+Hg1Dv51PlzrHES3JYc7KFl70P/yWfeWb7aL3KIEu7cvUlhN
xIbdGapeTz0iOt9KGuNu3CQk/WLb59lboJc7xTMMSvtUL7hN2i5HWzLU17Lrl0PO6Nk2pnLP7Tb+
K1zkF2DgzxuH+feV20E0pZv0Q/nA/P3KjtCXR5GTi8u8RWhVjBAewD/AsVLw3lRGCGIkvWujkaDe
Ip85FT1x4tHifLbqpn3uCf6cG33eobyBjbC6FiV3l/t1k0yncbYuk21q95CSgkhPpO/A/gpQkTCt
WWL3wPkzRjUAP8BuCHjOZN8d//laheL4t/tWCAul/na5ur+TN3PmS6rMG66b3AbbpTV4w5gQoTsd
ieudPo6xqoN/fsotm+Rvz8lE17MNl2OI+fv9Aeiwqzu3tS6pLdVzCWLnsUm7R2OTeNA8wglaekmY
FJYHQ4oHD5KG85bD1fsPm7Lx697DRi+ELnUk25xQmJz+/kqajc7dwhY6D1GuHWBZvwis1qHrxPk+
UakKif7SD42HzK+MNevOpP7YIQSwjp7ZjyHBDX5ME/ylok35HzbtzXTx029pe20uDidkPvgluAA3
OObPq0gD5Bp2JpyqVpZ7ZIVuYNhDtsf0YrNRyMWfxgx8o8dM2TX7i0EqCA0P72HbV+K5MAOzdXWs
4RAYUWSh91Pp0Z5iApchqpP+LMOu5jKukNofN8qg5FT2r6xQEMOQPhbQu+YSXZQx2ldFO/DuFs3s
pU5LQ9+TvhLRkx7DTI09GYCiPw9dEx/6zNNDxZCXrnvdHYn+SMMyVweE/GXA8YiU+jU1fbLSA0Ob
5JGAWv1xPqYGVLh/vs54C3+90vCgAArFSWI7UrcYWTu/bQaVpzKhSkucY+Ja971N13xNoOjjkwOo
Uj5Ym4euaOlDZBrt8ZXXTi+NmTcnNIY5f9nm2g3nlHoY8vW6XSgqaQtngBZuFXo6zNmBY9fnUpSn
NcuZcSscdsnWqF8yxzpL13lSMxqXIs9pEzP88Q0yknKA/2cI81k4O/M9wPZ4X8Yw7JGb9udExMu+
k5iNsdJvneBtHpeV1UKY0jYhuH2ussLye4nlS+8gLOwb1/MOERgra22Sk1aQqD5vofBpsgVYpp08
49KNxnm5r+b1EBVjeaEFX6HHcoYDxwMuIUKUh5bO47p4R9aN9MkZNu4GLT1cix+KJp9Oa4Io3bOf
WdeS43Ys6orp84KwYSmS/iUxW3wRCRnFstVQwjhO9JDbm2esFI90B+uHWaOjPLVrEtAAmE+c/8M2
S/oryRPlrrFjN8gtohXdpZdXRtzNjm5JyrtnqrOowFG0a0FGrUI9rePjoCDfKAMm+koyGtN4LDaF
9peeTfilKD5nVfbRso9MqSAejsyA3SlVTEMQ6q+z/qGe4hj5nU3a5wjwlCKXyQbO2dqI6rB3C0Jz
XZ2xbzlZ561JhuqnSTEOTZBMGYX3IDpWVU+XilD0YpDuyxyvDISc6NCSrxBKcsXOy7q8ZhvTWmXW
0bT15KSXznckY9OBgNo2KFwyNtEjpQdhoO53kyF+nCYgFKh1jlbRJ5/zankQSOrKKJ2eXcgwt0TZ
ehifHcgd16hgoBXbUcVwA5J3XifvRN66T4kRQTWJOXhAIAhn5QynlJQVlDhARZw+fiY29EcErJLo
uhzwZ1LIUA04OnumendV/D6HgQlYa0E4i6ZjiEhPMFfP+zg3RNpl1V2bze4lQn8aclAd93nkwjQt
JsuPl6V7N07I4bomHFEDWV6/PHtlEtp1ou6RwGG7wge/NnrjO1zWJ0PmJOO5Goyf5t5skTDohb0e
udYARXUj5xmD98aS9JIIRoSlmRez38Zj868rvKt02soRV6rkI6ONfkhy6i/1Wr/JmD1YyrV+nL0a
zThhu02yyjC2ALDZvb6cJRZpYPxfNW6N18j6hB7lWcLlva4zJwuLSjpsEpFd5mq6Q2p+mNulfemt
OIzFHD0ODmlqC7OpNSsNXzrfEToNeMC77tDjKoXWOdWnMl4Rc7jAHuEpHpw1i5+WrP0iLAV8qWck
28fFl4hBEAuGZAQm2kd+QKZEWeeeIjP6ImS0XIay/qGJCZPFaOjAcC1vr/OuAnsccWDYXGFVeu6N
dHkvopfOTLkqxtF9G65IAZPn2uz1XeNx8BauRXZ0lfurU5bnQieR1Gl/yNnQ7kCQfenh2jwIF0Pp
uH6N9Wo+VyOkITtHZ5en3ceUcMOidT/0dYeaI/L72k4enBrVAFmQwl88md9FmEfm2bXOds8TkkgF
EqJlCVxbGgD5WNyj4WEKqPFu6SUTeanDZK1cLbvWrUYzdyhDe3ZboP2IqHtZfys3kVgOH600jOYR
mnF/Ig7sWtZpdGcmzG/MtXrRyXw4OGTxTtr6ObFB82R04vHlucWpRbAO4PRzR8LJWPYhc2gXs/au
iwdsHojs6R6nnnFc+uguk6p/suShijzz4AzTuBc2OKt+rvsAwS5lKID9dxWhioMbv0O+i2KyKF87
kUEiMPLofSvE91hn1OCtS04ZzSuZqtF6KpoGBY8zy/ejzOt7i5YuhJFi8kHSgnqwtOqYumKnOuQ9
JOh+UJzQdoaIOwiJI4aLSb5LFsg2bc/IVBniQUucQKFE9FuFknkLtX0XXxUsfb8UOhybWCccTeaf
p7jdI4GMDxBctF2p7BMhOnh9BuMR7Cv/XYzXiEbdnbbedZM3H27FWUVlfDCHYQuF6cjLNLy0Drux
cjEWrgXnxZe1N+udQol9kqxOZD3uhrpSm/7Iviz5+lgNaIg6k0DkkkZroGf9O5pj7iXGQhi0yN6j
0qmfy1XSKB6yOUBUhIDMVNaHSRjTockUUggWJwtf8JWI2O/r0sd+NVvTqYqYpWhUQ7vZbsegqsOZ
msFPErEEtZMrLhLzKdZ6vDE2tYQ0o4RbF7czYnERNFXxztVUcbX664K54yjhtvjAJuPlMq4N1WKj
HvtNPCeaeJ/0EeJDU3uFKQZXVwPUCCHADtXYUMbn6CeSzgVvNbKmMDDbK00rmRe61oM55+MOvvbB
ZBj/se2Xj1MB5UKVYgxN2X6CsTl9jBd4DChDHAxLeelXJJIwmyaIpNmKC0/M/duSEe0zuKl+Ad0C
jErRNWpF9aPsCfzyNNu6Eqj5hOy5fPB61IZyaBRmIu86TUP3xDl85elkHMjIPhRNl1yKXrR+bHRE
ONqHxlXVWUuoX6wFQfRqkdaQ4GWpaJ8fPOYwZEs4J4i9VJfW4AupIShZDf2gNraDwo9mDkpdYb6B
zcgyYk/mEZ+mYvLbA6DcGa3XXVtPg1igmks6mcW+W6f5zDqMhzU7SHdxqcen2Sclwi8M6Tx0ddui
Js1STFrJgO3Q0C8M1e/l2L1hnQNpjD6xGMywSxbtjpwRtBzZeN9HDsEVRi5hQ8r7rLVo9K1NHaoK
2ZU30PIy6aWy+ZukuKgKxffCsohuaYtmLhVxtfUceL3Z+ZqEFQAbLTqUVprdLQUNB5J0NRvVP8+Y
tckYNg5Titz+VMTGfMXWu6X7oHVdzcy+JitsJnZe8yqKs1XiUxwq8t+TpPKCiEiZO8UOvqlvJPe7
p4MKgzBFNwqaj/yOWOdHUk/zqffE56ly3pomo9xF6l9FSPzRon/NtYgwtr5M/FmbHqdysA+yIz4m
MeWh6cDtkhhzZdh8XzkjhYoYPpmaPA3qoi1c36XRfBe28ZkYR+4uEy9EpLLQUCl7h/hWb5nTYio/
jnWeAElKWabreNcbzrMqSR6KPNvBvpB8dpzL1gxTiZWEUPXwfdk/VAVtcjLLr6iVPtgoIEmdODip
ktgpSoTWGw54xqrYrf2L4pYNetwoBJB9JsKeAB9ANiDoJngZajgVMo4OHVJb9PQlVhPjDlABOVNZ
f6eZnjrq1QFm2XDw3k0z06VOWe89/iRiIzqg6f1sqxzqcaJOnt3GsFbwBsRT/UUvly+jgdd1YZoe
TMYGnNVRsS/zps7MxF40gojq9xoUS6BTWFBSqOeo6d/MgvCTHiRYkG2JTiPpLYo3oxY9R2yJqLdu
SPJF2HG/TNu8s0X8tBS5vbcaXMMV0t+oY1I/LzU88bh6mvR2n5LxGxgkEkaWhhSR0C8dUl23Yqbo
0jxgjnVtt4kt2ZgZQcdorqui5fSLQrgfa9xGuMcJ1b6vM5LNhgnBGmN3LGwvY7PC1G3N6eRLmUa+
LqSx79HG78RcPMYDGpVpVUdjg88jtaf2iO0NdEWxM/THxczZZMmVQ0+UB42WcDnHc8TcuUdJnQ0w
YhTpMamhBRR9DKtnzrKICjKJjc9ZH1rA3Fb+acz1z2VSegfhINwfUApbdvWguV04RkhwJ8mCTqXm
c0b0DrKHueUJRNpt+p2K9yiqBO6IIKBl6sR7NoZHzqJvcMJq1iR2bjwDAHDm2Ycn8uRpKXasHil6
Z7cHrEvPBcIegvCqNsi95MAJfYcD/FTWFjRcxSrn6sdGa78v9uZnqHMGeM2HDj8ubKwRl0DJsTLG
6FTH5ouesFqUJRqM1a0vAj0HvqT8harivM6bY6aphj0vNKxiLElO7cAOJUkg6y3myJiNdwWxLmGU
v3mJ/X3ePJSJpbuHfsnCRbnvUsLvgryF1BVlUVCWCTyqOL7qBk5xawC+OXlA2ajxn8omvwcUCosp
L1g/wChh1/0G8xbkVUebnrFPfMB766AWVdjJrcl+sWaBN3+OXufOerOasr5YI43z0iWerE0nvzUP
SuZBZGD3Xuuak2PN9tMP5JIb41ereiRWQO2gqhBZDwxXQ/i9VvR3bav2y8lmDFl/LTTEK2QR9Mfc
fCNpukcCMJHjtkIx0VoY3FV/rZHez4PxCfdht3eG4hpzENznxXSsXCbMwm5cVlqVfFjDASWuh41+
H80y3heix6PG99SihhwdqZ3siJ+i18HdTZAANL7dOh1y0XT3pVNQrbtP1QR4zrGAqgAAO9vOJ7sz
9J0tavWwTMcoM42dhadzn22G/5mw8x2XLsy/LL83p7gMOoNyXNCsCkQpzjAPapaKr+lnCOybo0l9
KVIoyBoM09Iz2V1GS+5ssIv4aQQOir3e4Qzz8G+lVfwsnHHLVLSIql8SM+hj55p17K6lAcqkcD9Y
RrdXbTjFnXE0KyipzvSlsz8W5vCmyZzjCVAktjBTgfKKUYL0FiIpqhwrrFfjmnbjirZ+QEY45mei
+45wGN5XevMD6esrKoOGQ66kHAZsP3jFfcwuF5klemXpPGrD0sAey4m7SXEEIi7em7p8ntPGL/pq
AucSzS+xrI2A2mINTNlLDmRtF9hehfVRgzNqbKpMgzA9dGe47qT4TMdTP3eRNR0YF0R+MhExbcSe
SwtL6UgNK80ncyfft627HNw5NUNVt98Rkxh3jlNfJ5bhs5Fy0Pale9An8DOmXjuBB0/gnu+T3d8+
gjCW3SdxiS4nWU9/fR2KELrBdTFYdeqUikoH0mVyX9w+vT1QlDRb7B87bmP12X4UqAFUPw3hVLTJ
fWNZoIaHelrOLTKsYftad/vaMiRvCUSJI5P6+J448GOsQ792kd3d3x7gPf75kQOTeq9i4N7ICF6t
2fkoCms6jo6i6VT0szwlsXZl5sOn7txe88bmEsoBdBjMCdrUDJq0aD4XJD+OQPC1ojyC/AClk+GB
qVwMXuPmADFL/TNVsfIBl88H2VT73OEtNGLEE81bj2kM7Gc27PtoevLmo0SUwm4t8kPDQL+WWKfy
RDcuS8/+rTsucK/jVIGbteFF0trGuD4fkgnUUMHwkIWzFL7raG+23V1XkUAljemP2WwzuT2+wBh7
GIsEjkadHPi2DzRlgO+DEdrLjTK1Y0qbH9LMlKSfLu/61vqypD3yMyP7Ma5gEh2BiYSkW+knFqd/
xLn4eRHn0RKlkd653alHkfPsGRMhC1sKcoagJCVNWeBrTOmIknI7XbeVcsbixM4NCsiqMoRI8Qxd
EFL5CSuP8Ou1L/c0PbyLasbhirML/NBYPWBCXe8BfNchm5QKU4ubJ8oI2rVH4yjM2fQposmQ0JWN
h3d9W6w6eWF6ceeaQ3L1PBgbXbNpspdIPhAeWtl996RjPjx2HC12a2m4L7jIOz+KjcnXEvI0ehuO
vW2zWcfFfMzKBe5IvkhW7EEB6gBCuOAMtZI2JsLNyIBHZXtN87CpoWPDK5KkYWdO9aNOqwxlX01c
DuD1KFsD15w/lAlOW8Yb9rUn2c5p2wc7zfJrDeO7b13nbt7yoBEOo9OJTbCta0uoUPtY6b0bJJFn
PNnJMwS+NpijNP4w9eW91xjJVyzwA2YuNEap6zctIQqaOUwBd8unWiuKI0bEdVeoViMtqcCi5r5m
7sDyPqv1jucqcqM+dHBDqb3T7qXIToUp4D4l9bcO2MKDIND6uE5eQyuQ3dWESEKOzvvV3NLXOqO8
8KMnGCDMKVAqPuNJPXNQzcPOEwjGpHAuCh61S3GbCxnfzcujuVoud+OMJKWIJKgMYJZpj4WZiSAq
LrtbnhuO90M8tpc6rj+Ym5EkVYV9dN1cu3pt9SKXnFSHuiW+hv1/GIryWpf0T+KNFwhb4kPXRF80
z0zPTu09LwQrbg60V6OwkZspk9QMenRnDPav+pLUz4ZlnSi3Pb9uSV6+FZ9mDc5smJw7OkUxENoY
kRmizX1uxW1Y0j+8a/QJT7PIjLtex0bIPJZol15fwUxvX7z9m7mypzvvpSKwFCU+gB6hJy/znAMK
ZAZMw4ojANELnEyqcniapBhObIUF2SBF3fpjLewryE4rKB0LvWQpwCZOikmANaINleQNud47o9E6
lI20MdYa2XBVL0FL+XOcZ+edjCx5bLty8ZEG7RzaomEzt3LnmczAeZXMtUyctg1+Q4GgfI+twN2u
4+dkNT7q6iPgjQ1LkvZ7YeXXXtcn3gPMrUujNDJJo8THY2GkLFg6dWhAVIOVcjfyalnkzNKPM4xM
+ADIsXEQ5NbJW0rAL1eSbxKxwzif4IrUrohikf4I+YyCDLXZApAHTek3y0mMYNXIH4WpBxzHkceb
+lmYmOv0+H0zkctwe+A+el5F9k1ATtnVHipOvKTwzDx69ONMz/72Ua22Hn6TmX1Q0TfYZUNcX3SK
fl9apNMrl6RKOtz8VgqPlmaygiJE3LXnNHZejT69TNM2lKPuJ1jDHuF1TJ6xs+fJYBakMFrhbKfA
oH/iWVcIxWi+WZrJclAHmRgnRHBgkWVRnHricxjrOC/L7HzD6w0L0bmtr8a7uVV2OBnN0y2yWbFc
E6KiHrA20ZOC4B6R3NpZhPLVhNBQTrJ+9ciH0e1m58TqOeNZQ4835XvZCnVyRX/RYAGwmK+O75TA
eHK60W1c/7C7XCOGAmt/yYuxRrHgoQvThpJvcaw5rMauIONUvjarmz6lbrTz7Bh6Z+ugGOcVKxtg
1gQneUdJBgmii+8MB7tTU4KXyjRUqQ0+f4h0kXWkio0LF5YOK+euSSMCZVslKKuKOxpNIKcH/Ic6
rYgdgrv31qSZl5kEEdXpWwdk52qxQ3A2zX0vBuSsZvkAjnRG2dt9nqglT1lKY90oWKImLu5siabd
KIJRkUe79uRrjQVEWTPTUULnLaIW2mCLuZwpOwHvZ+ujZZw03BIhXf4wdsRzw0gLPsDYBhro4XWs
d/i3ZTBmOrwu4SRhqTHHsBsBQ2w+6YtW7A13pbGpWZ9Sg0RTrejuACiWp0IZPsPbCPVmETJS8OCE
AUQ11TdacxrVGi09h2Mo/UU3pt7x1vZNp0kE+5MWbru1fFRJTmnzxcV/fJ+oJ8wQ4gio79GAxhmi
nMEMUXn3aSmwaplJBIVjxOAwj/u67hhjG1nQQOMLaIZgcU5LP1n1+jI5hAWNcLYZW7HfNM73VpTj
wZX5k0WdTeGDBlWrPzhsDId4puoxBGEm0adS6nPQGhL0TIlrjzg4GxE5IO61UWmgXF8t1NV8M4Yp
udkSCVY/TTm5o0bztacZfnTkfKwTYnxL5zkWU+EPZvTWOdCfYsLupgiZJwe/zyl6np0mOVyLglFa
61IHpYl71luAUywQr4lRvuhYiIPYiT7NpbP62eRVB9XRJZhhRtNRmrEqVsxpULofCx0pdGW9j+L4
k+ysmRwGKIuVQ/znsqSGX8uUVYFqlZSnDaTCMNVCdq1hP/cqRcAedXvfWyauxOz9kFhMPPLuOevG
b6sauBR/zHBUji1jJzOd4fJWG+J4PXgZTZF0BM3zEWoTLfwUcimMGpYhbyG0YEoJAHTgr5f5hQIe
8NI32WwtDibS/ixAbXZtiW8NggwOAwfHKxNhdrxCIc6CF2vQojggI3u1FSrsuS/e207XYALIqYZs
Ds2yuWG2CdPKC+dpBfS06BOOYuHh/EirYHFIV5amBTeth7ixRILFwtoub+2HnS1kYXdtETjI7UOa
07Q8DLx6kRUyfGWNX9o3JGLcHl7/BiPd9NWADnXI4BCZo3HIDZpAM/W4dDmAA0ftT7p3aOf1VSvr
J7l6UPf04dgPs35um6kNGkEYwqRfsu0gSfMLy3aaMiOlq80gTnVIwAzU5JTwF1A51sZTXjh6ny2Z
cSZ1ZL5HWZNBECEXT3NacbZT8OrkgH1y42F4zdLEfnCS6WGcZPxk9tFR2lBeir3HYBUvo3Odt8jR
iNC40NSYJ8+4bffkhBFEy9nOdOP6MJawMpzm2rdhJe1X7PRfnKJGo724xzYf3Aeyp4ig6ZLDimXp
oBcUFuD9fGn0xUO6ErE7WuqlZGQIJWV4t8ZadElE5V3FmHC+Ev5syShcsZqHjctBqSl7MGw0QOnf
Ux2VDZynzT7QO4zzF9AlzA24/kbjtYhmFfQi96scl+gk4hd7Tb+PmkUrp14rwG7q3iZQAvia1QZ6
U36r1okSI+t76GveFyRbhCQ0lv7ejLdMtRTPT5X3xwaUPtSvTcWtHisOXMSB03kR8kO9DTsiM/5s
qfpDOXfGjuFafORU+s2s+WnqaYTQX5aMjDCIhUMGdRwDL+Rhx3jU40YPK7dUPidAuDGNhs8sKJI8
PVQSIr0Xg5SrGrmXtJr2UVrrjIKZEk080Ts7rt5qd/wmQAXiBDfu7NrxrlY6HXPUJCes9jAOLXLY
k9oKTaOYA8tmh2aG5OHgx8Ry46tW/HdIPCSDVWMMNk73enpWZEuii/nKPBpnetZizHJFaHlFtl+c
FlJR36E/rIiUzhycHwWEIBASvD10L1Mb3/ikxFNslKFjUX+WbQ79t8Pmx+o2Cg4/C6gRn9GiGcQS
5l+zGCH0pGfY7jqOD4uQAOU5AcLUPYyLuwpQWbgs+RmtThxM2ubZqUbGkszDse2bxD6z6UbJ4h6s
1PwUTbxzCeKIwlSYiFV+0lk5917KUJSGbk5W6GklH2MX4UVSMLcMztB0BP0+64+Q3JKzFaCp1wvm
mZlqk/fN2ILdXSbIeGa019GlBtOa0y9wJ0iUQB1PdhUbB1Pvxv20Io+Sq9NcZJJdcnc4VVP3sSMf
JJy22aDQZyhgUfZjSRcQGbP1VQFpOY7eSpzTQoW+JYMNRIS1cVtcu1ygUlTC3bkpSWKalmsvURt6
ue13W9YY7ejywXFhZFffXUiSsWrEtR4UcFsXx1Slof90bPPY1IeKd+lBqziqWh2bN+qZvUi6oza6
KdMzUBLJDMWHydrQ97BhgNBjmodqQhs02+nagL7CQGvWUl7joTxatTeespyCSqMsik1G4ho6pT29
8c15niDMLyk+Y1cEZpeTcUfD+BER1TsdVdquBv5XzILMt4ETXGa2UWi0RuB8NFVpBPRnyqtgvq4B
bKTKxrhFYu4h6uwf4HyMIPM2vn96LFPCxrotZM4gbQ4IHhhq8ucmcugEZemD3RNNpxn91exAqxVb
bF1Cft1Ejt20BdpZJNuJLeKuXQm767fYOzRwzA3Rku+6ZSPmbPF4MK4SNi8i86KpfXW3ED2PNL1G
H5tDsgXsGRC01j4BGocuw7e3GL6R3xx6muEsXJ666adut26xfdEW4FeR5Icu5hiT7GdJIv6cLeyP
hkTH6IHaNduiAN0tFFBu8YCbap4QOiYoW3RgtoUILpm7PM62zqFzixj0yBpEtTAEFemDmkMMoUUV
tjexKwbrFlIot7hCkAVLOG0Rhp3pKn/IiDVUW8BhPr3P9k5P6KFb49tRWxCiq1CQJBN2oBGcgLnF
JS5bcGKzRSh6ZCnGW6hiSbpi3vF7a7fARVwl+wb/Va9NH1J+fUS4YYYllNLPYnmZlSRRO/tqjAme
DgjpN2L6Xw+3r02//sXta1qhkzUCIHvn6bkWEF314WaPSTdbdXaDHNw+vH3x9tC68HD63pn345aB
ViPRjLb0rZsHRlsN3Eu3z//6ors5YFr2LkxF24e3f4mnHQfNwJC9dF3q75nVAlJ0tzC957uV1XoB
vpeFuV5j6b89c3J7ObcP9bKC4qYnbCBYxP96aG+cgr8+J/RuDFIn+3Yz8bT8eOfV1klGhTJNVq4d
YqoKb3/31z/QN9fOYDYe6cdYi26v1rhlfN0+vD3crD/uOF0naO8c68HjlyYE+5v7Zeb2L8p8Od4s
VIxVX9qcbK+b90jmaPcch1bo5kS6fQmOQH3oY/FCoFLJCkq2EuDI+pTSYR1owq9lCPxsC3lkzNoC
PXVW++323/PtTWqE14VG9a4XFt0TxeFYk0gebiq7/6t0a8sQBnLk/9l588Jtnfw//0teD78kmv/5
H/+daO78IfDQbLYFy7YF9oD/Nt8YuvhD5xCL9FkKHCc/p5rbfyA11T0g1ogVmcKg0v7JfOPZpuM6
ljSQcP8vU80Riv4qH0XWigpcRwvuUIjpSG1/lY9Kva+GiG31kmnUD00ClY4DIziJLStJMZOlr8TQ
hBglb8tT0glWyhRAwVJ7pCsP2KAF2ZhBZhMTqAZzy2VCGsNytGU1Ed/zGBMosmU4RYBBIiDEW1TR
btlynjA0068m+inZMqCUJH0Ng/qO2e9z74wfLc5jMAjIjRorysoqbFvvES4TUMctY8rqjH20pU4h
Avikd+6LlPUrJJh71oFvXlPRIiGwaiS4ShBg5UUKg0R1tXPMrWXi3oEGIKTGhI9M+JW1pWCtx6pB
qtlCG0KHCCagJS8LBCXjeCK0OqK0OLHYV1Lb0FgT/A1peqPB/cDOGOrEcKXs4oRyrf34OCrkdWbB
UFR5dG/rH3PCPyacbaMQi1c8nJD68veauwlrLX5mmxiwfO6fiH0B9zW2zl7G5rfVEAHB0e0ub83n
dgsTc+wXKhGOtA2JYhmpi16nfR7s6V3TVl8Gf5pwBzEnPBlbTpm5JZYhAgk01b3Srh98ff4v7s5j
OXJly7L/0nOUQQuz7hqEZgQZZFJlMicwprjQGg719b3cI18Gb/atetbTmsCgI6Ddzzl77U1PgSOR
oYFPCthvEbl3muf1lI2+6tihDdIXTcMgzcEoLc84C50Gzccoh4eazva6lr5qBIEPGfC7tH7sy+ng
L9BiDYzYltSZ1v4IOUozk/dmxq1Nk75tCwZuVf6QYefmROLJFtEO56B4l4ma+pQEQfJo6huTsBQp
d95dIC3PoXKKwzKuxTpOi6WHnHSTC5bHPHms3e+UsxGNzsdjz0mY62p6xBrlkM5ApoNvGLSdNFSG
61qEz860PMRca5P2+X5MhhsHVQ6tNthYhvS8k0mp1sAFL8YOT1j44kFIvsso6znV3vBc+TbBKsiO
OLdku0H66jlg9TrptDdIzz3YcJ+LHNM21+oamHfZrVvh0EeSrsawDxZXfqC07WwRMVtZ0tUvxt6v
8OsvmfT7K/VX28s+11mdk++yhxVyiVeoIN9nvOkCbKkwDvRp/q8ae8H33fXECq+Tuq+eqtF9XAr/
poqRjs814IIIwLqLL6GFQaHrAPUuz8SlILFhYEgmGqZ2dXCWAD4iPQgiWgvFpFTxTqMBf9LK7q6D
zk3Ieki/xMInH91JD8U5x00x8PFVNAzgKv1PkfHNz6Tz4pI3yXqGLVTXXCJTujNi02gs9lsjfRv7
eOjIQcXlps6R5Q/Wp7yHVRPp2rBKMH5spANkOQ+bAEvI0OnLXSu9M+gsLMdROWXKses8rSHPjv+F
xJmogQDOchmjb8k3kZcxtW7+l18LJfamyaWHJZm73+PaAgajEKjnL8s+7K6g52vXANZq0xbYIPfG
gRvzMpW1nCbSm+kMOojgmDmFWHKRH/dI3+DqYncxYACRfKeWBTsdoTctNZvLzqTo+aAk04nUHqcV
+poAHgNAehK2ESGayxiszAc6U8buOkutkbbmGcKyt7uun8iN1Goz35INFiFwhSqcYDBqr4+1RYxu
8Sh7SkzylWqeLheoVdSgjELnJiIWKDe6bqnWSjyJUEqqueTlZhzVvMueerU/NWNI0scoGNqd33J3
40f91Akn3GVlYj+PhYaajWB+lr5Ty+jlZsfrxrfexuolXIQBXCHx95gQNA9GF8qA9WSfigFFP1Yl
p3GonknKtXcYHgIJMsAKyOaO6AnPQn9JbtJuXQ7myoyj5X2Kh8ck28ANo2y+1sh/YSXpoCPDcgTo
zDQPzwUJ4m05UK8Qeou2oSjRp79qNgczql46XxuJSuu3Wl0LytJqbwupa9vHPRV+X8An09Wn2hPj
2i8kdlfC0d4Wi0KsRWuX/TSl/bkibgSnjrbU0r03neEdNJBuBwjS33BthyFPpvcQ0+F5SQI4fMBI
Dz35FWpl/OJG86O3ZhY/y1h0j64eVg8QV6iEht+r9eJ5KUVyRF/9ABZfQ57Ry5hnti3m+LFIKWPV
OrBxdeymlEfpX4Y+XvZZ1PjHLOCD2xliE/8Q9dSezfhTy90FmASP2go316NRAgWYS9GQYOwzsKIr
HuOaUGpURDeI0eO9a4Yn5WOcSgBA3HZNeVDTPtw+awhuphGMxuECkJIUKYKQ98PgjTtaExQ2JhKR
11PnsJCPF9aqhijNI9LxFHreYNzk6dGdgmJZK6jVIhJ340ykfltJPVKDUFobXXhe1+m51s19LSAO
TBWwOFNqHtSg5wUMY4A7tD26UoA/dTFEOJittWy5K2BU+3tMzbtOekv9qpWTtlW8NUWNuuCk5nLc
JrQVDrjWSRsCw1yrpXZNdjUxoRAWhKKWtUstfl3OyU0uba3VwEFfDbfkt821bzmfXXeAhS+Nnxxa
BaY9UNUunbIWOUgMfK6uk0Y8Us0WwRKDLAxjVOG+LqOxQdG9mtZGWM9pVn+/GAm7GoEf0GLckZyG
PCxz3Blmbz6MCzUdskdSATDGOXEgqyOv66KYYArY5dRYHzSYBqurLPlfnOH6MEgwxPUqC2lbrQyr
1ZhakGMO7cw6odpiKkiy4pmuBupGuE6qsaUR85q6U2IR/E9ePUDPruQzNa+GCZWhrHGjXeE2L+ra
28YCgUGNYi3PKEW7X0IkRVsUa7AJk28dGQc6uqG9yaISmr06rZKQpryfew9rFEGOlCf3X/PU+Y7S
ztg7E1EUhVr4PdD+bnKslqp5i/vWVGmPtFBiHNQ5VbebGssKalAy8CYXXtkVVXa9B683okcprc6D
tR80XRbG5/59VlaE5eXrTg2Q6vJN0wYSgxfAX1LXvJ+an6OkUFyu3eUZVR1dNZqUPa+2DPHX7wvn
RRoxm3+6hpYIaMF7AuM5LtoFa3l5ci/jTlp/92RKUl0YBae7XrY/5nllMEApKrP19WlV9DJXXTv1
NKslphaH2ybWX6E8/uvhbSGF4JfHdEetO1+fwSM/RSsEIQpwcfXIqEcploZpauw6z4gIinamvZ8i
mCZdSERXlBjyddO+M8Cg2NI6Xi27rCDnVZJZNziAuQKd96Guxd3R+z32xzytBS+o0XZf4QWxyG9j
n+y8nPrUKV7aU5BQOC0BJwp3qMYoxyA7HLRf1SVUBunXK4ptPR9YNV0npYsOXFupR1A9klUXx/oW
ORpvSifztwL70UNrSPN4dQmXczACC1HjlutZZHJSwrHyuXQppF4Ryo+36uF0i5Emn1qxtoxPlPi0
O3WhMZAh4qmeVjUIfb75aH2JXWSCsiBq8spj4NhsrZ7ND9Od72qk43UanorGeLnCgDyOtXxx62pm
MfTaPsOmW/Ej1etZMevUpBpTA7VAzQO4vArLJjhcX5d5uOB6rlCQl1H2/1YGUYzAkepNSlWLYyHv
WnfOquLgq0OYrEkemFpmRu2yVWtMBu2jgxpVi7zf26rJyNQ9XO9d7dtQg5r5FvZZsY/kIQ0Ijo9q
7Dr4p3kYvdDEvK4TFRJU+U+7mOirbIsl/kvtBjwK24WRfnJgw+8/bPZP2/4xL4vJmi8dfOZE/le1
VM+9d290RmjNzKpQELodEDyj7X8Yo/wcYbrSHG2KVy6DoeNrdZ03pvJhM3VtpxOJ3E8jtDdNFBSQ
ymuhNovmhFG1idpYzfxjN2rywzbBTPw2tW5LefBxa302YtPfqrUuu7usO9QQFcis6CfEMtleLVcD
V/7fy1KcpVAJcqNoNh7jFDrz+a8NXYf1C1b4pnPrmSg16PUDkLX+4iKYxD7NgrLc/0kiqi28synf
M7Lj8lTJtsE1kBfFLn8mCosvrW7jfiefiDnuw51fj7eNJC6GtVms2iIJy9tZA4rOS6Y8kpP9NVCT
vnrzqplpgFfGFIPHJv9ZHS8D9dpWoxfYkj/3n2xf73ejJX4U1KluVThSl4FKFbVTk7b6IqTli+9R
ozzTwdvYEr466LhSDrRW1bGoWdfwJFb12AMV+b4PnAkxmWwMqEgkOJVs6wdUzCq8UCTbFqTlArp6
8huIHj9bi6mc1zGsM8KuspWifDnVWNcXMazJzSJfoE6uvznjQnVD4/AilgM1ZjgklZJOHBSaapKr
XiBVLgYbRggOUb64FZYqG01uQWiSv7wxRzxvqTIH1ts7WIAksjnlOX5NyNSxeUuGX/phwepTk43F
RbYGL2O6Ex1lxW5hUfqjwq7+70Bzw4Gh+BDoMxzKbE2UaHxn1YGrgSvJu1jaUi8iGxVFqXPcytG0
oi+vr5tYW6jkDfH1lsHbMdZ2sM3d/ZKP+As78tHDt+IBQwRUEOpVqgjRS8n7NJCjYW/yQbbD2wbl
IY4X0N904lnzWo1C+i6PpanPlLmkqDvp6yowlxrjGvFduM7UqUveiLahvlEexHUAed7bLyDnr7NU
xLiPQK5BhSVEgmBthwoJp1x+YpBNCjV2HUTyTu2N7rMoIn+rdnThe6lRsACceBs5k9UODqkDOmOn
cIjEIcYZxJFtcDVAdMSt5lCOhZkE5uOAqQmksFSrLDoHffN+ifnLu80PCvErB+CUNqNxbwkurvVu
QtYti2imMSBbcGpwMYUtyugvgn0NRccmJrQORaNL2SQ3yvQ0iMbpqOvYYayu00XUjIes9jdX+fZF
zm3AG/wl6k7I7W99p/yuzE7DAAdUZYN6NUD9OC8FXxeMVPuPt4NZVvcNieCzCFuqL030rjqBIpQ+
cFrC3QJ/ft272tPgLym+tqG3i00Xf2RgeNRxFuG2XopmN+tLsm11f3kwisdZR0gIBG+T180TDij+
CZ/N5wX3gkNH7eqqt9w305jj2xEjjrZaQFcLo7rNSXeH/h3N7fROzLqFUr9BleHxQETxdjTmfptQ
U5j71kNANPfVT+zsBjMNrE8H75EUq4zCkBEfdO84It1dTekQgrZcEPGRVEDR25/qkUSGReIR3Zws
7XF2CapGZKPanfDofsxd2hxcL47W2mjpK1ST1o3d5UAmKSkh21DubSywqHl0xU0vxCGIsAaPGsc5
R95ymyZCIxQ8f6bwgBy4N84oQEdpozhVOwodjRtqBO+JbDWnNrWakxoTWfOzs4ph5zRdfWvFqpFb
YDqtTfEmIs5JPRAQUyCDw1p5uJayyk0LYXOC50jOOYC7Fb4M1Y5CI5Tk1NhadnVI8zg6lG17Xgbv
ntfZ+GyJxIf6lxdUWAV4R5T6CNF7LO4zNPix2cowSNRtnBQBT+tNO7xYxK3p40w41GLYWDZFE3WV
4PYuK5LLVpaiGgV1dM4NnMycUOEnp9ae88ACR+9R9tITSC0s8d1JEGcEJsVOc7wX+YLUQDAI+7jY
WBO+bOHwA78xyi2Ntb+M9aYJrWenLKa7EMgxrOj5ZdLNeNukpQSN+84RvbO/TYUAzU0uTZTAEFoi
63Oqf3M7grjl8KOOQoOkoU6EPzgskwRfuuKuhP+0CqzR3LWWTiQ4Tx8b12j3VhP3u7CzEDRR3PCJ
PKekWyqHQXzf5o7UPl+KdQZSYugjc5UHiKwIgpNox5PI0cytrZkCC+QIdb8+Y2FSVAveJ5E0gU3E
zpoLwACLOa+LCauGMfkx5IceYrBFE/Z20dKf1LbHK0Gzb60bJbaHpNA7r6juLEuTkFx+mJyutqKo
Jj6DNZlBL3twO0mgQ7QkmYEQ/ic4UdqbFiqijA7myudTKzIIH610bJl6tEkkxin/7vtDVBp7mBnB
xqpycxMm2Nc1HQwMblB40v59qBenQHMzNI79Qc/rgnLH5lsNB2JdIeza/I9OupmWboFe+a+Tbuef
w/uPv6Xbfm3yK91mGOTULPo7rmF7cMOlb+wv1h01jb89ZCHY6boPj9e24S7p0GV+59csh0WOy1yw
d6bvgBn7z//9NwhQ98f0RyiQ4dh/B+c4uisTeC6mWJYVuKYns3wf8SwxH8ShxPzmLsZHJB1aYhWt
RaKD3hSsNCAUiTYiaS5Q3MfvQiyQcbPYuW2b0VvhYfkS4kRPFzWadq4W7svebLeIaCmoxhSVPvW6
p1e6qsy2Q+E8vRvxIIseuq0Q0C6klGvRu0qq3OlUGeUOw78X4JfzNqDsGZVF+RAiyt8bBEMRyt9R
frAyK5DfS1vzjl0SVAj6ckQ57B/atH+yxNTcto797Fv0thtBlYbR6hHWaIP8nAzYQ2j60aidameI
qXuFyvHsWOK1zfXqsxWMO6uczoEfdjcBNc/ozcZJFuwQ6LCb+9gzyaZggrh1IuO7p6FBDsMyxA3W
M06hacMfEMUDAdOVR1SMaK/AlhAZ84rG6SfNJs5I4GVDk+mz8KTHznIKnPxQhVH9VlXdQ6LPd9BO
EMGCzSXrj0c7Ld9V0sKKn3Q+ZuMbZppo+Qy32wLWpmh1MR6DCBGN2sKlsBc0cUC40Yc95TkknlyM
Wddeh/cRRT28K9MBEVr2QFFbve+rgkKPnTEmewMnhl3V2Jzs+i++yce20jHU7qlqjpJyt1hluAvs
H66GBQZKckrCLPcEvDxEkk9Q8YSU3bkfKUHeltm93fRwrehFIV0Y//K68W1yiuaghdSZpugrAmzn
EkGZa0ot4Ya0Je+wklQkptc7apkIjPOJQfqXYVRbYQo8mnz7bb6Old57qGl2ZYefau8Px0EUKW4A
UbOyej2mypgyvUEzHuoWs1Co4enWb4M7l7oobOIya5tHIPqH4Rg+4J6d3OXZQOU356ZaUu1Z0tZz
SpSWqqh3+TjwHPiz2EcVpYAbz8zzh7rRT6FT9bfek29m0SHqKoBG4i+nHcK7xqi+kVXI9p0OIsBM
AyTdfjzS/9I/RzbKaMymbE5PeFr0AFI/stmVFkGlHgbrTLmN9HptTxZN0moZrc80+2iheIekdbDe
oD2UAwg6pXQF12VItb1BznhlJ9FL4I5YLTUWt20PgiQsdOLo1GHHHWro0JiGO1koP2IDsI8Ts10P
WjZt3MbKD7qF4xpFQCtwhf4D//rgu/DwQS45W9xEpKyl/Ex9TXfrU5i07qxnK4/FWyPKpzwqX3Sy
Y5tqQFISJBM+HdNpGiAYt4ZW3+B86e1GPF7WszEur0jLMaqKWu1ds5I7Y6RINgcWv60N3iF+OBwM
TbvJYJed20SM+xDTRip+oRTL72Bh+hVy62EgIJ86+zyMrbNf+LexbRLX53VVNqhX8aWJFu1Nz427
XvfFz0ZAm/b08HbxK7SUae7QJQRkTpVSu57NuNpQk1bdJZqPAU5YvZlOjR1rA/uHInbMILoMHwef
RiWGDKjgwSvchwGFnC5RmZuktvM7VIYjLRCEa1HbDRun14YtiVcTfWAFnN+lnitsS28LYYGafMMx
9sj4w01a4JrqheFr39vps0C7UjW+ux7MhFZG4frHStf2XdSRE7Zwl7A4E+Y8E2lEcQPI8jbOHfcy
yNOU0sbwpvNQgJRcck2G942x7+8Da/pJ98x5wljV3hRpv41qCnBFCTPa6etjo7tfZ622935UnHj3
V+vURtOgGQFWbJLzrAaWHBNxN9LTlaNqWo2Vlgz1hz49nMvyWRKi1bRafp28rKlmeoodrRZ9GFWL
JodyoW4yHtQu1Cpq/h97FNRWgHU3X/x3lS0UMvAVLDLmHsuO9WVU5QnVtBpTK6nBdZtM5Q7VYp9S
iV/JR7XSdZvr6tcFBH2BZpBCXM9ejk5Vrf3P/0BT/0utcPk5tZcPo5fN1K9cRqnAPvG4I3KQB/Pn
rq9/7B+P9bKLP45TbTO1YbWeZB3hdb/X9bp2eJopBaZy4fd5VJtdDvB66NdN1Nifq6uZH45O7ePD
P71uftnyw+7VKaBKEleN6z+s68Gkd44qrDU1zrTaXg1w8el0WfL/rwuuNlKL1Ew1Vgf2TZ07GNsY
01vkDNg8yA0ua022TH9Q3U9RwcbN+hKnVzN07tKqNHBbpmjaj2m7N1P9qdAMHMBnUh1pnXfQL0vp
yKLmXhf1rZnv3VA7/jFfTTpyY7WH69LLXrpI8ro/7BGU6CpFwXucGnqKo75NdfJjCcJBTGDkqAav
6df0nAA1icuECtXrzDKEapZVny+bqAVqO2qbjd2kj/dhlgS8B6jrh0MuZdBg2Hj1xxi9+sGpychs
zDLYqsZamwCWJSyUaz2KABOzrGo5kx+eqKbmeVePaK1eBbUJkNM0Ob/VqcWenm8H14w2cHnjdwG1
lMNPr/vJm5yi4nL+mmt4oq8MiaRf5GBWcUs5APBBWOofJq/rqc24GvUqw/kbrxxxkCiWCSD9jU0t
UKJP30rpdtSqdE2wxFDQrfENPs8T5Plwk7h0jVQeQKUFlK2SmgTTsbbdvjzM496iiYN/onCPOt0h
yHfk88NJUHcm7ZDUoJNjfpVFBXAUsh92JcvMsdoJpLeO8ttRkzUlTfvBx9ZtcuOTGowVePho5mte
DQboJr7A0iMNoRZNN5/MBaEuNfAWFARj6F0SnMobRw0EfkK1QQi9ruqqWiFSTPZAKR7aEY3dbC04
VmhI+CaiR24eaod8IuzhLOUNmgOPADuYnZVwqwyXQhqbeFO1gBMM6+h5nXXUIg33zDHVkS0TiKey
A5jmaKB+HJo3o3bvWlokfM64VCncS8Oeb2IMmM2tlUnpS9OHCDLd8Aa9kDMvBlT42DhCbfZsPAw8
ckT4T/MmV75GagytyYbCheqg8kuTOcSr3CBTW9JvOSovI3xRfo0Fbkwjq3LuhhqbBnUNuLMberai
ydc0AGakMpx/ZXA09r6BA8yjymKprLmnotJhbh1Io4179R+U19LF7kylLNU0jn80DWjmqSSVsiZy
mtAvDkSe8epKsL/tZQj0mp9SY9Ec+zNMOPs8aqWx867pqYv3nm4CbEhj6nBkAPZ6A6qxP+bNoPw2
8RQRxpVvw8CrsACCTEkrEGsvGUtXWbwP00Swki39MxxElRmAqkm5HI6Mu6o038VOqsZKtljGELEZ
mXN1eOqG+9Mbyw9v7BhrQV2Gf9UBq7HrQM3rMyIhVPl+UaZgcUrWS2XjNBVC9mU0Wc0k8o38tsfB
Wj116hZSY9fB1eqMrwnN1dQ+qDQcCMePdlLXyZlw/hhFCFBm/QF0i4MXmQy9X0YtewqQ3uGRrTKx
RLu4odVdLQd/TFak7Aqq0/a9SgrIDKz4PZhlQkBNIi1vgAE2R3+0JijEo/kTfUcr5W4SbcEAh+96
O4Vcrw5x18FGzx914q86yeytyoGq86dynmpMzbtO9jnVC2aLaaMM2AvH3Q0ZGkNtsUyEWV57coVr
rqYaN65UZSIix+j2M988dUA2j7SDcexm1GVhW0cncGVEZr4xNfA4ubSsMDV7l9o4rVC1jzUGBheD
5x6TGVDUMhPQgqKQnyYrvY2S9Hkc+2QbdXW+NVq7peKS7BFqpgjAi3yh+9I/Sd4el0cBw5qhxAmY
eB8OoOhRTsLDgDGatYO6O3qLkkEyj88qM68uvBq73gxIh9Kj/VSiel+35B03k+wb2fn7ZFTWMWhL
5+TJgUZnUGvwknAq6ul79VUDG3DMUSVGQYBwvfEPiR7vhli8ijrQdlEL6bbJsZhohpjKOtNwbknW
TPslHtMTrsyCFH39qcmAsNiLp/Gc53h1AVpBSSrEpsUnak2ZAgJLr0LJslBzE+vJwag7VOemoEMw
omWSr+9eVvrZocyDqGk4nA6hdT61AUmUY1nqw5oSb1ASPs1o5a6ifFWgYtJTFdqrRRKuNIdzXkij
9C548BF2rPy2fR7dvUW3F0SP3DtYF9lXC6EDyN8dl8paN/otTGrcxDG+Jcu7NnrKp4CRbIoOj6dW
fudVUjI2KnDBvXF7yU6qeWrpksbTuu3651jwrlmW6AXD1RDjMOTenf1tsVGUYy5mnIoUbRG7m8ps
PCbN8OLA68YJrQwhSiHw0rOFugz5x0o/7fYiM2+roLpviQts9cWjFPevuGOnMfA4cE7z1h+hR0UE
agffjSFSUbL6O3F8yWB3+k+KGLujT2AcbfKTHzbJAc0FsrhjLgdqTEhPqjAwSK/aaN294d6DzbRN
41isS94l27LN+9VlBZ7em8x997BA2/UpWu9BDzdDn/gH9DE4Ispji2tq3nTKyVbYSnP65GBAXHcc
CLJscsFrZl4+V3P7Gmn9Qmd7gT/k4dXsuRlqV0A+c0ZtsuUl813aYwBgIaHze5Jt6uwUs/QktBOk
Q4uGs7iqA7iWAFwKB64zVUkAREAy3zpyLFlhYMq3rBq7DtRqrio6UDOvhQVZUoKcMLiActsP66lR
3XSzreO6f122VfOKdLxJSj0jGfE90wuByA1211j10caebQ3WavpUIma+C5BDPc7kXw7p+Ji2gQaV
rTRXqO8IoWnzzgqtbkX2ZeXMwbdoLF6xf0KRKb07cYR1Cd4PMEgXaswnt/4ciRK5mbElZGGj1sK9
Fw948HXWEG6idjqNRd5+D6dO4smDrxXkaGoHiSkhtvKo5BPjikBqu9X0bDqO0NwfFzP+bqR73Nft
r52skuxBgd2T+mnvSPZgWJUl87vXJrfwcN0Xk9jXgRCTQFnpDF8R/Kvlo4UeEv+Z/Dhge/zUGOLF
nZbpHYZMvE6K0AODXHfnsqPER4Zc3mOzeizNUL+FxoKAn3wYxl3I5tRCuH3GJLL3LsjynUD9dwMN
rHxp4+Ws9spZ41bHluwuSKrxHuY2zSz5c0D/3+LULp4A2ZpHxw5l2WUtAO7Srq90XJOmYHlrjAlj
59IR5MKC5XUEqawOgtJ9bV11iXVbd43xQO+HB4L2+oPvgqHolDJWb8NP3oKdg5hiqrXkoSzEFJbA
zb4UsrzUm3pjb+Qi/uKEBBzlvxJzDL0vdUEQYHH7ifKg5PJ37YgURUIp4sMQzcZtac3RZZezZx+G
yTFfZ8wgD9VcBbus68e3gmyI2mVc+dS7dpZ17BwvexLD9FXN1/PEgeUWTvfmXFh3i9uPa1v+ByOu
zj7Krxcig9VNhxPRztDc6B1YmTp2u+F2gqzr3gyjLvCZWx7VDlHQFevB8ftzPNfuuar8+HIBIUS9
mDqYqwaU6bYTwKkMB6inOiUo+IIYj/DFxbcuQ9dwMHXPeYEBdKv2usSesVa3mMC++l7ddmpD1LPf
iUabjzYq9FPsZ8FG/f0SM9Xe9KrXpHLXRqGTlUO1fxN7VfApjQiwog4h6StssCWx+XkCerCjoxwd
McacPkWTNl3WEFF547ha+kVL7HRnz21zhMyQfeo0x+AZLKrvyWSTEErmL8Awgi058YWmGtFRQ2Lf
YN9f9oNMfDfZefxGa8vcppHl48oVdg8SoH7ZD8m+bQq/8S2nFHCreU5B+6GMH9o2SnC755eiotpE
+hC+dYFXb7O6GE90DIx7wsTFWh1PO3Xrrpr7r9FscrlDkw+9XzT3ehjD1pH7cFF8FL3jf10aj6xV
baS3ZUUcOodReVlDgFQYkEq/+53UQuZ2f1vMiX52QiSN6lcm3gFB6r/nUE42lNNat50b12evazFw
lT8SDAeXiqVbtYJei27j9W1y1/deIF0yw8taMJDrdPa+DcIt+KZ73V3m9wu3II7lIxVB3/Nff6gy
MGW1R+vOAtZ9l/Nbm6wdjW/ENS//p9El/UqLz6HWhrdJAgG/sez8GwXq6v8YS22tSz5t53po9VsR
xjCTl9x8H+zPaoVunmCs64197o25vrU7gIoYsernSnB5BgwlCN23P2iSE4oce/3Ri+Kab9tCBfhS
Do+Lj/3WYLjND0nRyF1hvzdWoWFpwT4a7s8TIFdqoUBHvWp99HjZWxA/1X7lvIZaDjfRcrMTPpX2
mZsp4F73w3efi6VWzSxolYVImkensocDgkoYa1XlPFYuCQ21Son8oyQ4+257Y7qps4Z6cMMeT5mD
AZ851M1nPW8e1Ko8Pc8Cd8BXQivZDlNErAUWP74fq8Cm5VN236yYNLc8YotO7cqljOGTMc/mgcaT
tl9cK33yIkLSJa38HwV3pR4M2tdUA84Z4bHZRefYm+wTqJEJ7BiPl73YZ3V6XNN/HfQWtGjXN7sp
moyjmZTt/dRp6GVBbdIy+qzWXARgHjEYxqcpxB1gnPts2w/taRKNeBo9TP3UanOUb1Enz1+1tO42
g+idu1GP4lswauTIQi/+sojsTh1LUAdf9EFYL16sYTQCm/uYYXFxb3iIAxLCNt+N4U6doIae3ApY
ePtp6EZsX+Nh3veom56SgRIhtUpI2bJPuuorbh3TxjeDEeaXVt2GNpRJJ+n6L0ZhnNSqROrek7jk
O1mM1ckL82Iv6xpu3DLwP7kLKPW4tuzvomi3ZtBqb5mA+jH2VXdbOuSsnTRLNjQi+2+F/wl5t/N9
0nI+ioGn3UOlNI91Y8eyAEl8RrN6p/YV9/pfWDmlz+QXvH03iekgFj7dXgRHhn/tfB+S4ACVzPgS
QATfLm48nXCLj+5xMdSJIvJ/1EBNiijQzr7OzWTIV5PaTG6v1rCiixfH/1QdqUOu/7/LaK9BP/5V
tWXyt6z2ZasPSW1UAngVBS7+HirF/Dupbf+HrTt64AVkvPFiRl5a4hsV/5//JXPcBjdWYOim51um
jhPQLw2pZf6HYwGj93zdxzrED4z/nxz3H8Y3js7fMuCJ+FQZUwGD1vzvGe5+sTCwEWLCK8IKtga2
TjVSnttBr6d9hH3NC8Uk5Y2wCbxB0iKg2jrtyuhJkSaheEKTXDwXei4/X7cDdpl4upbnxI034KZS
xyzvCyKEx9CG4wzLYA+RabiZAvsADP9l9P3pvkzn6T7offff2BM50gvpaoemDgzbF5P8va0Dm3Gp
EviYuicFWGdBLIZzhDnyfgzStdnb3xe7dQ5wksrbCtDYxihEui9brAtIufu37TgZZ0wAfiLDATIx
DfeVW0938D3KgyU0UDvI4+7arN7qYyse4EbY68AekZZM1Ae0fpjfhX74Y8jG5KBP+Gd4wnj2iqpd
G2Y3bMO0Hk6JX/Z7Vy//6qt4PLWujy0YPF+tpPY1Gsr0ZAl621nfCfISnSfZHBHcHiM8WfH4EIID
3MB3tF7oU6EC8ez4FG+dUotuytnXnqjytQ4lQJk1ljXJvzmn7p/lEPIepjwDwDG2f/r/429nJ3y5
3GDuz9Ey97tBQKIIBltso96LnodIXzv1Mh81itpOVgIfo6zTr301/vDtqNsn0BhOXU/+OMx0ZEbC
OvSgsYljogRr0n07tc4TtqvZoxG1K060+RIEfgM3x/kSoTkElebyIQaScAKGto1sH+rdmC5E8/Tx
Oaswq0BGBbwnxicDBBJGLDGGvp5ZVGd7MuJ944StfJsbK63y83vETBtdSNxlY3jRajZH49miyrkM
lgc/dovXOXI2aBhQ3WJfegfGEJysOHrEqfiiLP0hNp3HLPHpycV98Wr258aBFWFZ+VMibUyvg4Ek
8HGe0+Siyv9bwcrfClT+7lol73GPxK/HXe7yDFumfAY+uOp5lKiOGqmXc+l8y6KlOvkIHDl1KXSQ
WISrNDSBytmOezcNNriSFjMW6R9ixti/tCngBAeaho3ReA8+OdbgIm9wTdZfP7wUHy4P3cf/Katk
Pj6KnuHJwDXVbLxjGPyhUnf0KbLrLirPuql1xzRz7qD8OFsnHvn4zW7wb35OmXX9+XsBXl6e7aOL
VwVCH09Lzf2/NC19nE2nGfG9ZvwkDoabu2Y6BOkM+0x7A/a1tQRPDQ/USoK13QArrEBHgiZsmoCP
8G2j197Sixt9BL3feN9SxNU5ur9XgBQD2qaw3lchxrUdtfF31YIwozal5FoP3X/j+6beVX8/IJ41
LLRsy4ZTy9fkj+vsWRBqyiI5O7b1FfZ2fPJibv7JN1peV4AIIzfTkVE5w7Ybau0W8Eh+ahdh7uD+
PSaJSU9Sj7e9wUYU3e3HrjYe1ABm5k+j7L0bK+ERnI0lIy66RKcJ7DP8i3ZnipY3u8HR4W837kYB
oS5sxmPjtwV9+QFyoYbdu5409q5rvfwMD6hZhUvqfQ7gMa4xUJ6pLTgbqfDIpQA+3BT9OgqWjldA
3e2imqBR6GTTnTZCuesD0PeGOR0Nj2a9Rli47/4vYee14zqybNsvIkBvXuVNqbxZtV6I5ZreuyS/
/oxg9d3d2Lg454UoOZZEicnMmDPG1ON7rcWmFxqmvaNzzAC+KjZGgidOkZt3gEJKlht2X97/779b
hwvwf/1wfcxoSDtuYNpcSOT8+9f5haGbzGIn1G4zrXehooVbc6Yn32m/YRhn4B1Jy51af9qZ8fw7
M/z0jwUHyUyr6UeTsagFMeQ+xFqqnzMWf0fWrOFziva0SeS5I4gGS5t/s1q+tzPrrEw3/Z5WPqsB
f44fMgIOH+lupqbj5IxEpWv/sA0cvEH9bDe+syOhHarQuHhbs5kfU5aMd0u2DDtUFe2MlfFlMjNY
dmZjn3CGUiNh+n/SHB0Ina1ImyzdPb2V00kJ78t2S3DRDvirsP0cM1U/5Fbd0t7+1Jqd+mC92N90
4/8IiTNJ/vzvQ2zZFiOCS2KqYXNVkcjDfx1it/UTvcUhfiPXJ9k2Rm5cqfkaV71TuJ2Iyjzm1A1O
6wPrRvlhCBtUntOC7gS3+J/XGKH2q17q9l93/espjgfKf7Pu/J+9jR3+4NGb693XfteHwzzlX/zr
mTihtS3ao73jl2Jt1pdrE/hFzcwP/3rh+sDXv1zfYEwqJd4w+/3rPmt9B//88znA0XUIvUE/dzFI
7//fZ/rn2X/v1/iNkR9YtXzq9RXrX/96s/LA13taH/n6p0NdPKQgutpxODq9r1/pYIe0J5vQbn1S
DeXP9ZF1M6+Hf/3T5pTNmvuYa/zRGIF8hV10p1nhNTGgezrEnHfDbYRPuRkDULIp8vWhHxGDJ+ax
76Oz/LXkfXaY+7dZm/4aK9s4Ax+4S+3lL131Lk2OySuq3I9cwXWKM/WzLnRnlwrkYvIImVfqOgR6
/RYO3n3amZTzOzc6Lm35YcJsO1QOIVaDTrnKiI5DWVy54NebgYCqQ1pKdZVeQkxMVE77tiRtgmlC
FqLIm2SDzepp0ricRy1Wwtzc9JM77KAfJ9ulDzXyXGycaXZ+MMMW8VlXL1PJMDqM7APwfEXQ5R9m
Z+AoEZ/2RULmhbftJtP9IAr73k1+N+l4P2ZeekssjXAoKX+57SO4+QeWXcQA0Le50fuypqe8B6GL
T77gNNixdgQGaFXPsTVwQXJZ0Prjdzv/7hdttXPmusbyBOnM6uwj60NwqPgnxyogvM2vU3bmg/Om
SJllNcGcjbvvkhgOsm18W9SibXzrklnefQR666r1OiwGkL6+Ewynll70riTKhBQNbApV9i0L9Q2d
79nWyNXv1KlfTCBSu8o1n1NKwvDlfKqdxfMS4RqpOxLCAhCnCMxaGb6G5C0DJ03wJk77chh/eUrt
WrpLj0AU+z0ceOuBMnPW10hltXUET69tY0FRdTDyNbfEgYV/stIZGQFo5rRmt/VJa9xrG7vuhSv2
NRu0djfEsEVSUC3gYTgOHt9eqn4lKNuFV2o3k+BCYjisE+k3B1oy9fPsNd1OU/zASr+dtiFFsAGo
Yjk6ZxVjESelB2NpfzJSh8t7TCyHMx/deQzPQ5OmjOolR7pfZurSoNnMLo52y5AyuykYijPvzWhw
5ixmVG7gjUAXwTxmdsPeWyocfZaOdjSa59bTTHwEGh1DpvrLm7JLrt5th1jmasDp22KYs9Pnkq6q
O9/xcL4Baa+mRvCWg7h1f1pefJdrDpJb8txznd+MGVXjJnsZSWWUgkliI4saE6qmndMbbVz73HlX
pNs/TLW9reMBo0c3PraN2+6gfLzBbX2JrdrcDqQj7qO2JsHNRMlI4QLDz6YIEgWHsbGjSxACkkvL
V2usj6AkIrLBajoOdJTAPskbICels+lthtZ0yX8v9uhvzLqf9lhIlhrHcV3i0m+M8X4oenSdicI/
ufV1q8Himd17kEctmR1EYmHyRRb0o8tkzIcypZ6oRQ8MWJCDu+xd0Jys7Or5BIX1Mocz1ZlMxxNh
OoSf5ZykbvRkA7jm1EpBnP8oXK3fWUw2DhFR0qzWe5wo9cF3o/l+fPXS/MECJawzIG7mCfPyAvxm
0/nDBC4xvR86m5QYgiw2qdO9NiPrQWMx7jSvmmA7cyqrsj4tzC83LjAjJluHNA3eJjdKD9QnQal2
BBGbzSe/IUy5cJpOViaoi6KONjBLUcQa51PzOX7KgYRTE2x1sAk+oziY6xuV3flu1e69nCZEcodf
TGaoGy7b5QmdOtmaWkNIdeD/mboGy6LTlaRoe1eWQz8dfM6VHOnEcZe97VOnBJMNbTL6GEFPshQj
wXER/MlyBBl/UxA/t2Pk0fmjCC6rgP7qa9hyyTiZsypaUjt9yv1kP5pz99jpKVg9+zy0acIXYLVH
162zXR0iR4V9EBwWhHbVp9V26LPv2YgnmwPZ0b9MmOJHDKVKZQNJNh6G91Zl7S4Y+vvZeSQizjwr
sLH4vnB1Twus49h96iEW7a2ZRWNfBNdWFJ0g8LazTpqkAsN7JF9x45HgdB0fptE3r0W99YKeAp+e
41gmuyLGLo8+XECJaouXMqQgGPb2sGVddELILY+G830IxjtzEARTSduN6d95Id/w0sdnQkOx7mJ4
3XXJ8kL+KsloPXYiszLUYbR+cIKNhJcnbxkD53ZuUXwBFR9jZtUQTjBlTbaxU1kEgzmVUKFyN7ek
PuD1TjkG9Tv2smcwWgud0gXd4xV2lSCFdGS539pG3ccMnXWxkKpjwlP2wPRWdgy31fHhF+fZYcrI
7rETjdTijj44Tc2PFTUHAOrBeYJ/thss68XQ8pgCDsz2mlb+3Vz1r3BcNWY2WrMrtMY7BH1w7cMa
Ql7ZPHqpeknH5VRV8Q2N4s9QZn+MATiHMSqgRAvNU4b6phPCAzMUDT2xp2aT1LED43O4NTQS7OyJ
6mSE7613yg8QwgzS/MjpjQAE2bJqip3mHBd3HdY0BphEipQTZUiEX+ObKZXJQGqUo1QrSyljrs9Y
N+vNTOqbulQ6Q6l5ri+T1xtSD/WlMorsoT33Ui2tpW4aZVRQqeD/te6jo7hKm/zw0Ui91ZbK6yQ1
WMjb5XaRfZT+E523/U9XKraV1G5BuXR3udRzLansjpR41315UvWFpOA/mVIJZilWHGlhqq6p1IlR
9X94Un03pYQstWRNqsrEMlR3lF2mG5I1xFqpPqPIHdancuihH0mNOpVqNRbx7BxLBbuVWvbX3sZb
KlVuU+rduVS+damB+1INN6QuHlIgd+T/6pTMR6mdz1JFV1JPn6SyHmVcMmqpti+U3SfRO5RU4mep
yTPluSqp0oM+D06jVO51qeGvT9PtD0uq+6Rj6ltLKv6z1P4dUQEm0QM8hIH1mQ5SQSqaASgh1APR
EYpVUdhloi8YojSUSA6VaA++qBC66BHQjrUjRm/z5IlaYTfoFutnsZEyIEt1P5WoG63oHIMoHq5o
H0gRPSt4/3U9QAYCCZer5iMXzYTzYMLRiY7iiKJSibZSIbKsTyXtbcA4ggJTixbjiioDxYeUKVFq
1qdgE9z4MSqOJnqOL8pOIBqPJmpPs+o+CEDrU0lFeZ5EG6pEJWpFLypEOWpFQypETeqRlb4OpChN
ZDmMzzRUdydfdCgs6/ozAgAOf/n2JuSqWnSrQRQsR7SsQVStThd9S5SuWES6yf7QVg1M1LBGdLFK
FDJTtLL1CaV2bUVFS0VP00RZG0Vjm3mP21DU04DAMdHhClHkbNHmZlHpRtHr1j0UWyU6Hi1U5MWI
theKyjeJ3teI8gc0+uutiCY4iDroi05oiGJYiLjoiYpIf8P6LKZ8Dh21KI2VaI7rE3TRIWfteX0/
riiU0Hn0+0xUy0D0y0mUzBFJ8+sNicpZid45i/KpiwZaihrq8WWtz6AOQVKuaKYMns41XnVUUVQ7
pNX1vziitrLoNB5o7puuvWixsaiyMb/KdR+dKLYcoPgx8lFxCxmaZHH/6SLxrs9YRPU1Rf/NRAle
RBOeRR0ukYnX/xKKcmwiISeiJSeiKo+iL/Njmr+lSM7rfnpRocltyZ4cUaYjrrkHV9TqEdl63U8s
SnYsmnYn6vYsOrcjijfTg8v6jEzUcGDGwdMiCjkBQuqQIpoPop5XyOjw9dSPRJR1RzR2+t3NZwfZ
nbQnDBRiABlFk/fFAKKvOr28QEe6py7pvOWi5uui64ei8BvddX2hKdo/ncDZhet5vrfEGeBiEVgf
rMU1kIh/YBIngRJPgSd7TbEZTOI3SMV54IgHoRK7CahZU9wJvfgUBnEsBOJdoE/lfn37uouvgbKW
RZgxXgdDXA/rDkeMEP3qiBBvRCIuifX+EuNELg6KWrwUi7gqJvFXLBgt1rcIbzXaTeLCSMWP4Ygz
Y32lK24NJb6NRBwco3g5vh7A3mGKz8MXx0cp3g9dXCA6dpB1l6M4RHzxisAnCp968Y8E4iTRxFNS
i7ukEZ8J5hfrblm9J/LZFXYUyjzLeyUOlVa8Kqm4VmrsK4b4WJA5EInF26LE5ULPX/EyYHz5elfi
hYGcOD3o4o/xxSmzPtBhnsnERTOKnwafFWtc8dj0+mZ9t4O4bxrx4cTiyKnEm5Ng0vk6OuLbacXB
k4qXxxFXz7rXFqPPJI4fT7w/SlxA6xeYa1dT/EG+OIUs8Qzp4h7ysRGtj2viLFp/YoO4jdaf3SwO
JDM90uL8S4kzKTLwKJHV2e4tpgR96HtkMObDBhtwfW5T9zvR0fWpsJzmBpWUqUlpjUfCB7xbnblg
lb15YSQcuaoOz4HuVOeUJJPNpLNYhSZ7nHS4O21ASyczP/8h7ZfnuW/tW0Urlk5MybFkBcsl5ies
Gu2RhqRlb02kACAi27tAuTOByNp3z8dTTjSzwcrOr94qPzgn6aQ2RdhYFzXSh1myBkw88pE8ACnb
yB5M0t0Q3hZzfNFy+ztljFOe+s476Dzy2cxRYsR68xB7nKOdU6t9jMvisvQ0QYSNRxKEbKKCZkiP
epJ8aeXFW01t65/KwXs6AF5ohQjnCzbnn/v/+3nrk9eNJX65r5uDTWgJOOb1ZesO1vuXsQU4tP75
z50M47Qi4uv+G9a4Eh2BH0GewdA3ah3lAjLCb+yLthtXI5AjK99Lj6ZYWA3GNhZ3YOX370n8rRDX
YOsVRBeunsLBpjdLNtlAylsijsNZvIeGuBAx4XJwdW3n+ASG+OJVzPEsindRE5tjJX7Gxa7qPQD0
gYsAbkcf16O4H9cnjOKIBBcMK0Q261/ZVac4dbKU+UJMN31v+Cp7/U+1In9iMV6umxkb5uLAgUWN
MQ8BFk18ofMev+e3RNybkPkyE65qJ7ZO22keCs+682iMO66Hh7Os25sZlvMqa0McCCwYUryi64ej
OgonhR4KvWbkmKoF6+zPTIymmlhOSy95M0Y6YLquf9XFltqJfRWuGcdqZeqk+FcTMbKu962PlmJz
da16F2MD3UF72sZihS3xxDJRAJdibdc3FltpsKtqVnHVyt+kEZTWfvfIdOy1o0N/Y3XaY1yE477C
iWvjyC1w5mr0Yu7X7hdAxN2lnmnZqSIuvJWYeoX5ewnF6Ev1ytms/+dr704LvGS9XSQGSDMFuyUm
r8oI0xM5XtlpMYaSSAPsxeRE5SyWsRy7Yj5OVxuyGJJdsia2Y98+DWJW1sW2nIqB2ey8O1eb8TQn
GQxAVGgEEbE8L+30ntiAwMQMXYktmsWi3TvJJZaWIvJ320s7KoqQI1Bvx1fGJhVtr64rxt/UnPeG
tMJoKvw1dd3v1AuLrT+0cFkb6x40YH1sK/chh2S3M9X0/o+J/R+f+xcWrKWP/NDHmJn7zIVl3Frv
SxK4txCPnD94j2SRxVccc8wP09o/D1jKb91Ew3LeBfahbTTW6Sk0ndRL0l1iJMMx9ECXDu4UbUKT
lMAxm4+OMZLoOBrDvZYs6TlaxvfeGZZrn1r5FQhE/bzMTbZLZrjCjltZh9QieWgeYmeLCOnhQwkt
+orphAkVwIhZMbdQIUtjLg24xzTriJugfPAH51A2FIijjJm15MPo82tkT+FjVgXp3srzivDpfHnW
SqqM/J/60g7UbDPIShcDLDX1FTJ388kwTjXN15fYDm5zX3uHtWPjqxdlaKr82Fmkrq/dMrIpFAyU
TjdYzpp3/7RVrL0V6ybTjHKLEarl42i/oix50wO/3zIBC+koHN7dWNt3mUJsoCDyD0nOG787PkzX
WZn0ndIY4cEsrIHzAMlhoYP5Fj+w7QCHIT6bA2SCzpgsYpz7mbac/2wqF4/AAj5vQzjNzzAuAoF7
lMRB+Jf1Q6ztNWrMaT6qx3gH5WO4rBtKTsMl8d6xqCmI3vCM+j59oC+cjG8Tiux6F2nqf/81Bik+
DM95XzmJuSLvbBMJ8mmlJZqzJYxM9S3K0MSp1jwWRqJzJkagaYaQDElSquiJWH/ngExbRkNN0DmO
Zm37aNHPk5/NV6dQd1lawVUxQyZHHpfRJg+Gr816E0YDDvavdi/K5241VedJPsm6KSwyZkNIPFxC
4hAqP5s6GvN9UYIMAu2PqW8h63jUX4NWHOYhb2Hd+LQqff0V/ucvdgaLG/QsSTY9WGnMx5f1L1uF
/765PqDX3q5IXTIiGroe183aMJM1xVsEz+WwsjnXTdHQ2ruCI/+5z8+IsSC0z95qgqMi+pReQ2KC
N7Hv1RuGgze43AsSKJF6vsAoV5BnTHrellZ/tdVsT5GRwkrSqOurEfg069HDUexQ3SiN+oztpj5R
hkYCNYnQrt7tcaFQY+tPYV9azCXq6joZuLj7mfEiEg1W63vsDq0IpRyrdeMyW4e6QiDXeiAG4q0p
4ksysrCX1o+TtZxDIct1XTuVlo+JNcl+6IOTXh2AyQ3t6V/9XeuwNQj3rKJmiBASPlJeAzW+kDkT
xdCZHNtWF4wuIWoAVNRqCXRSaeDQZjTvs0Ri0C48TjWz1Iu/bwfkeUbhkJ/NKS13OlW1rQ3gBzAc
kXptuacPhWtxbPJjH0wIeblHH24cDq9rn9YsqKv/auD6577I5YcY9A2Kq7Ty9VWwr3Eb3NKlSEkA
aiGXVuDk0QpJ+DV8YAOx7wPbiNSRLIoedZfFmFnZrzQWNQddpf6Dcs3DwDL3BxpMsSsCevmCDAh3
EZLQNjUaSBhSggaVDJSAI+63ohN+3OzOwsVzgY51SFTcfA8K85Ygsb4WDvZ8f7TyXfYSO4F6Lrsl
uC/xGFSWNsLMRRC0wCNzNQr0jRtJC1MSzQ9TA9vD7bVyF0IkoEAYuM2+I2RxgyshphZrArl3qmOR
ufFjMWUFjn+z6HdxEVFSTmW54jn3OF6mJ5MK7175DS1J+TQ9eQ72bwtm0imm4dxctPKxgDUxu65F
63lTbs0A6aZN4o1H8eWbEQANKhoZrVNlbgkEy+4MfGIbg6DUg2vm2Z1XRwvqjG/uxiIKXvMx/d3q
YX1bb1GLZwpYMajkKblaHazKD1XSiaZ5xvfBBq9s2QbuC7NIPpTd7Nf7vXpERTBj4+xaWfveFgSQ
VKnzHEzVZztHtAFmFjWlpndP5owBxlyc15qQxA8bnf9cJ0a+w/TdfVTG4uxUVCIKyaN+BhHOyYXM
H5SHDkSZTSdYrJ31ijmuN87th+fC5POD4GdjG3wfUM+AGWVHXe9jSjkE8kzqub/P3LR7WDdWB03d
ZAp7TpsMp0RdGT96rcU8UDiv0RAOLAyYeHROPj8OyO2sPd6bXvPfrblLTiWMDoQUMvSq2HyM5K85
WYp9nKjqRDARp47TZ5cus+enOG+1rQkkYDsvMxjBeew51OQMqTydN2MK/MOolxD4ICNQPswtxFrH
PHVl/qdoB52urLp+D8YMbSPpKLbZQti2MJ35vj3SWzf3G51r5c8xegmy8RRJgJfyk0unMkLg3ah5
JXYkP5dqbLc4uKgn6/cwoh3eBGFSIAsVHrluwfan+htxC2rvZnm4ydOMS2HQd09tUwxgPKrwj5VB
Sek6rER7oxvOU9vU7y0CB33P+YO9pJi+lHXvBuUzypT5msRW/+omDA0pnc1zn55bNXQPJZ/C9UjL
662+vFvP9MT1rSuwFm9G6pp5Dd8al7ryOS/z4WaZdLfILcPDtKfpDcqN12w0K4q3VrjEDycQF/aH
p/JjCwHl5xRQZwvHNCIOSX02qp7vkEWpfTuWd/Z8x3xyZLOMy52TUkcvYNexYvEY/xp+ZEGa9494
n7YD1go4iS3Il9Cdnyxnqc9jjNoW0nofVphFSnJbr2QfuPy70vpmUqzcxErfekSg/fRJRxNqJbr2
8Invyt3R5u3Q1hVVr0FA2cJt/O+RlBIoVdZ3CETD1isC91Bnjo70Mc+//Jyo7SVePoNgxBGVwx6L
fEAxtV51B82e+5e+aBhBmyX5pQgj8OmP+KOldHkctJHgMKZnQDnqfs9AFn9igIT37MfFZRr04GmY
U9ZF6sMIIuutcfQEAZELgRnr5ptDW9rXzfVRFE5EUoepYgVN/sVVDM5qtr/ZVrccmzDCsiI3m1Z9
G1sDx505/dU5+nI/xhGxE0H+MGMGuBKzxwTXpgLsuAWwnanC3N9GaKXJTN2E8q7u/goK5HssHvGr
HSIEoJLMpBn43vNi6CLDVM3GtpbptTw6TmT/pffjzwox+YPe/HGHead4yCNmSUlQapuiTdBx5iz9
NiXtAW9i+mYn6lPPpLlVZaA4Ov+p8U1wz26FNBMKvbo6UfwJE4IZvI1TE/6EJ4kSqUMcRQZr7jJ7
rvsaLuQXp8wISKdeTJoVNWBkQGQektz4BFu8nG1aSG/0Ye4Msjzea0b2IrXfRtedXgrO+dKy+4dE
i8qtNvvGmR8RzXOOXwEkzIrd0A39ZbZd51qP/UvV5K9GY/X71Fq+50TrWST4sq7p+uS50zpj1w4E
+UVLPX7wmm9Za6tN33BitEjFRLWRCUdaOiUQMsk5R23/Y6mUvyFIMuss95uFwl+UZ9WQEg5Q7ZhH
sX4g5XGgYBqfLEpJJ8pMydZxJ/tUjqUu19dqr/UZyWkmdRkrzDsau3QWjKOptnYW9vuqNL2Xdobs
11Wle8kzes6JdPIufTZEZ6pHy9HKnVua6fFnHAEyWnLtZ4w5/zCm9PtbtNzuZkbkX536basJDRa8
/s3SYLmV7Wjcd+nwrjSgVn5VOHfp0H1vW6OF7lMD5pf6puu3zg//U1V1dOx6x3idDDO/Bn1hPJdc
PDeMpvlFb0vrbVm8H2ltkAFO5ITrkse6EGp4NkwXclCapsduoTDnV01/Hh3L36RtwOqs9/MjsggX
MT2a77DKUFdIKhz/lV7dQD5BgLK1W4pJe49eXD/XrUWUQ1+Z27+/wZ6mZisyX0lUpIsBQM8P4uYO
uJG1ozPF+dmv5KjoFvFUiXXWs5zMFHCXZ4PmaGt0FCHNSrs3+vG43nLcMURgTbsboUNYQJYyhk+U
7xwvsX5nS/W7dQw6xPn2aYdOFMsI78eEJXbZZEzFtl4ZN/d9j5DRNMsbPWfT1gBW+RmMb2Wcznfu
5M8YKjvtZul2AXWxEyuRfu2K5f9t2uroacMflIzHKQ0xFmq0fI8EaVy1ar7LCSJ6S7TZwxY1x+A/
0uBhzobggbMSNnRvEJ+FZ+uPAnG7TWN7OSFTpS95cYaFAUJtdr1LpGsvnRXxK+w6KqSuudyDuIIk
xFKsU8RELvAZib7JiQQhHH6zLqa7YuivYW6ep6kLXnJDwwCTJI9Dge1BuUF3zxDlVT6hfCyravmE
+J+0WxMywWom+sLeCngYN4oX/n3XewXritF5b0k9L4J52ajQqEFi2fVuabpqn5S8lkSK4MLu3jJ9
+khYVL2bijSicCpprG/qT1Ee6Utpyp2dTu5+7mZmaAUCAp8mv9n1RK4L9YWLRuvN0anLX1R4H/o8
MZ+mLPIPGeWxXd2RBgtXMto4k5tuere7kGfZvbs6tfSIJMJCTpOxg9RvJo16ymbnp04AgSzhpycs
9sXVZmq/DWMjAdlJPOfYyicP3yKL5L8cH+uvUGaUmjq5NEPsKyhPlf8E5svbtKC/fvpcWFxCpfbU
i4Aez0bySMYr+n2o7QgxHt60MN3TxZJwqQupKAl6klzb6RCXWXqHzvdie6gsbqItD6aWkF+LCfsU
BSo85Ggfwqz6UUw00w1t8Rc1GlQ1wyvuJoAYF9NNnhu/TnaErRO844+0RloM2Ivr5FfSh0m7siLv
rBHNfup8g1DXacAutmjTsklMZZ3s2N7VXpV/OLCHrz31+rLPuOa7ffBT52Khx1HxUnupdHvrO3t0
g4fEBBJaeyB45yqJroURuUcDEPaDOaBlueNnQWg84m2RX5VnHLug5xqWRN+cyJt4w5BMWm1X0W5/
S1La5HU6TqQVuHw0U2fY8hbQnwyWQnxs3pT1FvULUMwyeqrTTILQp3xPAct4LppUf+YEbkkI6qXr
jDih2W7vVqs4KTg0DCcdLfPLaDCuxBI+rY9Hrh/YogYTUFvTt9c64SpftfM5woB/ZMYRbsgwy/d6
SRRjxiPX1lftlbXyvebiyQr76U0R2N3QInVmblLuStukzJfG1pVpFle37jPum/RRDU5z1TPtRpxs
dg9uoOcKZ8c3Kl8F7eJ6fJeR6WUXfXc14JEZeqE9htEC63PkVCaF3v1oMzTKcoBweCAJqrjvfSu/
10iqPAMLfVzvKjIDO21hbs06n+9rM3uNEt17HfXewF4afIxJ6z4lzceojorSyXOaVBSAXQInR1VB
b7MBclfUSTzj1MewwqN62Y1WC+pCY6pTOEcTueK75aL4ppXz3XGH5jmtGe27onB/6g2pTsCWXrLZ
I66kp40mSr6nxAofGsctT/Qvqo8eX1JaKtrhCzs/a5rdvWQOP1jkj5MfRJ27qZyI0l9hNbhdyheO
BkUp+o+uOGE20fyzB+hQ6NZ3FRFJnypIxNMSqEuSZHfzyDynan26+ums+NFjKx71rMRi55nXIVYL
jR8ciXQe1AeNJ8smxU+BwOSpD+YsGCnD9nmwrZ1ZRxn53HybU9kGe7dy25NDAUNqB9Ft3SR0wu6c
0iBBKuq3rd17r+smE66E2YLnK9THVGCGauh6A9Qa09viBrTgQKsMgXDeupDLsV3igDFUn53yPtYv
WTjBqCV6/juVqsfeCr9pjnZiLT4ytWIoSAeWr/7gQzH+bs4Md+kQJdipfLIYkXMwpOQatq0xP84F
XGAN2ee1XxBqAlYCY6NtuEoZ92GtFVTsbdbqSfGqBVl11anWphHW7Z4FTZBp8yUZumnr1219NbWM
hUqk4yGfiFPvMe2VvWHc5o5lZpV7DXMTwLaYbB1+k6zbwPc/Da7d39IxuItcFbOkJAt6KRCcNUwt
EIn4HdQN8HEK30HHiZaN1sXOEmbXPhoVHJ/g2e9IyM4jGvq94H2ovPqSMx3BI1qF74tyysM7i/yS
7pa8fMBgsh89c7qLj0CGoocobrI3J052UNOnW2OKGlh0xkMb2d6ZxNhvRhsbD/hYrmWfNGdrcMs3
rzQupWpSBBkyhUkrBb3op8lPNV/69Dj5ZvjaTPP0SuITy5DsNxJWf9OcqHtiBVyg74ECVKFGeaGo
Kpp90ubmTQivejdZeLMGJAidfNWyI143AypB5HEPOLgPWiYYbNwuozhmqSudQQWhgW16Yg6EK1op
ymeVgzw86c5rDAwwKu3iR2D6UEFMDClt9ELyVr4dh6z6LOsIAcdz/ljI7DR0gte3YKNOTnBs4HVc
CjAyN8pU+q1AarlhxwMk32p3fdmADuv6T2/EWNv0cXKtovCjpyZ8QsGj3MfynZrzY9LSxkQv8Ssw
+eGJiOyNU5So9MxDC73Vfwyaj99OQzMeDB1zG6rp2fE9SkZNYb3DyCUIeIZV02aO+U5GJUMc/agv
U2FQqicxHdb/m1dj0xmHZGH52hEfRWkDqilKshnedcbovxRefYuzYk/RyrmoiiLZ3M6nxGGkg84R
MnvTI0Jqqeo8KNIJWBN0HyRS2A/rXbB8/H1ZjfXJqStqhlw1c3joey6rZKXXE1VNbJZ3s+n8silp
batB+yiaRV3CoZkeEztSj4ZTR4eAFkCUmwETEWpy6vj4/pWev7Piu6dVqSGSeaDNLtC9TY/x8oT6
blH5iNy71GwePCwQvW9Gt4l2reeeegYdjdqbN/SHpXPsA61p6cHSLO/mDskVg3P97DqcTKVWgf2x
HUpbOaLITHGypKh68o04ONLbaO60vHojboyTbykeGzpT9jDCGGN94w1wZ3OKoowJg1HhZZhJZMgG
zIhtEu6rcIluYMf/3iRBG1yykrgfxqn6R1Fo7nXdaF2PGYK+QEouQb7Djk0ZoWpeMPsbT95QZSc9
ISSjjnIX+DbrUAwQCbN25dtPc4p20PZPqWwg6TZgdK+a19Dejqq6A18ST3r2aQDh384z2efuDG+s
Z7ZyyYAI4eLU4BUDldtYRVqe0KKNfe43zrZVtfmQtMSb0+3Xn0aNsuE8adORVnpv31JJpYGn9C/l
FPsHI2leBtfzr5S0/auEu+y6dGn2mkvK35J11V2ilctLl77aMu5GRuIf14h1rCEs5Lve3Gp997tw
sZnYc7zs6knVxFBg1nD9rgAkG18IcMcFU/7owiK6zeNqBp2HhynhxAz1N4vW8FuYYb0ialM7a0b0
PC+ad6+qwX2de873hEaxr3X1GMN1R5GmRo0Hrm+/B824fCqXNagTWulhvYlBhBxIMk4VJYKNXpXx
xVSG/VBbc4O9dLHBvNTfrK63Hqfp9zQZw+PSRbQyVLiBBkqwN4lqywwPhtw056xOg2bn4y5x7Dj8
SIFKH7JJ189mMjxyoqHkm/q4Cwf8om4berSQ81ONq3qDpgO/f2y6fUjy9oZ8Nvuq1o26p+rTXHqk
1WoTY+chJmC4uJmp3xNO0O/aqXwvzKnZYjS2Pt1mAWZguU/geXxMUueqstzfdhThKx7A1NFzf8fs
gFb8RMduW2XpG3JgcJ+Indy32ovTMrf27cB+LsMApzY1PZDqFwBH/8PdeWzHrWTp+lVq1Ryn4c2g
J4n0SW9EShMsSpTgvcfT9xeRPCd51HXrrp7WQFAEbIIAwuz9m6hJghUe8GAhjarfIW1Mjl8v3uM6
ZMoTtzdZMpqYbUfDQSOgcsQ1eWWYuvcAbjrxtTQy97IK2GtYO1Bz7xZXu5qqAsza0KD47/KtGIp6
DZq53BApRQ8WnY3rUh3U62zUadETukTNCNvHqf+a4176oDtt+1gyRFZC/Wthq+pzbPOnCJXioyTX
KYOLc3hu7Bzkaa8TSFePRuZdE0YZvi4zIS5kYQE24QVaTA2SxWFJk6GBQYKM2pNCDOdvBEYfjbGZ
HmP08gijpxAAbADL/Zg3t1arx6skWwyEmAbr2XQBa86YRr5ySyTG4qR86zv3uQnD+5hPfRdZC/FF
tbuDzt8Rd4ACte4Ce/GtaHK/C5asnjggtKMwO2QqmCe1ALxDNC54Mluw03pkH50om24MFbJZFLeC
OVBmB0i2zVFXNczItxkyG1dJNhRrt+uDt85KwMZX9uuQWM627Oz30SHyq/UZyBcdAFadqcoDIeTK
V5ci/Qpw8SUkOXkqFk4xMhs/2B3whNJTwnvaT+D2KTQ+vKUsYpSkCrJ6ih7lQplL6DeL5xz1Ma/X
i+Mt67Fy4iu5iHsSHHVkvMkIbgTOUlNCTDv7/qdOE3mow7uO1mufKlO/T4i/kk/Hhy+wSTMbirIp
ybQBr9ZgQUJkBM2u5TuQWPWqDnKSukM3kM9KFSZ4JoHtzul2aqIQfzIVa2eT+9pbhH39tCGNV0ce
UyAyk3v3Oxw0774jwOW3mZvvSAeg19WiIVZaBJQ142SJ8HBtjvpKUg//U4USdBNq7ydy5fqte/vH
T0Z83Xzzlv/873/eEpr658eaw/t///PjgA+RBFf9g9iQpwrOrqV5lgFL8EMkwTX/QDxBZys23Lpq
aPpFJEH7w3Nw0/YMzbH5z/okkuD+YXiOqrmmAfPf0XDu/k34/98ZAZiChPiJf2s6kBNd3bIcwb3V
Tfc3nnUwKuEQwQQ9FKiZMa6e0bueWsDrLUPU0PpuYIiYuN/dQXvA4BW/Rs9EPLR1X2vPLbYkRwe/
G8Ng05gDb/JM+8l2D99qIi3DXUaA0dfGiQQTUNV94eK84zX3lYbiaTW4DAhG5qGEDNM11qj4gkXe
YUluyo4h1pwha22pX1PCnBsHTsmqfSrKXTYv0T7XdHyxW/1ILkX//zE3/8WfRFf5m/NXIRIMSfbv
vE2vd5tAGxFVpKP19qEeG36YKTdZFRPFUxQ+Kl2HOVYFm2kxbkCZ7xntg9FDzDSp8nUzc6ddReKv
9wruJrzyiCEQDQU6m5b21h1oIkPPfiUYXh0+vXl35+f2mY6u8fh+e6CuYTCEJLxt4x+BLocg/n5i
nQJWzSqGgvUhwH2KJKbhV0Z+n0+2ioCSV+5oam6L8aUQOZu5qj1wuMgzwAt6KRPGQVpDsG1iTOaP
Y0Zos9Q39jjvobds7CkBIwS9SYcdQn5UGNI5a4Pky6p0QwSUo2lF0u9kZAWormTZafpyH2s1UpRK
8zO3UkxIg+5UZ3FGXmA6ITb/YurLdTpiL00/8KoPIYP6jlBZrB1UPBFWg33Q0iQ+2e4dgwFi5LSa
29hLn5erbEBoToFtlisAVNEqsOFUbwaTaLfhTes0jmjXze9oqdWryB5+zGhX1q7p5xyHTO2tq2gw
AkMUbzV78BALetcjYIkZtCg3CYjtZPgvRGjNZ6b9Uo/YzmitSGGnCbPiLxV5WMTblR9dT9MbOZ11
G+HF7eh49akD7JYOFAykEPWqHnlbxmiADaU6B3IMT4WO4nUzAcfqOIlSQnKPe/PezIsfYQDsXx+H
HWm/DNyR9pbOT9OQmqt0Mt/c6KC5BhJ3dXcXW+7JVCvCcoDQV2nensiHb8Ms+bos9sYLwFCUjYnB
kylU5PP2Gp9ug8gclmzWou+conhbUrjftpWrkMHqNTyI18oCLFeOceXX/TRt6hJlSxO/mSY64c27
4CZbEM9AyMKPcWW61ZnpIP+xBrWK9U3d36fKo2u4hCkaHSMPF6FZDd3RYTrmTvc9aLqVBbeD8Ky5
jeLiTbFzYVA7OutAHXCbKJf70IXXN1fz13x4boa59rO6+FLN5rema787Wb1JzP4VPUd3NXTFe5vE
93rUACeJ49sm7aDO9MOLTZB4wTDJDOZV58zE2ZRlE8L0RSbvhEEQ4gKq+erEMTRN/bpWF/B7ib6L
56BYpY2CSB9sW7KQaB+jwcSIEtZ6jdSxGtXbhZxc2g1CLWMHfuMqKptdx1TDnXD3S5sfjn6Psfix
9/LnVgtAkKjTm6KBN+57iKnJZml4LO7IYhGMLlTAMXzCw9n5FjG9JYvSH5gnYymEvADaL2Tvnacs
hX2rYDZVYbwZTUmOxF6oooQC1j2fb4e4fEjs9q3UCSJmw84Ms63Fl7TCtflbBxEPHdhV6aAvUrj7
VoNAlsJxXOFusna8gIbVflpKyGBO9r113V8Bv6XJZuLhxpvSMjjSETSF0JD47eTdxYP1mvA8tQQS
fxCfUpQVMHp5ntAnx3bwDqDFj8DiBgoI/fPY7ByNdG8RPMDavE48YBFqmBAhsx4ys9kIGuUKpnUE
WsYmAZEPuzzUfhZ8eVBQJhTMzOy5T+etDSp/ldjgG0m1ElhZYHcZE47HrYqGtlM+OF221VKS9guK
5bQaM9mIzLgle7ZmWs5IeLifHfcunlKmlDOEFmVfEXfWKgzsZ6sPoR4ONNfephzbmzlO8X8IS5M4
pX5owTMkTdSusuC7buVXShE9ohPT+PY8PVeZra+XAN2gYFTvztcFOrMOSImicEteMXlj5IzvCXPa
lsxpw6eEK+MBhOvGSNSNRohnMcOvQ03YfRmmn8BRxchu4I9kVJsOa4RKI90+/Uw85zUlAm9P3ne9
Cx6Qh1i3I5oocdD6hut+cyfjKnRPQXpwWi/cBvXwuhxmdUbzVgPGWwW7MlugJnkIZdU9CSNFRaa1
snckSFriIUL0IrKYhdvRUzBa2h53swNWRCaGMDZa7lq4hVp0iw/egcjei2Hh99MQsHGcG9spX0Kv
OaWx9dplNGHuYtZr+011MKTBXONqicF1FB5SyX3oR0nkrp0CexLoPsCpiYriRoBNuxb54wx6c/Rw
xnDo3hD4jQP6ry+IhOyzTAMgU+iY9ZjGbYaCQxBNd7YDWDosnC8aYppJ2r5HMfgGrzfejRa0Vldg
B0qhCWIMdfOhkZuANT/AB7uCyUYf6BKNi4xvpJlWS5UVED7DdeQRKlNMGGdTjiHSTDjPTiGYkxj4
NRn9vQ03agrz77Y6qcepScZ9bNtXiBDTtccTRrYQsrb6bN2GnUmSKs8PZdY/TTjQoZo4077Q98zC
mj7VfuR1w7wxKNdOSlrNMayv6dQiYRjob5USvCB3c20EPZBKEKhoz6k7wwQZImJzTkyCCgrhamhm
xe/nArrobF4T0t+Ns/uYWBPKC84r0z/yP7kXrb8lVfw258umty3jzWIgkpD0axQdAVBz6v1KqOWk
jXNjugCwlp5Xsepspq3coGoQcfcqWhZUoaK4a+7M2IZ91OF7FAfIrVYE8yNdLXw396prmwjlqWvD
98VVn2p4DvhneNNKvPBKCwseCN/Qq2jwWQSHgBD8BA7eAE0q1dVstMiZJrtQ8w5dWPN4CHJD43/q
wji8gqsOXAVNqty5gzjJwzbH9wWTs1Wtz3Dp9OeoEb59StjTuNR+7zhPo00PGrpHvRtuJnWFsAAi
0eDnAoVfS7sVLN1bZtvMQHklrrdWllyPQf+ygPOkLc7tlaJfjZ35mE3W2unS7qv403VBEtKAq7vR
Qsap7t8XcrW8SuorToCw+FBusU3nJdRyIpFoGvedtmlL7dUhSLd1gJN1ZvY+FIO6rhhtd7EF29ar
T16m3I398M2kQ/QXEwfloHi2CT74QwbYtK7LL0hwr1GivYns+oDK0IOCy2BSwTWN0yeGn0eln56C
CK6QZcKEDxbvoIEl4KjVElrP8u7oHn0TL6I8mzPwS/XJsM2tnnqPbmL/bBO8awiIfWESe0+EEbIJ
JOWU6GFwY8/1reI1/HBzXEcZnjZw/Dq0TraT52V3/fB9GUA8h2nf7uABeNAcN3Y1OnAMxkOXz84B
SyrDH8b83hDWHDT1GjLAdYFqWjd/XWqnP/ajtp8Uc/KNDIq/bs0AF8bY8WHZEcddyPnESrKH7hIQ
kiy3lW0CD8CQ0qzy7lR6413m6DoAsyTGIUeH+wmHnmA+jpVQLqx+qK5SE1gIXlLbRGcGgwfRD7dL
NESFp9WMx9ZuifNn/EcYK4jkamS6T0ka2TAYCYB0PYI9qfqoIShdxMUGyMSuL4nXetp4YFyCS2Th
/YzDJtgUAC99N+EPn45jTKwYvAsGfSTGsNb286C5meCqPhTFREcYxoQ6U6ypPYSbUHpC9iDvWx/G
H4CDwxTCMFEyhFKDxlhXRP3WaEeQBqkSHuKoHmpHOWWm1a1nXNVWRWgKB4icmE/9GEGxWTdolawH
BJb6TFd2rcXnodT5QJNmA54LItIMsZ5gMDADrC1bi9GT4FoMYoESwgf1QlblBm1GrcIeYyGTUB2h
T40rhdDCWm48H2DcZc0CrlsQNy6nkCUMRIetMyh3kvdSjqqH0jqZZN3YReFiH5TewURuINGPAjfR
NEUP57PtjjR00cU15YlktQK/XiTJsD0TgCR/RxZTNWB+EVR+6IJnEYShIjICYpxjtcE6XjlUunbI
G4X8h+PUuxiY5gGXInPFBC480n08Oma46pOZQJRV8WeBgiRPI0vyEiH6YB9soUwo5LumNqFjR8MU
KmQz9rPdghzNAe9P9XgFbcY5DM64qdG2R0hWKw5eo2Iw5hGsziJ3uUk8MWMyrGpnKDBlY3M58coA
SBKCX5MbaVuAIA7tQAuSuCKbCoA2uYkCqM3TqDfrCq4HX+XyOE50ChMJGPQzQ6hGSU+OzcoZzWU1
4OpxttamLfy3SRPcW7oWH3VSw+sQEjI2RwPSArlmbGI9IrE0K9clSFnG7ZgCtmmiouGkbOyhRI4Z
WzMz9OKrOGq+dLkyMUpEiA1nuVnL62u1M5Y7JWfw4Ob4ay+zt1Uw4iOEzPVbawqvxsH6Snzhx9Is
6SHPGaW2TXDslW3Wwn+LcwvZEkyrHgDBHL2ZNISFj92V3dI+FLjmbLqcpCss++zbQofkJsCMsgpW
dy3aWRMg8qYOm3vQO80J/oKzwdnh0dT06XpcmEypuH1uOyxFTzahDrIO4a02xczVC+vAHN88tEOQ
3HdeR5SUT4ahRvF96JCjUrxjadKBtUpenAqNkVhSh+0znuHdKlJw2tQchYYiGrJXxwnvIZg4BACS
aVvGQ/g0LsUvo6b9RqvM16amO3gjFJR5GL8CqgWsPTrLNa+Iu3b1DmoHThd7bNoYY5KPGG3FOYE2
8qwEKh+CFEy5X4nCMN2rvPnWtIe7NE28HXCx7xjXzYeqNL9nkxOdsD+CTmljxFF1cXLTBV18oxhE
sYNwQm5Gt4/oy81Piq1o67QYaC0z/QEpUfcpVNrioGC955d6uGJWb99NM0FsN0W3HSwuI9YicfWr
SiwG1bybRwsXP09DUH7p9OfYse9SsmaYZE/XLS5kdx585jHRsr1rAGgIp/EZ4AyeSR4ix4tz567h
JSYPjWZ4V3Fm74V8DfSm+QEABUptQLKOiL28xnZj8xDTgeyl4R6wTYH6aIf6pvDoVdX6NWA0sqYT
Mw4o1XuHbCg3Zo4CTAUsemXmoXmws8mPLeMuHFN1jzBbxBQp6/ZZq9ur8UlrCTwspn1tgz641QnA
r0JgaLtpQMzBLEDu58E7aanqQZvUdVIMCFtGqBYtmsUfTFu+DqSD9nG3Uya1PKAvcTIGtTxZvLmQ
gbcKaJU8hvYRWcbBGad260TFSyC09J2iX2tB055G7F9rNY9B3fBCDAtyFnhen0KiMmimwR5ddUUw
QhkmXuLa0308a55Qj2r92kytvbowjycXaa27lqQCMGYFaaxTN7gz+KAq9ENi0SB3kRiYXPySjC+D
x0hmWppdNc5oMfDmRnWYH7WwRA5oMQ4arGdi5b2fzwuDIzPAPqSJvxlxOTzg/CHwjccmB36TzNVN
gNkx2K6uYAKS+9ECdA+OfoXL4lojPbcxly+LmnlbD5zyLk6yI9FSQi+dA/BKITUxd6Ct0v60KhFg
uLfi/C5mSKP5gWtOaBcBB3d7AwHWqVBPkTLfMp4GDdYU7iFA9VnA5FS1wku5IIsWOvNNkC76sclM
DDpz3dvFnYcujz3SyjTFDOw9OEKdLJ4tZXztgAZcNy91o8RP/YRYGFGOuwDKNNmrtwwxrwcyyC2j
KvIJhQlfCtx36jA67xr0bKCopevcwGN7srBjbyf3PczzebeMfY16zbJ2LMB2VWetiZVuq9AltGab
z7OXk5m0BqZHROCAJXpA+QVDF8h3kz43enLtDMJVEyjKcUajoatOeVnV8PHbk1626j0xS5SmeDlR
EhwNZgU19D9HLGQpjq+qmi4ZWR2HqZEoTs0VU2DsSaJIOYZDgnD1kJONqOZNoBJLUpoJD81MKci3
Yrbq50qlHLOo/lUo2rxphUtTQrwYdpPXb+J0DnCe6UvQdLIYV5MhEHbZMa8PbjGqwS3GmgaEWRD4
NuMS4ovJdiRrejQ9JvBdnuSbzHLmY9Sa6wiJI2a5o+vLVXIxt96XqSfUkSLCmgv/DIQGHH34KKYl
DusqLGQ1t9TjLBaypMOqZx7YjR/1bs7iNTatMImEVYkpiJpn0xJJC5VeLjbwQ+Y7xdnepY9DsoxT
Yq8aQdgl6YgbU2J7a1XYsch1qLkxdLlstun7wY2m32jmYVqmEJUuG+UJ5OK3dZeqqgrfp7FBkREk
A0o24prnhaAQh4Dwfj+h5qocIvc5F7WKkC3pNRQs/jr6005yJdlIRH1a3LR+vwO5+fKDZNVztYop
MOxXuSGqA3vV6ZPjXy7w2xH/6iyXXbSJL5ckHBB+3kcaQhSgzCnbBCVqpr5iWxFo6CgB4sfmWljU
6aPHTSbNA4ap6gH8VcekjoWDW+6R4CmkQVl3xcqpDYQ6HvzMakb6ZmVj3QbukIxtPSuPWeE+2Yh6
+rp4A/iufniEfDYWjhSIdgovQNIabEB4GP/LBnd3V88ePTLYeTDVO8XIo/mUCYY4qFiLEAAE6sRU
v03FcmiG8R2NjRFYrW+HwXWvV8cihz/IwIIOcrYQUUIFlQyojVIf43RreDbTPF4hxvwYx84vsuW3
nlWvQ8O7Q9jiDfu2cqUNKRLr9i8k69ohvqunXuS7sdlF4uXAtPt1iKscUI/ra7nx3W6BExDwge+C
GysKgnx1GAklS4Xo3PQjzXMMcCs07CKlN30nBJHUdPO1USq/ApsBsKc9FqP5nKTjU1TP1abX3TuZ
QSiCmAhvNv4wRgskLDMjW69eGvOni3nOCmwp8L5hr+eHQSUCpDYo0kRR99MspBweWq8pMjkhiMHw
my7uGc5U1Rq+rrknx0oCBogRV0OnmPFf0k/bqS8xawiLR+BmpxGAoEjRpqBqCwvYjtV/iQmGRQTT
s/rLMFv4DrTAz0xzh7rte+ua6tpr41u9nh5dbXlOYZ3usdQV8gjlVde0+0ppQDR46zQN0mPVBeEe
oPJDhVDhzRD8cnCsB6EE1jUCZjwL/a7WNq7rEK5bbHeMO0lCgxjAgd3Eon3UmA142fNkuFIGbeue
GgZbfpW6HsIKKu0yGXSHNsk3wegxX6gfuvp5Tufxl87UlEQaDlk4to7begLu2QfoMI97b/CuAWLR
TOIYFes3qgsABfzQCjGUR2daJ4gQWOA4uuEaLVUwwvPa674NY4voyKj8GL36Kh20dFeG5pcq+VLp
ycuEfIygLBo7VBZPsCjzjTeOCaPX+MHV9WDt2tX30sAM3EOYdaAh2RmJgUpBD1BrrBGh4O3Bj1rH
gSwMvBmKT6KIlJffVyQhcgMEqVlZ094Ajpm6rob6GwP5UExk7BJuZZ2/Nwqm22hFlH67N8AXMYgu
SDmkbbBaEv6A1VgQf5qZCzJTP7qD588PnhKrZMTdd6eHReWYwvA+SP2ghuxTBvc6SsarvEASjZDi
k2vY88axgmdBNSjU9guTsgNzCXuVDzw7JNeR8TKtuxhhzXU1WQlf+nJCEvlnGW/BaT+WmffLHdV6
M5TVEbZ+vDIWWD+Bp39rVcOGFDKtlxSZSpOIqq8LfS0HHGSimmB8id+jXpPBpSpzh0BQFpORaG08
e6Yabs4EHiqtQNGTf5rM3sUNCStQh7+bF6avs6ceIGD6BIoqWDagAHByXE/Ft4xObquLb62ycyYt
x8pC5p1/QTLHMOj5WubK2KSwqreK1WCsMNHSYKW49ppuWKW9u8bzu/DrjChDg9zZqkS9xWxQTphU
4Khowfgl+m6EGMp1PCLI0i2w3ho9vMGtnaAO4V9GCOGVMa6Qu4btOuMImIX03NlYECj+2hLuObVl
GqH0CW1YnZppXaaYgy5IRjRu+toQHtkYOSJJRlM/wltCgcXMbtN2IdykvOYTYn1YYyM96BCws7/p
6CDxewUpLRkE8Se/YbZCVit4HBDjby3vR0M8hKehfXN3YTPpmyCH1rxMP+HE/GzS9CH2yo0zFuhB
2eGzSEiT7apXgDG6nWvDhBvreGPnKIQ5KewVlCknPwgY0mvpMkERRfxxHpODgVvsugChDNVP3H7n
wCKrGak3hkUkz9lldcCM2WQ+OBk2F7RQn7DUu05Rxs1g1z/0Omp3KC2EmxqZXBJpTZbzCuomOT/z
1+AyG64tCMvK7SQC9p34Iov+gOIimgs9zLkCzlXkKT/0KAEZXv5oRDwdjfSE7EdTnq6BSvsW7tOr
ykCy3sHYZ+qqQ6DPP2q+oIaws6JpX4aY0E03x1+D6dekzJWPLiCyl83NqJHeVQh9p7x0KqFT1f6F
7DMBt4rUAREZH8NCvDuXYs/MCeg3kxmcmd0S4c8Isz+TGOyqj62vsUbWOEl/GBkoeQvY0AZel+N7
4Xi/NO6PlDa0UqxnJ8WWDDWnla7pt0o+TBswLW/YBcQrvu/G71p+E2yqdaEYsR8U9m2S5r1vF9is
I0605mvnr491mc8QIanlozCfSKyhwuoBbhrrmRciQIEz95QHl89ylVed5gvmTgn4azcZSB92uKYq
P5uszogbkNnpLWWiEw35Bqb6S5rdZiX4nnkBGNNAykBV9Lrv62k1Vc4m7W9UFYxs1c+4QvbXngpd
B6emxq8XBgd6Fu5lwv8/FUzj2AYK+v/1J2Dlf2FpfLTamrf3v+Fpzsf86TmiYh8CqMEDEoNcvC70
4j/gNEwt/lABvDlIjMF9J7D8GU6jonRuc6TqqQJrc/Ecsf8AAaOTUSI3aTic5P8Cp+Fn/B1+AZnS
dQFleA4sQgvQ4G/wCxXnMjVQFkKxTYT4VwiQcRTOyoRbP0rnddVUMnadYwRuRlmWe/2vbYTvljWU
kXr1abs4n6zKRUmS46i74bgNR+8OiiDYeLzb76PB6YD5M61J24gEb9u2zNsY2mEpxUp8Hj4WDIiF
GKjcqSmQKhMeEPg2ir2yv+/66XSXfS5nkqUJDRDmI+NXTDSYt/11md+uOpoJJpaXzbL02z7nX9Yq
DtgVb4qRb/nzdxVa+6LCHNgoWXcgKjLs2qBojuj4N0fVtCG9w0jtGGOLtXLh2O3f6mlpfWxZImz4
wOgf5NFy52zAHFF7kuXLjpeTXfY87y4u++kC/2rzb+vConS3bWpfC1HR3lYrEs381EycSZYAgV07
am0TcmUyMRlpjU26KMpF8ldJVhn1sNkUJtqy3huqvVq81jk/ystT/O2hymohn78b6rRqtlNBh6tA
ZjZiioXuJra5pguCYHJiTDRD3lr5kpZ5FfmNVqnnHeU6ecj5OPlKk5k0tlqn3cj3dJbr5OYcAHdt
4Ocsa9mIqncfE2D9dKws6qN5Z/fOuJW188chfpGsnk8qqkRxJ025keIrRAJsPinzTzGWeNSGQ5+9
FUJyZg5xbF/lLfPBVCyksIysmkLCA9Jl6cdCTsYpkdLYy2JHiAKIDpzWKC/WnVsQ4XHxLpeLHo+q
lcozI07Xx3uHgJpcH/+1h5oGO71o1B3qOOUxqMh4oQlBmuVSN5oSSptdfNUnUi1yAWDwo2Rk9GWa
WMgN2TK/LKSsyYayhxsyEvQKc89glY8JNReWLr5fCFk5Z29eKXASOh3Dyk9FI76fLLRzQL3X67QU
oCcpI5TLohQYGsnZAka5s0PPgpml4nLHXReLxyVk0QU3gXZJno8+IzJGJrqj57cK00onSex9YjJo
3Vx+PpaozlqvoWfZ4t2VxutAJD68sOW6iw024tHXbgsEX1pAd04FVEZfTAbbjB+FahgOwMvcIjnB
XwEdrPooS/Jqaq/M+8l0/ETD8Hj2MKgRFmGwZueaDIkDEMDsp/EYxjVFC7EJbOcQ9c5S3TmiM+mQ
Ba+U1Zy0wLTOv0sD3s8fiDe0xAfClz9KPhMTv+A+aPW9XCWf0OVZBUyKsLbPAlAFsPfyL1VbhFgE
iWomfvOclApGxyVhexXB9DgID1LMSAgceVMdbkdzQWOjHHZS7khukyWyFxvdzIT0OSI8CpCMs5KP
NyEATFavbY51BBpOM/p3l3wcuerI4TtJlZoXTxRlvViSR434/dYCNndUBgOwhCwGCD0fZQmaQszL
FF5JaRqtwPcWiTYmrFKgRtqrh4RMVvbIK2154asq3LKlZbYsXaru4lWEeqNfclXfh+R8JnsTlT2v
hKOgJONmebA1wuW61xCsk6uisAOZZZd7BAdeKjOjvf/rZl3IH9zsX/VJhZmtT0q1vtzh+TaNqOWt
a8EoMdrTDxCnwpQbvNylrMr7rUziqOYwYH3RBDsECYDzmUPsyzuXt+tIyZ+z8I9cUdaVbzujvpcG
6/2E4VKvJ+nm0/sq3w4x6cFkYxbicqLzP3/B4gX2hDtCZGi7yyrTzG9Aa1tbvfmbcXli0NmHSxYT
NogXXz6V0q0JEKjD3UVqC/Hk4qy8lahMYFeyDk5ZcEOGZIOTAT1+L/28xUJ1ydgrdT1sYTXEaM0Z
Hjnzrlo74p23hdBU7qRIr+dwhZuqmI5yXVDM35ySmaUuhJXkAo8rAH4lyc4xyvEUWawOYDp9GkC3
5ihLjosW1qpIm+nQOI+I+IN5KQD8lPXSHqs8x1mdfq89emIxTMQBPXXKgdJp9N9ScEq+4Oe6WXdk
c72IzzvU1nbV8G3Jx9+IBykXy+yysp4x49HJmPkh7syLr5PgPBrife4UESsFm+V1ZUyP9zf1pUu1
a2xtg91Dv3E15iPAaI9yEYbaCwJpeNCUfOyqEJeUC+nhfFknq+VS4Pssi3IfuflSleuMJIxAsdgn
WTPpoUkliVOfi3Ltp/Oci642CuWkeY+Vg7Jt2vpKL5D3mmZaBr2drIPa3pe6Pax7mNxrU0sN/HdD
MLsWYaMR92bYrLxnmRhKdnLIpGGTTciGla0syu00KrdoyxPIy0i6FSIZDvYlPzYh3ugrWZQr5QK5
V/oLsVAYNdNpiDftcoysDvdGjyLh5Ui5VlZn4mkcpJNcrFq7Ymgi6rE4yeVMUYDfgB5bQG0YoKDO
LjaXcjwjizCiGOSKlYkoyWqajzyES/1fbkb8hevIPeVBCMfxxVzOKQ+/VM+bf7tacjnG8pJy1/XV
+RfI4z79yvOO53M4NUKZYeAS6xeB7nISnR44P4QERT0ArrIOg47Ao1gnF/1fJVldXKARcmdZuhwr
q/1SR8eMhKbYywwdOlZZVPFPgAoiTqWYoruVxfPay3kul6JHVIHFZ0Au/7re5fKydNn50xkv5/rt
J/52yGW/KaalcOO9Lj5WTXy2crH8VfqtilwyYcdptFCZE8kZ0beRlys/LUwLRfvAmt/lehXjLUhL
Ymh22e+3qtzw/1wHXBdtyT5VgaBxIUOOF3471/kq/3J7j18faZPa/PjFf92o/O3yLtCfp5GSxfNd
iX3k5sYQ2aHLrV72sbTQOgz13qtGA/YbNg7yILGQf7wRRdoFHN5I3Ca1H6uqgPeR9cO6lIO8fBiu
SRg521aM0iwxaHPkkE/WL4vzyqbQAGPVQEd+38kQR55PKU8i6/Lw80pZV2fEs7QCM3fXAU+PWjxm
Eir0phF2aZcBVFMVq9vUDYhHl4ghopQNQmV15WD2jkQig1vabby/lvFRmzBunut2P5jYd/Rao9Je
8e3AbkV/T44lFznSjkCj+4TB4tUMIXwDPtE8eouKwLgoRXWO4pQomTE5fab62CKinNqK8ZMnR1UJ
LDXfQ2MLsgoaCr5y0nTa/1wO8dDLA7tUEEdaEVGm1xYLuRIdXAXyQGuCy9Ye9AhjiAyBPuDrkXtE
DWfeDYiTHCex6BH2PcRw5pAS6o6JmLXIUj60hyRhzIBJgIp0L4sR0M+xbQySjaX13ezV/jiIedBl
IdfZYwunXyMWO5IjRq0AoZayNRQ6iiUixYvys1YnrwTm3E0uu2NX9MRy0S7WAMHyBY0Kbkv+JSwx
rpJ/GFmSC7khQ/OS0FpQ4KWHrux5oWfRvl3cbSDbxk62zIsIPwD8pZGWRblWLeKb2Uy87Qx34ojT
q8egOeZ+Qyjcv++sidZaHia3yBL5Qogv9AYNKp+XBSIRn6tyg1wX1xqYaw+AJyC2AakxRDntxCx4
vpCC5brLBlmaxJ/Km/CmQjXn4/nK0mUxiHdAPnO5TlY7TQR9LvVzaenvwUb12/Q8WxAnlBvkwfI4
spw3nW1q20XqXouOlbFhgb4oPXAv+1nZRUJGoaNsxYpaQtPkNrkrWWyQPiqYgU87ZUa8i2MUmAam
qh5cgBaH5X44wsbnD687QOQRXmHWi6UHzuuIWY6OU0J+r/oruYDu7jtd7+4ddcLJANRuc5SLPicO
RRYXyIraV+cGvIbh+mdzJVoi9AWmTQWLH7E+dz5mRg2ytRyPgAzQvxaLS7VfTEg1l7osyX3k3rJa
AVf4z46xetq/5yuu4xac7I/uH+WvfxBv7fPvf/d4Ph//EW91CI+qnu25pmuLaKtOvPMj3uo4f2ga
Js2Oahg2Doef4q2GS1DVBBUGfxEpRccmFNuS/MX+mU2uSpPIRtsChcumP6PBH/y2f0dfFJf/G30R
YqVFVFezsHc2bEPc+We226wVSP3Ok7pXPH2FeVwe/rIWlHfCrYpFkJaPK9VEAMV114H2E5Vzku6P
+CwQs3nXETL7H+7Oa7ttZcuiX4Q7EKpQhX5kligqWMG2XjDkIOSc8fU9Qd/bx5bV9ujXfjg8FC0R
gSCqau+15iLRdBuxwggyFC/D7VDCJLhpq08W4ts2uv2plP2OOc/W7+3t4ih0HE4PabxvisOFJD1K
a8w7SMEurVAzi8vKW1PZiOMFTT7CTpDnwWNYSXUwMsJa+SaX8/Wk+0NltF9sPLy9sIGkQNcYIDOn
/onsh93guDjLyKxBCrPAejo62t6Ncr43NESSMSMl8Ia3qRjg4fRhlyhvl7eb3GztL6/xG0k97ERV
fF1+pwfp2JbxZtkcK4TDQMPNRHiybKpFA1k6V3qxifPS8ivLW1altV/2QJfDbnmrQTI51R3q5K+C
d//PTlVE4Sz7tOzgeYdZuRam3LqgwZbfwai2Cujb+IO78Ut+tzBor9ZM8UnV4nnF82bwybWjz0WH
qYH8GmkTz2q9CjMXgANOa/6UfxaYEAPqONXyqwAMfOQzE9Qw3d6IZLywETJWJM5Udbdd/lqQqGRm
/jPSSPo+vEdU5CR9M+Omh1XxtxVY3GDaV+zVkHlANeEnxceubw7CQXfMj0k03FX8NoLLZL1sdiCD
ycaIjxZ+7QhM80cBgoe/IGXv5LON836x8cpilvXvQ122t6g1lGftyayo8v6w/JNwGDj5/3iQ5pcm
7tY24NTzAfA+gr6sT4dvOT3LsS8bX45BGDHC+mS3PF9OIUyy3fJvDfwKUnDi5AFw1hL58iRMaieL
ywlnPDJVJP9QflcdBYMASZvL8764je0HnwwcE0+O2V5G9BVd5mTLj8svN9YI4lIfJpNsIxQ2FWI/
gSS7i7N11+XH5XUf2nPf+5t4foYVtF/et0G5GYGRTXi75S2Qgay9FkFHF2GBY9u2tf7PnyKFXVcx
Vo4h3kZAH32eL/9Gc23VA6biyHi3ZOm4RlZ7TwDGLuPPlz1Y/mxId6732QISnrj+oa+mXU/xdIV0
9SXD2uphSxCuWsNp5vK/slkf0wLfvMCLQuOUfBgN/8ELjHYFDeI5QSKRWi6oeOcWatnTULrQ6bGU
5Frug0YdG6KTq5rkuwA+WZysVUifkNF8k5OFislgP7TUM2ytITF/shtUb0bk49OPsRtO5vA1F8Em
CxHNwO8g4NkKb1PU2Mybuc46AjraO+a06xJgSFfMnEHnhptYsP5/3V7UerHX/+/txc339GV4qb//
bNf/8Tf/Ge4k3UXPcSzXlebSQsT7/Z/hTv5LaUXh/cdYt4xEObPDZUjz/oV0xJakPwjJaLgYxv8Z
7YSwLGnyfpCWlsbj/2G0I5f5t+FOuhbWf+z/DK6m+2a4S+I+jK3Zqw49TvKNZnk7W31FyqOmhgJm
HrF8A6V0QpmyOi93jN7dsvTLD1Y/jJsMGtUqaJAOSRra69hoKHNzXyvQam6mRFVHaJDpamcCK9mW
TRsc+5zQSI0Drkx6ezMUdgu1sl6nSXjVcTvaGcEz0qBm00qszI3rdsdI871xoP1srCp8YW6h941a
ApGm7CIigTNyhTwm7iYPTYFoQy8UreJ7UpD7JxBoY48PYyg2qIzy5pMY5TVamwgjAi3F9Jl6OyO5
6PboNTC6TDSOvFA9TY4ZQFL0r7VTA8wAhret4TFs/RoD6+wvgEK59zMp74s4PZoBBhyjk+2698P5
6GLHy2exx+tUnWpL+ttJoyfIKDp05syklqw30SS33A+eXT+17nUEnizRV3CV68tsnqw1IRAdWZwr
A/AjpXZM1A6NBO5+rE7HimTJOTA/zyZWp7xA+GLL+2Gwyy21neTeD9TnqNzV6cmp4QEMbRMCU7C+
z7ka1rEqr62UW5jHnJ1ZecOYPJmruomeO3iZAVqbOEF3WmTWuMZ4AFRy2GZeW+5YucHybndcQ6/J
UBRrB/kVCOD2vgxK7K0Wn/3OtFtIOnhD5hFzkSTGMXSxtevgmzTgjOV+RthQaN/VvX0nMXStPS8J
N0MXkpqK3n93Eyb2dY21aQMt5pXl2iZVl3OPUxDSU3bqIqxJGN59n+FeNW61burpKJGiovWuvlkL
rkxWk9okzIvWMs5uQzbkOijjoBOc2qKCz2zbdzlD4uQoEtW6k+V7ObCA/L6P2mgd+YS6saJbjwM2
qBTHwgrM8EWigztbZ1fFBCPN/FKX2W1ZJZcjyyVqawRKxTEfCkTiZ8/1L6bSvSaedy6Si9RxgH0m
z5XsCR0qivsOfJjSefqU9P56xEjckifqhOEGA1i9yZRx6EwkQtESfunf0OO/GbEq+gotZ+Jz5D0W
SgZJZi/I3Ur6nrust1lnVjNBziZDw5QenMAotxmgeZDDJaSwAFce33EAGeOhGAaxcyt16Er0Ix4S
OZSUySZY8uet0cn39Gww6lSooUoCgaI4eHAtPa7ytgV7YGavsf4AS/PYDLraFp5FwqyBjNXHQFAr
l/D3+65uhhvMv1eZ6e7VXN67xtR+IIIHDCIMP2xzT065WIuiVxRKfgbtOB3kwdezpoXRVjeN6x3i
6X6aMDSko9VuIYI/dEArUyKX08RHLV1H+zYtmYt7Jeq+LL6Caaq2gUPBLM5Qn6mqAgJKPaRBkclU
tI8uyi91Kv1beQ19u73EsH2tuOnsyuXeRsSLsSr8IGZS/3EaUOMGZv8hixR0d1arvYKW2U02k9jL
JnfWlqrrxZFN2J8x4GN0q7uKctOVMy9aOJw9zJfQYIVOjj85KsU+K8g3tibuTn36QVeeOGQUd0gp
bnZ+gtJLde28E6F54/WztwMaNVRdsfaj8L4Iq5kUhvweLRnCvzZ7JW+dedxMwMMUWl9VdGkARbgc
7v0mPvSTszKZgFi4HDzrVlUw/L1puO6nO9uJj+0SOuo4obsuSc7WvvmVuGKSiGziT+z8PgpYNPc2
jU7Z+e7RJaH7iG/TusiROfYax1VQ0p1OQYUdS3tG/sQOnPmlZ5Ip2RTJtjXmb2RzbEgf2TnT+BRb
kCZdC3hyL/XeCdr2MHXRHXy9ce9ZBaVBH9JHrGr3iO84uCi7YKOyp3q58dvW2NG0GMttkbKIyMgP
OMxFdBR00daJjxaUqyW5kmm6toIpvEh1vy+SQQLiRfiJF4V5nhfNG6/IwVL5do9stHnFbrOQhRHU
UGcyjlHaML3q7VsDZs0x70FVJMYiJk6r7AiBw2QCxeYMV8UkDczXSEXzg1EXJ2eczCONbSwWc0YA
3ohyrvIIcsidj143x5iqlQeSpCoPDuFERWyS8JpPZCvXgsVAKwgBX/aiXh7Oz6r5NVSxujz/AMYC
JbGqf+xlTtb7MekILmlQjc2lfQnLQgJFOT+tIlw67ZP0iLwKXOehMGE9G114mCySOGph341L4YpA
pH4J3SF70rk8P8tt8omEMSEFjKVJmbZ/zSRt4mKq6IKQnpjyqo+AkVAFBBy2KIknEreAIEk39eZT
ugT2BDS9Lqw0YE6uxv1gzKcKpefq//W80bI4xX+aOO6QpUXfXn6eN/77b/49cQTzxMRPu6YjLclc
8H+mjVr9i8KJi0XOshGXOeqneaP1L9NEykaYCaOwFC4on3/PG23xr4U95Gltuj8AUP+XeaO9QJx+
hjyxcpHCEUDouHYd8y3RKBhGc9Zl0R0kSGG01nV0Y8RFfGzK6qblloFTGCR3lBkJqDyTBZNNznZB
XlZc3opyDuntwpBsAfjAeqXYJ+v8ahnUKnD3ABXy5qK1+lMjSRqjHF3tvbDXm5/O9zvFkzdYI2na
IAc0ij96hZxg+03ppKrgq/XzCNyMj4rRFEW2kdmERDBfhcdE+xVmeeepb6ogMOzP27aWafVP5+/H
xj0tERdSrST089cqEy2W3uLW0e7rKmSCWuyrlFD3egq3zM2GVecHN6VLrSEhSsZ3ou7HKuzr+F/B
9+KdY393+3xs5OwqrjGxaCh/rnLN1pgAwRHtPtPNLZi7ZGMNdHybHOm6CtCQJBdVxCSM8gnCIATc
fzn+N9fP+fgdjl5weSNrBDn2y/ZH6KVJKjn5UsL0jOv+Q1AzpXMmaVFfCzWjVMtAoKOvda9TIB4T
mn+x13hnuIevnJIYlz/v0vt7xD15+XKBVXtzRtox9H2nbDFVFtyZrXgMtzlFu6s/b8Xiy/nmg5fQ
A6lxawF1leXfrwfekBjS9JXPemO2WCHpIt7Wo4tnwh/WidsGl2aQ+9dzU6y13VuHDpLoLbONcQ3w
GCusQ75kOrruMY6E3v9535Zz/us1iSWb+4PNepNLUixn6CfOl6x62wktONdN9U35AVN6I/wqHG9F
9/shEqa5dv24/MuV8Ptpl7Zte7YU2iIM6O360w+TeNBO0e0ZHiWDtJeuS2wT2z8f2ntnHYoeJWJl
kjblLP/+06GZurFjaD4cWrAQN2EHwYd1IfA4VvWX6+i9s/jzpt58wK4wkfbJtNvrCc93l9Jc7+Jv
QONLgACC5TEFoCicTn8+QOfNOp4vFOUARQXcoZzABczg8/MRTmHiamb27d5WJlmQRpsfvAxcSqQy
RGM2WGPvhuSI7lSWw0NLhuh2qvoDtwYApQYsB0Z6ZzvExt4YXPuQpMpnv+1dDwJ1o7seM8KYXFWS
hVRP5uuW2uArXLd5b/j2yZ9GzLB18NpYxDFOyW29CPaDBL8LII7oChdT0N5ZnfEsKhkd/nLkywl9
c9mCD1cmNDytcLO+uWw1LFm7aPnipnab7HDa35Fk5KDe4aiMsL9rl3Le0Btb1XsPTSoQSYvpdsBV
vRlHCeg3vyffuKLC6FmrDohMqYth46DW2wQR1beei8Xue1L/albgqSyuNTi+kuleRRqYNdvOFb2E
+DQ2X6OMiWOAoefgfwLSAHgt7q4M3FB/PmTL+n3sko7J2LXcrCT/vTnm2EthB8m03ReVyrYdsZRD
FX8fMRdSzH6cYdKuZ4KN1+hexgO5SA6ArNeJdA2zjXYlLOOroPhG7oNxZZqfbeRwm7q0Pod4xLeR
Q7iMJ62d20nW+K27w4umHrzOP3jml9jQ4WM2YvQZMFCw6iSSF2gbcRXZBDffpDHeEvTtNYi0DP5N
xNnd2Os7rygf2+4K9B5ldLTnGmav3ZosLeRajMd4DjxcdspeRQNK9K6/C8rhUffHZCSAssg60vTE
PZ2bRy3T+zqW8uC5Biq5vNtiOmdFyOw2IXKkFobazap0NoU9MI6K6Cla1xhLV7od8QsFj05M2ojq
byiN0P5lUa6n4etU2uXaKPNpawVVxrkjcSNBAn+rUAllxqEvuwdhUt9B4XATDGDKGpHtxvKxitRM
3yF1VkWfXgqzarEFtRDnZL1w6owPVqE8iK9fw1p+LVR9K8WDCwplhQ/n2bZcOM+Q4zLUZjSKLzKq
iCtfYfxqNW9S992jG0D6jSXrXfTRzor7VbTK6/YmDae/XFW/37i0pETJKkvAD1XqzR1kbALZSUrI
+w4pbAkwQveJsbYiwD8jNTJiiNZ+mud/uf+/u1XJqCtJ2FgGgl/vW17N1eHNCcOu+dQ4w11XpK9d
7V6Ps/GIQ/Zj4rmf/vLt+X3uRUIWI4HlWZ7nCvtNybMJiO8y0o65l+hbZIMZ97b4vgasva1fpOrn
rWcezZaGQynn2z9v/PcvLopLe5mee97S5XzzxQ06ykBDX3C4qvhU1jahECBjxJwYu7K1L1ngKuOb
AZn9L6fZcn67S7Jh4WKtBOfpcKp/Pc8ZFhJWlJxn0alrj28YBrmMRNxgGi+SPHrJgMbi7GrpRRB3
DlIGUWmevrj9E3Eo1t/25vdRn70h6AVOrAJYK9/sTULIjOWSJ0nVlVmQudw2gjLZksMRrTI98c0c
GlKllNnjnywAA/obHAfk14TDQ+HapI2l5ubPn4z93kfDfJh6BNFzFt3nX88QFCyY671q9jZt63UK
2qFctBEIMZ/KYHrtm4Ggi6ogmcW1CRrz04+YUD9MirT3hpixZMSIemhEe4nWiB4pRrMVOFaMc629
ac3gwYrtU0ssyjVTkX6Pt9VvgSkRDPYaCn/cyoS3/vMhnac1vw6NWnoK+5KnHY+12pu5SCAMw/BD
p9krMRPKvqHVem2RWrPNkQNBRkOA28fIuHoHdEWcAhWZG/rUqVy++BmrtcZ0X0DRliuX2jn5ZJuh
LNsNMU3eFhb4Rg1pujOJx9kkge9cdECtTLugDueCph8FwuTau/JG1R5kwQEDRgkchtURnXnAOSoi
DE1/PmRBd+bNbIBD9iwa4oreCSvoXz9FAOReNumh2fdJs27D8BDii1dAPA5zZV31ZGsFMhQX4UBY
c5djvSjC1zgiCj1kwt93wjgwPac75o8uEVI2FRPC0Vbg+u31EBd4R6tuRYpCwXu7uzb9YujhsQ4J
9ksxEOErX+Y/rrPJCBgDM9bjWLdLB/1zcomfKtiSaDWvwmh6mZtsMQgIOh8+aD7bbO6Hwv3257Nx
nvX9dgH8dDbefM+GNh0EuJNmH6CApzI81Wt7tmpUYtmAR0FnW+4L5XpALuVafbz27Aa5nZKPfdze
/Hlf5Ht3eibgDNLchYBQv7n16akXAKJguHmZ6veD0NNR2MnHzve2bmVNV5GEu1hGENjqBbVvptZN
hof5RnnlhSfSw8yOX/kFrRdZei1LVfKCPCgDNTTWVbbMceIcuIlIvkibN4mq4qW1uv7CC6ha+Zg4
N5yMB972odYdgQ5g5tZhD2cdw0K+zXT0mpJnsfaVTbiX9Hcycz9lJXZN7UFYd2Z/3CcI3+kMXYQ2
tyi4tNlGmtoDU9chSDA/OsJ/Icbg0e1ixvbS26q2+ti18AOqEJhVRTO4Dr5pCyDNX87t7xc9NkWL
xqALpJmSxq8X/bIyWMqhzV6L5AUtb7ExZiQpxcyc/s9beucm6bLUoKMpFO9qLh/yTwupJk3cvC7A
z5dB/hqX1ZpElAO3zlsQtIhCACznmYA0m4uHP2/4nSkvtTBbe7YnaJmbbxfO5Fp2pfIlt+dcbjuy
61edHsVF0jZfbUfRSNH+Rtkd9Jc8cVcyMCOIj6zkfeb1gFYKSEf6m5BdtAcs4K6nsI4JUdv5rhX+
5bb7zoWOL9TGPE4WA1W4N+cIpGRl+7HZ7POQlLShOhZN/NKb6e1oSGJjo1f4sn8rZp0nLW++6VT8
cJ0ShOhIesO/fjBebzRjRHjS3upxDDuEpBnGRuEfn10FxNWHY+ASaWN4zoEqwwfb1xd2k/cblOv+
yinE7Uh4+ULS6HeYnmF3RNNDZA1H6vl/mQL9vl7jg5QMnYrPRUCx/3VPo66F9tBzTxp00W7MUrnc
B1W4ck0oGDKMX/984bx7xbJE0oij4GG/HQNdj7CtrBsb+lqnobVPQrBVOwfQ1APlTbl+1948Qkr+
2wX7+4ocYiJVUi5XPpDfOPhxA9vKEmWzz+b24zCJO0uxOvRDlazDsb5huULXgvVnMoYGGBcEubFs
NmFvsA73gwzmaeOuHbPfmTq5BMFd/mWofKcUxQ4qFo8mX2Yt3941hqmTc9gkfKMM8cJdhU6nwHqT
lM2JdeN3snVbtGF659qs19R0X6If8cUM5rBGXsZd7NWZOIV//rjEe58XM2Q+KVa3Wry9kNug920n
N+v91AXxDpZeeEFn5iJt5nhDv1qR+giNMEbsswuIWKJPTOCjTRGxi3V2O2X73JbRvTOO37s4HO47
K7gL/YZcyfzoGc58rHR4PXOnuaq8qtu4sKX35FaZ1znjghdbp1bTI4u80DvNJcNE3jOFi8wJX5nr
9R+b6pSXrBCikQrPRdPC7Brlp7lLiwvDidWTXYGnhfUADiXcD3k4nlKLYc2p5/KKdmFTMQf48wl7
53xpz3VdbsaKubT1Zo4XGjqaZO5W+z6AdzFHBDSKud8OeReui06S+wxb2Khf4+GvRex35loeo44i
SMoyNZKQN9/k2KLcXwO5dMdUHWKzE4fI8HGnEslMQish4kNdX/YEGGFZpL7pOJXEr+L85Ybyzhlg
LSWRiy7diN9GhjIv57bUoton0XRTCwCkVWKaW7iSBRop62XUuXVNoMpVLOzmL5frO4V0VDPAsAWL
GEUt/82sxp5pGhcdGwcML1fd4rTSxZe4DIIruNvEpBlejkEM12Uf7MqwCv/yLX7nLgN/wPWEa7mW
IMD+18+AmVLeekC292k3Z1h3L2CRxrppVgQ8gv8w/3rELIXeWUsypzRBEgAlIE/kzVijCRvsyIhk
m33mfSlsFa+HsnVvR4o2OzDOwK/gPFpj5T0YUptchv43R8GJVZjK98Hoe7ex8ZKTlLPtsgn6c0S0
QjI4wW0HAb+xsK0AfjLWrQKHkirHeNTQb8qplivmycmVkYzqqaHEhNi2vLfD9GMz9dNaNXX80o4e
fecmvWtSpLqOU0hGQJNlbz5Gjzkha1soVjCYSB39mAjxpXdDuR3g3fBN7/QpsJY3Epb/kihjH/dr
yzbND1RzDAKwmUaCXHkiLQKiuOr8kx+liDMLYdxKs6/vZpsArG5w7mhsVI/tq1PobhWNvftRO0/d
bMXfe+r69YL56KIHxQrirhikcRpqsF1llrPm1qHvfYiVN62CYDqGHSGuyIGemtwiH2hyvE90+ZFo
kNQKGk2Im9xLn5jJdBcL8+Z6tE3EMB25Za33zCIoOZXWGF/pOTVXjJD50zjFD2YddJtsQGfgWe30
OWTelk3t+CIKmXLvIDilnY1olZjpQBJaV9zHkYIHU85fzcS6y3X6uc0i4h5tEZ0m1UVoENtv5URs
Y9gN6YzOqei22UKHCwR6f1SvrMDadK43UVJPq9giOWQb9QSMp/ji56JkVt+lHwk96Ahw5afzSyqc
NUIrkW0cU0XXjOzRdVsU5HBTJjm/ZOlSXrba3qd5REzT8lDgrP3x7Pyajw6h6RfX7ahhXznyitIj
IXjLs38ehixA6TlQk9OyzHYTQiFEEEV08ocpOgVipNZJFsU28AmsJE/eKFae0RbHStXPo1uweiHn
mMzSgUSx5dmcZek2TW1zRXLafGMU9XzTgSEu/Orm/Aqdv4lk8hj49ZwcitolBNGXt/88VDARI+Yq
18S4hiCdknFJCksOzZSDfbJL8TiSJ3ZoVYbkk8ho6HJkoRJ6oi9R2DxNfAK7EEIsclLp3wtSOq0p
tz6SqF0cm5C1jME02SxL40NbWsaHsaju+hR5VBHnxq1VUzv2gIv6o+FsZCD9hyBMMOQ0Deif5ceM
Kf5pAroJq+Ci7o0MDbFKhlumCTUBbgZagqi7JfNWmXh4seXcVSkIOyTI6UVfVv7aqiD+xKYb34mi
j+8oMPXbcUKoMU8u5XeXyCzHjPojxhXQXEsOZzrF6b4s4OG0ue0/uTF2p1y0GXMrxIDuOD9NwqKE
EfTzKTf8+QnNL65Dy7sjG7J+yp7T5UVBTunF2OV8GUq1r1i+PC5osXu3hVmprOqxmghPbBKkNeVM
toZbLCJGlsQ3AJedm/Mzpq4Da42VwulENmTLHCmenPpKVbPaqSp5dlI8Vkq37mUWEmY348UXrV9c
o/klqMBq6z2pBJuMY3lcapSokzUsVBlAZ8sd694ELrYy+luEW83Wmzlsr/e9RxKV3I05arV3EjaM
fSfdjNZQngwI4MexbHaNfbRqAqnpnvt38Ie652AUn/puOFpznt+4g+1cFw3XSWFrIP511p6aoVgJ
twy/hW42rWwRoCIszGpXBDLb9g0ymThvs/s56+4mPbqfs1jn6IXL8cIYjeaTHJ9IgcqIUhBbpzQo
HOdxjyiy0p+78LLCcfxM/xfCXj23h8YAOiZdGu3L6y75kqCmwSH0I7dVRxfNo4sOBVqiTTRQGJH6
NMdP+RQ9cyNJn3MkcGmZ3Md2Ud9qK3GfQjIqgygD2Tl0d46OTuH0VIrKetCA927QWj4GXe0/YmlP
ruPW+Hr+KRVEveZNSt78klc5kCK0l9Re7xhkgJC4/r23PExQOqkLzeKY0gLdlLFdH5y8azcQl7ID
fO/p0QNiuImi0qHfVkyPUNKTbarML+OAtLsq4ua+G0Pr5InoQ40+/75dHqyR+sFY4MQlCZN4z15S
ds694XLIie4lxzy+j8GW3kd5uXEH89kjNHxf6VEdBtf7hDYvYb3m8l20E64RoQ5WkERfmu980APB
k0PH4KPFrU94xi3k1xpl0zVtuWyVAzvY66qlTTHU1ZYbnnslDV1uZRuFmzEKppsAztjN+Rmhj+h3
k3QtZyPeTXBibusRtSrxQuGNmz554HjRHErCVJzAPpq9Y6EGo2KjiH7buIZrX7qLTQYw7Hzwpkwd
HeprSRleq0mRUGsl5RGsvrltoPntB4I5u4RYXVq0zZ0dIUV0QG0cK1vDoF3SfBtFatx5sAOOnRBV
M7DQ9835+vxAFN2TlXjm3mxgSgiv2uoAIoPw/Zc5ao9u2GbbuPpeGP1X17cYc6izcQBHD7djB5Jl
x4ra2xSKGBOBOtkyCdKTOei6vMgu7Wk+1CwjVlJEW6P39rC5vkXg3oA5IiRNp10wR9+Nqd7X2NnA
+8LsbQR7wbyvH5ttofRhhtqwAvh91YTNxxahtG/X3+L+SjCOs4BZj6343EfuB9OY0g3lL1DLGAZH
JCkqAZQ+9ZKkWOaQRiaudNd+tKf2dh6WrnJ5k6pgGXXpLPkCJYnC5JN8JDH4IGb51bbDvWii/Whf
+r3Hbc14Rd12jYrx29yOCDpB0xiBz6RVaRgMaNxGsy3XtELRMAZFv1UdQUYGXkwWQ/GlVcxPJEPc
wlydNxYY9aSeL5wpvevzlSDWIEKOeTFibyQc29o5+bxvImM79fY+wSsjU1qOavrOivOuxI23mVRN
clYpqEBmk8NpY8oqOawyZ65sJkdCCIcrt3xMkoqcz1h+iIU5r7tGQFYi1H3jEEkLhc/cNJH+qq20
WkUR2mLIv3e5538gvbUikXQi+D1mZoLXeSkyqjViaL6e+iaNO72d56EF9ZBBN8Vi67g9vUnjJhrH
l2h2d7KYrY1ZE4GCKfY5L81rSiX9WmtIj/ZGkcMA+XP+FhKsSvPPvsCYaq0Zk/p1ZcwwI+pa7yaj
OtkJnmEUIQWWJucWWqqzItMsXvdWvE7tT3anr6cG4U8vuVSTLC23MN0bHEPV9aCMfGeOVo2Gr+8x
5PQIdQv7WhqsI/K6jPD+2GgMXW4JQn032p5AAe28GrljromzdFbJ7F0n/XxnNh4rZAsyrO+6W2GT
m5TkbXAAaRUh6IRuFcDjXvUROY+TomnhzicV9t3lGIbRenaCfTUUVxD9H3F4k7qVy0sqga85peQA
W1TTZd91HL86YBlXgOirVcfMYqX6epdkfMaib55ggDxXVonAoK5X8oO4iQya0YEHNHfASTCCXVlF
tsEJLk0EDNJYl3F79PQOzEm5AZORnmBU72bbfUHFQWx6JZNd7UrMVGSbOFhnNlYMkqOa2isnFqSW
m+MnaRGvp4bhpi57ZxPR+VxZ1XDsCsalslcXmR3Vex9KjROY80VTdV9zBsC4nKK7dqpv+hj5fReF
apNXJQLMYSIne3nWROamDrzuAgTSiXKO2A9zUB7L0SmOkWKZS51RWmV5TLUwkIKERy+H/liZxPR4
EVTLwqRmrON804PkP+ouqFEZNPibC0kJ/vxiFzvVsWyDK2cc9J7eTXW0jJqKYmlWG9NLqqPN+gaH
4lDae7zZJ7VskGCx8qhcxd3TAtOR1BqQRU1hvBB6fd73MBvznaPir7QGomMcjKThsXZf5VFDcD3K
fG5XgblJzaQ5SlxOyPsW2Uc9zts+0tdFkhzsAFcEAcNf+qDMtypIKoinXXHslpOQxDQXsEFJuihG
dwyhbh+KSe5Dmu2I0oeLDMoUTaDlF1gEgo10USUDFN5orztMJbKRYfDNtaPs5nh+oC+4U43tHWpD
bkcAQhd1KwUStQwiKhEXuAVrnR8jaXysDX/YNctP55dYgl9FuVpy0rJjVFT5ccYCddTj/KwlkyWn
Q1hGIaoErQ5YlSRq0EPxcparpimI85rzI7tH6qLPd77NnItYM/CHZnoE3Zwek+WZNYT7WYYtLrzu
kyYKG0M11pnzA8nJ7U7k1hMZZBjdaqngi/KPMbGX+Y+ng4y3lOnUocqn4DgROnY8P/PC+WDA5Jx9
FPuNIIg8KsnxqytR8GlUH8OyGXc/fjRCLz1ySXWgC+SMkoJVHgZ24tDj4/lhMmR0HIuPgD6zHy/r
VuhV7sb1ZgAfle9a4TSsNWBuZ11nXNZV8gXKjr+lmaHxTvcp9/H+2km88TJUzamK9jqvoazl5kDH
k3HNUlw+aUsQmsUnjjUhIoOcFdzWHlCUz6lBpKKpTykVq1M6lgBTPLPcVUZp8yUHH1M0qt4F4fdZ
W/6RIt8i9a9hgecXsVuZO+lLFteOBgXlEbcI8ncl6D1AnOcGlphfhw7CA0AfSKqm922yW4BL4bgl
U46ribyL2rNCcCSLv12fKSznp3MkiuZ45pi551ex4+GQ7Rd2wPnVM9JIVla8dXxKFcZkbWfTDA/n
150wJy/n/Hum22mE/OeXzw/ntz8/MwdHrEG06R//+mM7Px7Pf1oYFsk9HeCvHy+e/6g87+4/b1di
rtigsMeM8D/7Np53/vw7P/YEANtHac/qxy7984sh1tDtOIqPhd3DeDpvNTHkoQEUjSQODMSZW3d+
lhJE8NOP5384v/bm95BypDtcmI/n188PQ7DA8P55KxU0gN7G8Ob8EnyXmbik4ktDoNGlq31MKR7s
oPOP/zzMMQtpEpn4tM9Puad3gDagKOj/5u5MluNmsrN9Kw7v0YF5WHjhmmdWUaQoaoPQQAFIIDEk
EuPV/0+V+m91f3aEw1tvECzUIIpAZZ7znnconAPWlGqXNi02CUMT4zTckAxiuGc4lP6qnr0W+35B
mrG07obLQbgw77PAUUzuEnLcL/JGUfYklnd3kPjBRgSfncV5m6t0D0Oe/ISkc656slpc1crx7Id0
4njXIH4CnFEtClq3RmQ5QLCy8+GjIKxte3emXfjhDH4P6Z5pb2Z+D2ldnlKgDvrsTzJ4p2JLV4qF
fNHIOUCx4mB55LL2+Hnx0Y76ojz7BmEF2udIPFRM8jlpYrCR/dnYmHPwNQqunmVuqrH5HhOmeojJ
jVgHxDURGqZfC0FL191ToHo/Q22S7VM1+1sz8j6VGnJROTc7WqvrPDmEnfbTokW0hFuHvXUsfSpU
oZchsqNlBNvP8WMUMzjZOgND4KyKVqpHP9EHqPRk0XzPPpGxfsvuCR2141A/JVenGq+2qH5p18Pg
A20V++dH31vxNtU0HqFDTFTrYsZBEoAnmCKMMCxo7ACLwFhAxBQVkqYpJRHeIh7zJJ36feyeOrN8
jvNm2KoEvT1gZHQN+up7X4oUV8TmZ510L4ZuyBwxh3qZleMxESnK240hVcCVvdMSO3eFDFmtZdNt
g6qMjomCm5BRG1nlgNjK/vDL2Nql/WsKfes5sShn6iw+GfBTjta0n/oKNpJjnqJI1+s8EmjEOhyD
zQbzRnx+LLbni6h/Vm4yrlta4I3l4eybEya+nDP0vL1593pJFAIW1EnFlFRLq0Vd0Sr89k0rvxiG
SnZtPH/AccwvgYu5javCI27F2Mh4/XBzIJ5lsn4ziro9BlgNMuvoqHZQ15+LrN7hM2fupzxDxS8/
EzEmjh7QB+oSguDcOBzXs1u4myoQ8a616290t4THKwJnEvItnkg4MjtKvtJgLF93OlmWY6BWPeNN
COkNE0UZ0BBW9O5AYHKtQAd4InuhoZm2GWOihWAue4z7GzwmYisiagOoBkdf+a+9jSVBjv7YwI0H
LYnopLGfIdQvH8FY0i/rEwopdiJZUwdjG+3E8LtnkERYUek7sjd2+NnJVo5Q6qTBh9p7ILwrQ7Ws
vQR2+hB+Ga26OITf86pTT028FbESy9mzL10CwtASuLbLzepiWrA/es/CyiRNx6Ugj2Tje220hfsa
rdLc/Tpgfr5sXZJD04x6H08BDMAof63szRkhl2Zlh+t0ReNEggKiyYRIXdx4NgYpaqAfGfZ2yOuA
sUh9qeru6tmFWpMBjDS+F/sOx23XbAfumiJcT2VFBxnaF7LTvGVukomaoPldxhULc2F+u3PAyA6g
GOGvQ18Hol/Mv0pGyUaVvRtV/asbRhcDPJRrVPL+VvrQtdADbRIvknyNeD/m3ITWWemPNIs3Y+k1
xOhk1SrNouCcDmkK/zkjkBFf/4WnmEmD+53gOYWrGsI2W6cbbzBun3aqquat0BnJq/bwM8uq6cYK
CBGmR4OomrEjlUU0GOuQj6JmSdYa3ZwF4xvz7fQp8ZvqaPUUYI5pf3YNPBklupY9GmGPEsiIdlMf
H5tODKskEuknPTo/Y+9c1ZdWMMcxelzOqSPEda6s6JwSKC9nj9pMYQf4+BYNDnnTzWg9BYmiiYtI
C1wHwdZ3JmiZFMpE8nJA+5q6QHOlDg46iNyt0ahTG9X5+ffBZm3UTvQrblIKLIYQazMaGP2hV+XD
giY9VSU0FS8Ty4BxYMAIEHAQ/ad3jxJqIc4faShHBIPML2QSk6zolPiBSlaqezVpbz2VEM0GsmJn
Ej6CUaInTIZ1GQS47JW47JGxreNOLcbym2sJC11onTEmT+3V57Yv/Q0qOMbCY7zs0jDd4H+YQHNl
tTYmATAUDTvX7L5N5Zzug7jns+SSJGtMOyPcPTm7DvEhXdcdNuthG+FpTsjtMXPI/ijTbONnSftj
kP0P2yS8CinrojRxMVNjaVEnTh+V7ewn39kSJuGDhYaLURk1oWli21PBXslPR3pJAl0HdXNhdw7s
GjV/yezE3YisfJu1OBMpNx2TQYotsxyD2w2hh+yqXXIP64F5pSYMklllEWh6mC8k74CN5C6nEdwd
u1wYI2GHs08sbJljIWpvS23fVdx8MyM+02F5fGr4801ECUfjsKnRw+Lx7wsyH+5+GOIVyBvxUbTp
SucpmsnMEB4hyYGdkTpZD5chqQj4gmSxHuS9xwqJLSY8cxkY3XhN26NGM41gPXwiQH5HgrsiyKr+
keURN53b5+cxb78QYJxtJ8CXTdX1Gw/UbE2dnOD+ATFOYbS7aXLrnLp0IVWSLYdqyI842TIyYNFe
JYk7bwbVI88jZWACqV96sJ+f2ojNxemfrTmBPycarKjukpi+zqz19I6kQz73DJAw4ChJWynLkpRp
o99ULgS2UG9OIxzxfZ/kPwcrqZe4FbhIZ3MGPIXzvSgie+sOijUWrGtnqTle62BIEFirPbjMtPc6
lR9bFSAlruM9elPcMcLxu+FFzrHRIjphWYUPLZxK2Fg2wzYS/BYBvL8LUIBJkACh3l0sro1LDxtP
9pMVVWOIYr4S1xsmq4RZMl7dJR5uBKy2pA95/mjvUG6pqxM/98qRn+oiWRUYol7hKJRkrTj5JkST
vLK6d/LK6xdPiO48ptk7X7fmRYcdZb2XklQVk3wi5Jes65ujWeO8b94fwoyTK+3b+cHpq3GfFmAM
TYBB7jhYv0joPIa1Xiti3/vGI+92QnYJCRCUhHwrZ6rGJ4T3BLhPmp4AKMmLhdjZdjOscL+bnxz+
zAtPuHJPDhCSbD5oGxnFZmrSrx4uyIUI+1vtp8mFmelFj7V8yQh7B4KyoKMVvzA/6JdOp5KNK1Hb
6yeEoyXB798BJNpzjkscEzWolWkZkZJFwI7XOQj3s3FvWm3Ht8tEvmF0/VEwzEKWm2wlpB5mW5Sd
hGLiTdgPDEloXsokznZO7bO0U6Z43LgH0/6RYbTjTT1i4iKx1m4W0+DG+qvtVBffltXFs4ALY6Tr
e6+d94MgRThDrJRP88aoU//aC2/rTngIMbTdEY717LmevkxCoSa1LZLJKlJYE8nuGntE2JdOunVM
MzoVDTXsUH5RdopvC+AlrMpoJ2v7e6CJ24uEcx4dYARnJPBh6NTWvPuKFcybsMC95/qE7kmOyQfS
OgDRgFDMXBBeX5TDtjArf6/xKyPSXndQ/P0OM32XDTcmr1bp0d05FfmhBGAwRxFPPauulVneLcs8
b2HGMiDaQZBoW4KIGIzAIJpMaz9znaU5tN1uVkW8h8qzn9PCXhVhAa2KlWJQ/sYBqlp5FY7sKicE
1Y+nz2ljeUcHxcJC2lCZ01FGmzJUxXJss/qTVcg1DqWQU2G3bMlhEfcMnAxNt2TdAh7Hd7adVgGD
N8ts96xIBNvOfg/w0afPoYsbFbRqcks+LDfu9z1pe17reAs9ZRR9g6iRLIdsL9hjb5KQbdSUrrG2
XcwQcmPayK4hlod2+Tjf/Q2EHTMk8LKvNhDr3g2jr8kQ92flra1UpNdkRCxSdKQAMGgnSj4LQFRq
ujs6WrUzIWs7Y1OehukAcZrGT5CfFKSe2joZCSJxAePcH/dxrlB/tsG0GXC0XQ35VYgmuKiG3G7L
HF/NdhkLZbxZI1OZQBED2MQbwxl/TNSKp7Ki8QRcO4UinsnMKKotFybeKfctrvDfwAjH+OoPP+Og
9N8s8aOeZLyOvHE6keYZ7hU2kTYUZjb1PD2nJQoYyy1fZTm251jn1nM/vNS5jQACWsI5FWF+kZqV
BCh/m0M4ucm0Ax4qMv/cFxcvpJdLcMFmFE7uPLa5+hZTwfyaChVcjGwCwfYgr/oOrNHQ4P6tgRdw
7FSLQM6oie6H1k30RgVzsKBsjC6ReWPsdcKqY5cogn0I1nmpUy1OjCimZ7KhliRE0Gs8jIk890uD
JeLtcQC224nc/qgrh+GdWeBuqQLiptoJMVAyvcyxGM/sB/2z25vYLqZfB2BiUOueCU0KKy0wovY8
d7GkLzDUCjYQf1anvFVOjiw+6Aag4Y4Z+1w4mMPBfcaxK7xbBtSgcrG6EgLQeZsI7uLaLZ1pHfhm
uelSPBscAtF0Hs7HEqCY3CnTWSAcZ5U2esY5HuPmxku31hQPtxzeyMCQshFjeEI7Oh6iBPJ2Vg8f
WTM0zIxmd42T1njwaFirDGPBPm2Q1UpMnLvUvofFAitax7xI6k+lly0b2FKIlk4TCUn4VZFZ7tXx
3fmX+j1OiQEz4uSUheU1T51shxvAHQGdlr5Tf2H4zirilgRUCyFXfqanJ4dQSfLSfayri7gjlV6o
ZToxDLK873BRjT2xY+F2JBIXvoE6Pg6GGqIlQcPRuq4yeZNTtcYqyHrp+cYfRN92qAjM/jBl4XsZ
Jx8G4s0rfiJQJct6D5mqIjDMGSgZy3o9k7i2IpqxW1WKrMuo8ZO91Mm4VLIhHH7ump1XD4S8+yB3
0zSCvab3GX/G7NnbaBG3Wz1QHTZZ+GVuUfbjAbWYnUEdiWmoGYqUXxDGam6JKFunhvV9ck3q36kY
DpqeeCussFkJX97suVMX2WfjUxxXx2nC4mOSjrcpWYW25ZCbq97HvgYrn7epJWXJ0UW7xt0nJX1T
UAqJIbhnDRVPXvItsn81QY+dQjXA6/OL98pAHzq6o3gHVyeDh1tscP09jbXP6o3gb0idBsqAo8hQ
HV6kJdQZXxMSnbJt52uyfFlH90hgQAe2ue6zHRr7FyIq6xWZWw4+lAO1hw597K90txc5nqQa2/AL
PhQy+Ag7G/JmE2P54E0vri/dfae7RWi2kBVsSMiyLLmiWtN3hPAEOghvUG20h8+znzCunX/6Lizc
iuE43SMhwzYeFNuKVF/mExDfEYNg1lJvYlEoBAsBlHW6olznkHIg4YFrzTZXP8YOSHXlKs+sb028
bvGIXaL02LlkTG8LghCwuKt2NWnsEA3IVK3hmW6JCdj1ZV3juAnpPa9XQ5gw/ay3vlu5v4j7Rj+C
cZ+58OLMuRLjhGVpY+wqs1jnBcAVWQRL6cfdWUnjfZTjj8QGC5EdljPlPI24CrrWviItde6DiPSl
XJ2sSocr2FSSgSZD1AazmtKxM4KMMOYjfW2JT6DaOOMXUdmUKcGh0ZL13m1Wym8atnoMuN1IYKBB
OZVNuMoO5bjTDgp5P7ahXALJUEvAr6uHpa6Y5spKhItcpF+azgCpBeOnSYXPQ2opTKzwQnr4dKjN
fJuTNXZMvI1ltXDHSSJeBSXgl+1FGudHIgh1VTrbWBE72rNHHSpP/wQPN7ehQ5g2QulhPTBkK/Lq
G2MyfzslDrCWgbSGKmid2KmzyHzzKL2cxHeni58bwKVpZF7boV44Gr0mYqTUz02e4jKQJ9AhOsP9
pMtvATkMGOow7yPb3ro7Bnq77t7XGwBrvc6c3YS8d2lkqBY8oHA0twIYvaFylMEbOdEh8GJdbhsz
HVdNTdgWiZLBhtXwyMUa0TUoehOzcZ760jogv8N21zUHallI4goLStINZ3eZpq1zwhtn3stBXqNA
V6eyxAZHtUpdgoCa09fjiUV4XhCQFz0VGThIBraWiYawsla/UEEpblbCs4O0JdvMFisXLT/Dz3vS
rIq2symhU4yLsKmClUHI7qUL5heLSdkdkQoOlk2MqttVEz01f7ihnmj/fSMG8rRemnzWB1a4gzv5
OaKb4Vs32NZSCBIwWgd4L127cZSu7YbyLams72mhC6Yc5c+Wpn071mVM+vtHSUrRCYpduAk88XPw
7lAX/lU7geTeC4dqhelmtHHD+Lttl0+xeOC2ANmTzZysTRH/dtzVkWH6e6tMvSWhtkQMVkW7THSN
xYwnKGSRFuLaV7qss/KDOS9NlqR8iWfBvt0DFoWGAFiox7Ojv4Jh4IeT5W/BsJ+0Cg65RaKY5Qmu
TtgwFU1ls0bAj7G0800FwtxkZooVVe1riPzW2s76bt+UoqNBZymhjryV8S8rUNXNdL0JNkSIK1Et
xNZP+GYGEc6QLutGRLdRR8hGEue+scponxfDuy5Udkz0dKvLYJmopj4VKAuWwq+YEM70w2ELDYsg
Ov7G1ANZARg05e6P2AKicXPNVcbbqQpIt/S9EZfiPnKIYza+FwiJTTStGyBH9oN+Co+jw3/PHUlu
cEvM2GTsqlXCyPEpmtKdE0DpAqFNVm4TO9uAYUue+odEhhVWz1a1Dw18agSw36Z33wkNDI/NqCME
rEO2D9xLBcjiGKw4hnFLLA9PCRsTUsMmM3Ao1JsTxMMBYV+1rWeT6AjGT6PrM9B3mhoWSc267+ro
+DjgVvWzBlsD+8uaDeBFtmcmc43D2j2lyvlOTWn+KJR782IzvaRTE26sNCNiGZPJJuutNZBQv8EL
je9z53KB27ig1/Sxii2yNxFVl3noxkUBCCbq+3hMJy8aOisFUyEOdin3Td4WhwTbuX05ejenxHfH
bli05rxhvLdky0iTflHA8/ihKdc6Fb7FhaI4H5x8O+ZuviSvbqQOcF5FUO5k136zyTV9qYGEtozL
YHj0TnORnXqhqJr2o4mf64xpWUmNNKXa2feR0guE4DiT5bRpddqyIg3uss8BTKcQgX0TT4tU2+lB
meyi3RjTGzYeAvM2pxWYUWFYiTg0GBqcoMxt7kT2dTkm4a1Nq35pjLW5maboawBxbWn6CcLxEe0B
0q1uWVR619iVcxynxFtE9GJaAL/l2CIANAzWRjn0NHNlnqPZYh8M6q1MmMVMuYEJG43u2Y/ybVtF
tDroy7nG8fOliAt/I6LOXrsN3/K2tkFo0jI+S3PcmaMbHQpq6X1PQAHa8Ra+k11c0r4wdmOy4feg
LzfE81QFJXybKb1ESAZTkq42dmIVW8mckhHU2O7n2qVVNs4Ci/QlVsRihbt/vdelHjYhEq9VaJLX
oOnbmtH/UvBduUprwrG2TfclDKonWRsXOSlCqPy8vURJgvVBnRbnge9l6ozWwZO485HvihECXLg0
v6Ta7ZZt4WWnPK65PD0ZOKosWK1KUywfC3/Y000GBj7ilbZJtEnHSzZRKppNfa0S8eTYgL4zURGF
IfojFxNXU+7LdUJy467OuzOofLNUjfI/xT7DiVTZn6qSGiUeIB/1OZOhPrO+l6Iur1nQEnjauO8h
QMsSKRC/EvqOddlI57PZ73T/oWvtvjSOqa+h0C9lC3+KfhhHXCcpPntF+lH5fv9RVeB73hQRFQ8f
1jNohbN5OvWG7+xbe8zPoe1uZzKM3tkGSziItsCotUoPnaNAx7spuKQ5nJI4qeRy7LtVYjXF3mCU
TgjxS5tFz6mcuYlMuvOpcnAU7FEIwuR0Llqxf8RCe099PRO6jBFBBZT31NwPE9EKqGXVeHXHwQYf
MN3XGdb4Ih0+o5OL7j0uthpDcSVKddy1Y/1L1jmp8yJoSIQyIRS503gdIiu5KNMk4r56LmM6X6Cb
4OiBc65CxAzA9zhb2iaOmkbSBStaa2/ftCpDBIC2ba6p+xVcWkFRCw+uwkNB09TZg4GONyE93LOe
UCcbW2Sb6cZWkNxY7r8SZuNRkVd6n1VDstKZyteznfsoqFK8idE6fcrl/Kvm/s7Cvnxxo87ZNfTR
i5zv8mz25hNZ20yFAkw5zXlA/5jl1VmqO7HFDbt7YFV8lKpmyjJnJwSN+cW2ToliuF1pR0IgiW66
SKqnwa/UIe+561AMtcfQj81z75btBXfbvdlUnxzPAH5GmbMPlaKg0d7SDqi4rChxXsmqeQbs14c+
TFcuEoHFVCXxJzjCn90hxDuQ3OVjgwHnzW75wldOlK2IzQYhA807k68C+Gcj0B1TW56Y0dJj1f1O
Rta06YS2b9X4EAV7q6Yr/NPoJ+2lM82zxZqxaruK0Nr7LmIUQLd+ksG8g9s0MMAirrQCF+z0c2JU
5i1KD62/RWxV/MjvofD+aLbXtr9WuihOBeICGs/c+gIxEQG3pSCYM2Z4o1/sh3Ncu+G7I3TF9IdN
0QL+oToMmC5hmQpm2X0rRwF10a9dfPHbr3QE5tFW7AlR5qxxi7wEw1QdNXxyrgqLU1706XUYsZAL
qfVcnNBPj0PIgArLje4m2L+vyCBuFgHjmPR5B1e0sIiElR37iSgz3aA3ar0Br89k4K7lkGj6bWMe
hl3Rddu+z609sUniOYYY5xN+HLAuYvjc45wKgLGb/GQAkpGHwUAWWEdO8lllwK6JbOMTV71EwdgA
QLs5acW4MDJUDbKbLDsbX1i3+8xsG5reDWTPd/MnW0K4k/pQh0H9WXb37hl3AdXvDGRDZzcxX2MG
mr8qp2ELDLyr34H09a3Jp8ahc2EqdMux58ZfL57WEy5Rq6qTF5zyMuonWvQqr82zCdZ/N+X+pCEo
83cts7e0Ad5pQvRiw6Q2rjU5dLTW0qMI7WVfn+u8wO4TViZzqIhFWOBNqaT/LUz8apv6/SfbSJ5U
CuG2y8txG/stTVvMP6Pc4uZNYXhkTl8xCSbC12uKeFcWGP+QV9zfBtQlA7qDL74C+Mzz7GahNmRQ
YvvkD/uoPOI96r+N39r+T1Le8a5e5xXY1OMgPCu4uIlrnnFjWiUrg3nQl8Jt1NEvuOGtvDS/aIVb
ey/T8OgM0Ps64jm2hdHLc50JuNue172m3NyAvflnyFRiC3xISzUnwb5uE4yxh6j+PjEimjLLPKUC
64M6jLyD7cx4W1dYgjsto3pHOj9CqEKvLRAO1YDXLIMA+3OzHsZnvHqro6HjjxE46DmLxbypS4gK
0QOvKuGYlnVKGPr9oa9aeQqnX0FgEEnvODA7MZWxljjcddtG31UHmXBevXkgoNruHQIze+e1scy/
P/Rr9jvc4iZcdftuZ1bQwotylPtpmBALyOTrPbf8taifozqqPvd2nDwPzgDnQohbNBByhfHBtk7j
F1Cd6dQ6UQo9LwpuOYHLn63HLKIb68M92yRC9/mSFvNJR14AnJJPL3kF0obI7KgKSBi0OQ5B3kii
kkg1X+aYERbiAuJoSAfcKgXmEMFmw1igizY5KfCEEwU4W0Ivnz01bls5hOhLivLiTeggS4dJ7gTV
fN1jLLhhuguj0muri13JX0AN4bbB+Xgb2YOzpyLnK0GxsRglA/54MlhmqHSXph7nTRfRy1JbT2ef
gn9ZV0NPfWdYu8hy9VM/0/LWeWJ/npg96C7snvnFfk1KRasZesi6y9NhV0JDWyidxydo33rNVJMB
a6z8pxxGcZgT/9LFxz6h4JVt94vLCUCYtC03UudsiB27b8WWc6XTda+0lR2SH+8oDW9c67Ei3+Bt
8mT+0iSGeqF+Sxb4yqdbr6Y+Gkp67GHW88XDmhasPHjrHLN7hWJLixvI6cZox7rMcbXq8kCckXB4
TCCnr8rX1vlxMHqLYQ8aSPALzjEm26km6rdhNh+5VsUBtp71HHuHrOvyW93GzjGWI2uaRVvjB87L
bH3SkWG/WT+KtruEY5R8TknFfsJR5G30o3pVeEGFvi0dnh4uuzKcTyhg4+iA5Q1+9DO4waac7hla
CF8ZE5fmpm1U+3A0OJo50WfCafUSx2T72rnFNxHBvRxF7bzBk0oh2X3SPR2J8C1MQJ1endO2fApc
AsNpGCABpbjBVrNQRysxDm3Nlcc05c2frW7n9gEWikH/Tmdh7RGOOUcgu2Q3jpbcRCOaGVXM5TqC
BwpwQur3SKuaBms7iRucR+0YtZn6nIKKLxl2fytcO32du6uvUwyTY29Yz2330df6eaqtcDW61XDG
qeLQV46HeVzymkSNeeykxgN8MuYV+0S4HWy3/y24/L+aj20hsfknQfF/ycf+z+Jbm/+rDenjHf8/
HduO/hbh9OCjRcJlzb8bNf62r7cC+28utvEmVBC4fiS6/MO+PrD+5rjh3ZTNRVbuYV/6DxtSj6c8
LPjuJkR38b/j/m9sSJ3gbhbwx/bg/vsA0DIYx4KaXxvT/H+Vv4ZBP0nZme7H3Opf4PPJKZ297NJ3
BcbHypq/ZXffbEuLn4jqgE5Ty7kp0Yq9FcB2qlRFdTeMtyRF0911cmQo5FWfyLFvbx07VhwW9afH
gS7fW3aFhMacTPWnpKndc+dhEMbsvmZVwvO5zQHrf7/YIHioo9lbzHNSLEmLrDdO1idIyhdxW1Tn
P4eg7qtzmGrmnSwc0bIdGrn68/Tjp8drHj/1dGmnuP39IY/TdzmcCmS3cRNjWLXMFb8UgXXxSCH5
sPAMnqyue58gcaz60fMvRZIXh9x05DZB+/PJNft50cACWwczM+XSrNRZ2nFzRrJW7+Iqfv1z6nH+
cfhzrgmLddt40eFxHrJye0KOReixHwOOwJP/TZbPk/H4eMidVuwimEB/PR/aUMiHqmbMgv4Ofv39
8PtxNaIBWTzekIUUhsXQ7YLH63Haur8LFx9s5JxuESC1wtexbW/JQP3rEhoLY9GVoK142S3SvKe3
mKiv/suPcSYloiSj2GNDF+D1X4bD2S/leH78NMN2mhaoqgV89BzHQJ7QTYXLP7OCjSmMdKFy1bxn
d5Z43PeAklESfgE0SmRUv0dxnWxH9vAg6sYLs94JxCqo3y0ri5BxuHQ2onM/WzZ69aFu3kfbL3eB
Ax73eNmQmTdExs4zZLjhn97eJL27NBwk53XQeUgUDKZLYdhcfz+Ms9y9+LEBNT/2+61fmoa9cMMn
37djviB1zx3RGKvGjcKnwKqiJ+9+IBcN2bFFq/mP8+wi8SGwk9vj1OPQzXP05BbwCDNJN/k4l0bJ
jBpklJu2FMMJGuIAN9frT7Psi7Uxcn/95YnHS/6cazM5L5gJVusaF+xje/c6hSn59njUza5Wi8eP
f32cktgO7ajQwbHAz2MB5dPB7YWPeBxKJW1UtL3998ePk4zs1nGTwPTWmX5+HEzsFFVgBBc6Cf2M
fkUfVZndGhmJn73VXiYzld8gZFmLoo6S1wkOL6Qe3IKoh+atzy53jMWA9iJLxi1TyO6YQDcZXlPd
xWRD0odc0taExdRM1m7sp+z6+1CU+aks7kj8P07dfzJCJpRIFKL1nyeyPsquP+1xTP/+3vsLpWjj
tSgLOOZUbItGN+FaWNELjjP8z+4H1+Y6d37qrv+cy+L5FAnDOctu1AyQi+5khsbvN8WY/u8DzCxp
mG33hJl5ecrl9vEgE5ik/T7/+8fHkJOgqXCdqLuFyP0dw/0gbNw3F26Kt9mEiQCDA8DQcEokEUTu
WXSse2TSpRd9P09rxPk4JB6oBD7e/n5dxyT29/OyNX860jpMPVNLQ7vmc6uK6Zmxwf3n3wcCMMjJ
mYJlA8Pq9zlMnj6rPFYnrKet5zGR5UkH+Zc/byJawwMP+5cPRU1yf3WV9E8NCdlcxrS8hgX9P2Ty
czzz6Pcp8is2jCv75eNhYbXlFdBP/nntn/PeVLYbaRiwevhOk/GBpTJoWnwehE123ujJHyGuTUYx
fze1j3Stk6BXE2lcGAT83hX+5xd4YkVNmvyPFhd/3WTJa3Ns6+7a5WP6bf91k61an0EeQY0ffhR0
O81f/IRbkHViWNb7m6DwfObs+tWwLTpQ6WLkp7MZIP3+V8SFdDWNtkeSBRcK4kO1NycSCtT9ycc5
YpY1ZLEyPcxD5p0tKfbSVTkUAiG+F4hlUO8pUPnkW25zhxZ9M95quq7Ho8dhgFBF2/7y+0Gdncx0
zq4aj7cXT6MjwMmiOz2epFO7Jy8qtX88NGG3tH4VLQKUzU9F4RkHZ54w/itM8TYXzTWBpvDTMrMv
eAdbr5Wf0WNkebBhXnSSaU+OwiDMaybcYKvg0h7itrfOLsO6NVBV+Woxbl2k7Zhvp4KcJsH4+GAP
pV6kfe8+w89yyWOzAOplQGgI4kkeQiCRc3J6PHq8LGyLZlXU/NMT8AYzxPvL9p2V5QvGT/Jaha27
xUIaGA+331fyhAjfSPrvcZJbcHei+To3aj52UULkA45q32N0hVa3tmQbrGZUm+NN5/7ln4rI6+8K
7N/Kjk/PSt3+x7/j3PmXygzfQSwHAxe2i48BofWXyiwQ9igrNLk/B2jtqwIM67lPrPnmkKsjbIjC
Tc/kadbN1Q8nbBfiVq8dMcoXs5aaEAX61iER49Fp6GaM2Y2PrCfGkVo0WsTSYDBawRr+88Tjp8e5
x+seD/9y7s97//LEf/fiP+eoMJHEjcG+yOxyXWeud67d3Nj/P8LOa7lxpOm2T4QI2AJwSydakbIt
6QbRbuC9x9OfheJMs1v/nPkiJipQBpCmSQGFzNxrQ5L07ubo5CVVSof8kGK+jXb75BIT+auifrKo
Df87lS4aXio+zIk+wHzBms0XSCQ7+E7O/YAtQrqw59HroRwVjQWXCWrcdfm8UI7zFo5vJur/Yx+J
iCQI5V+FlxZnSuOSVRpDCIGqdSYf5v0MlQwaWFnsUhdbPs3tVWrN2wnKc1fzipXSbeZ6Ank4JOU5
ogxwL9fJoZHY2tpKIx5zsZ3yaLC+DWXsHhuDv7UpT4N1nXfGGtRZ/ODHNGoxh5dzdgWVmccPRqfE
DxSjpYB5bHID85hcZyLa2qYOeXnZlU1PanPfRuPbbQjyRnqyJ2MHYICKC7gplPGDCyeIYLzEhI8B
iYiDbMjg9GuclKoFWj/7OnablWN12KI7/bdpilv1xaAHyup2ijxqdL8mg10bXycihkfh+j9N/Gju
B6e1Xu3EXfogCJ4pye2fAmp30siivBg+yHGOWS61JtC+Cdvcer6jf7GnlBxX5ye7HpLuEw+X73KB
jv6HeFn95FpUf6MIUjeFYqBjbJ07s+i1by6AoaWhu/1ZxE5x5OkzreREcudTBu1P1H4QNCFl6U3+
KR6z4DQCxEbLF+i7vtb9e7bGwVPpNRf8ENVTibzhSaOQZhvZVNvKSdl0SnUZK009yd5tRWmEnD6f
9esacgXez971Gk3kY4Wnp/q69MopWzix5+yvh1GuOXsF7yrKCG+HAwr2EV0u0dh1abXKq9cBDOU1
ztoa0FNfVcNAVO7wNJCzokLdZDvKUxBnymOftnfWvKpD1XT3v25bf961bJUHHXRDMJWW5or/gyMG
Rz+ESpxkP2PdJQSvd8WipzbqW4EoswNfEyziey2kgmLR+d0xamz9xWlzc9+A0oYCCoIpxGwKp8kE
C6H5iefEqNaQdyf7sMOqaxM1/QigGgt2EWf9/2CBSduE316H+fWNmTjnCksDP8n/xZ+vw9SyAV0Q
g/dD6aMT1IAc4k/Ga6tjvNW46+6y3ndWmJ6ab5HKG2vXlbxQ8ML8XOYpEtfCfDMcqt1QR6GOn7te
m/8A00MZtkPe3Lb8p+vZVANsTPCqd/LapZs/1OrJDNt91n9Qz12Tl0erpFYzKFMeXvuNXR/kUWyV
sHYssEGHhprKdT7CIszzPOrOgUuu0grEImotfgmzxXzL6hBFYCKKW49tX5toqHsE43O/j6g9m+By
LLoUhoh8+pkeNnBN47yRvqg3g06NNwzy6om/oR9yQcVf98JWFedxmhJ75+UV5p+DW7+TcV3i3Rl/
resg3sQDtzhranQSeKq6yeqCvEknfu9SgIL0wVDQ+Zn+iURIcJJHsgkwgV84DlmvTxPhhBL3v7+9
EqH66ePnnRdfDwt+unA/I1Y1w0f7OkTiR1cjqr63KIv2O1GdhlQ912E4PhpuQ4P4hTJdFAoUO42P
ciJRmnWki/G6zMcRdRf4SbsQ2C27mroD9d7ozkOkxN4DYkn3gHz9tcsdD81X7z2MWhHfWVhOLbsE
ndlSzXoDO4u5LnA+Qy6cfJ8YprAO8gw5jtnlfFU5kPmmI68qe/IMedUUuzh8Bf+5SjBWxjKyyEzL
dSQW9yXqcKohrb1GoZy5vB7OfXkkGzQ01r4X7P8X8rCNJrTYBoVVcZxt/vtT0D6Z45j8FRL4QmEn
GakG4bM//wr1MEviIrT0HyRqKxzlyvicVsmj64REgEm8nmXTjVp8jqjIX+aFU2zkmFwrj6rGhgOp
uR3CFM64TQxl3+xgtLx9Gh8H9IRF//RpOJ5/uu5HxyYHQnC7jFxWKxGU4sRQrj9djl0bA9fgum2Q
vvz6ff8+I5u2ekPlyqeJDOPck8/7zW389sMUsA9OpikHOSnHQ0gZ6MYrKiNmc3QSLzRNjCf7tf/5
UC7whMaCz4e/nRYYeYlB6ueLzf1GKZQVljruqq0GCkDUxDnJI4yCqXwfTlbUPuHc/GT4lXMscySa
Tt/mGytoyBzreeAc5YwgDHmU3ZH41Iai2ZKCQzTjrhL0L7WufZnc2n8kAjXc27lNmYgyqe9J6tZL
jczncfKd7LlI9IMc52U62vSNU2zTINTedfFIYRmJO6JUu0KrQLjOZ//LVbWsnFb//cXVJbDxz/sH
Vt2oasDH8gzhfvbnFzfKcy3uOz39QdCDT1h4FPe1re6c4r7aNB4iINnLIz1As6DDOSPiStnzvOS3
mT7aDl5SXoeaUYWVYcJnZQtqIn78tXjA9OG6pi7i9DhGFPYFeEmoPfctHbOWUEMYrU099hGYm5zx
LFi6duY+yKGsyeo92KXZUMJxHvS5KSZBCWikUDU4d+W6GCkQ9UOiBQHIWJ/4h5TnMQUDGXZvWm8d
5NGtkWMioMSbW7S/kBO2XiZknOdTZPPpvN+mLRghFJDyMht65ufrfzrt3y6FrqMG6LL6t6Vug3Qx
4d/oMKmDcqTSSKHcgqMwrF+72FKoqPxjfJi7tzEDJg1SVCyjqRb5/fxP62CGF4iyhQWU5Y8L5HmJ
2lBesPazduXw2yI0+zUofyNBiGzrEkcDTGQePLB0B0JU0WFCel3HVb1RGsblpDPEYbVIjdC6rrud
QfTtwfPU8e42dDtNXjMw70LvieiuenT4Xdaq0vSvjW69G3PoOwbf3hBnwMAAiCNBhPLOI0p5GXwq
7YRTfjijM63gofOG0Zb2MahtxPumJ95dAjXytV8kQUGRvJo8wSyJt3YZNVuE56s+Kb2zTjG1rChA
6YpVV9K8QxQrXyM/Lo5ticBedmdyDMXpKFuua1NKFCqsAZHWsrivdop9TKGSzOVD/cUYomo3qmK6
KywFlX1OSBt2ov1Ddd8jZ6iJqGukJPCqxEJycnZdBF6yio35id5Oj5S52Qt4HspWjllRPV2QDlxP
kEME+9tNFoC99f1oepRX8nzjAQ/N4CRXdEPO/yAhLmiHZb8EnkyUeKz8anW94w2I1yigIwo0aiWv
8twpZSNnb3fG20TMs8UCG7S/DfXyIrcb6u0n3cbkau3X5b0tKNn5EQ5Iled441LNIJ/r1/48M2oW
OQ3NO92Gbo9/7V92A3LdbXPw6XK3c/kngBcn+yBYgv+xWTD+ZOiyV7AM4Vg4TqBistm7f7rlKuRR
7Rz83HffUFDM54lDKULcbePUwXVB9t0wCC51iXfUQKXP9jrolE5xGqZqbTcjZJEgMILLpE4CSQax
EXkKwiVvWeXUcvPuHJ1LhEqrjB35ylBEdJZjshGJK4B1qXD45glrbsAD+HedM3nUzf/3U0Zipf94
yIB8hVLPf9SSk1n8RA02wNJRERLX303k0LoIqSguPH3TzgZGlTtBeinr4ng99N0vVFHbe54N6ncf
t/Sc59arFhjq2hss91C7oGjY0purtALoV8UlkNkW6IJei+40DYb7LFJ9A6/HecP7NNt2tgkJxQ7c
N0oiv+LGIC4gcZIH3/XfCes//Pf/65wD/T09yafraJYLXZvtoKqJz5FTDeiLPlCg911Eg7msokHA
s/Ao00UjKXuqCoMjI3KxTCCtgYEROdXJfLRyNu1FtU/0FJt7SCkbpMVwcufiuQH120EeFUZ/7tSJ
QNQ8TsZTVJQJcSgba6xXYhrVfQ+4k6SE8Pal0lWHJm7Uuw7XrHMQDmwyiEI8OwDAlq1bmIsWKz4E
Yg70Ac8K/aOPNBx3Rks5yCM5Npk6RAPbu7sN3ZbJtS2w03ohB5VqvlYYdvf+GJYvbDutDd5+2WaK
SuW1GVOEFKYHDHbumob2RVFc6yx7oNbKYWpeXZRhl7acHmqYUdv//pi0z2lkPieXLyQbIpXdvK59
DlZ6ChLDAkn6t1CxCkgOCjyxLnuQjUfZOgma6MKv6RLWCVP1FKrZFrFX9hBaUfZQtX56jq2U0iNs
CpaN54tL6CxxjglBk7RfrV7xzvJa2nxVx2xJJZgVRsT//Awr5DN12GLK68lxtBQvwEhWTaxPDy2k
Ez5+zz20nqUd8gi7YErf9MckSilR6rv+a99o25Rywb+cpL/LEuF81SmeWQCD8J/GaGo2nZZ5lIDY
zboDTbcyBUzSW4pomikqhhb/niKqxKPrWsZRpohGN2uBmZf/ehJQfxWkByfY8wnyuooztKf5pzRB
ouHqBzfgt59gKeUFrR1VQmXePKbQWU5VWN2Hsdo8yiH+KEYgeEa8ll2tc3MMjxN/yFcYfIuj6VWI
N4r80huhi7+t89TzV/VWiZpCpIHnfea14q0M2lPXudHTAI31XPUOrtbzeJcO4docnWSXeSNQ4jiB
6KLAxzXHZCOaXjndmkAVf3dRCb94cUeM/SmgSuxAHPvvRvdM45C0llsuPL82d4mVrOSYXDICDjsE
daDdIVTz8UzP2y/692qWtqnga05pidGR7CpKMVC9PoqNqELjS8WWYNF3GWXA13NyvzQfNT8Qd/A7
StzpS3OZ8L/xvRanSS3UD8gSi14o3bHD+/tJjIQ31Cj7KEdrXFmhYu7tvhlfKH7YpuRcPgyyL2vF
iNNdDsvmLaIMQa5PA4AJU1RQPj2fDr53Pvk9w+oX9Wf+P/1IwWZ/fhLyV2eDceYZ6Dr4sn5++bD8
vqgQHOTfnJp3OKNwxFmbGxyShmWTqgBf526PbznJRFXfVg7Pidu6AN3pwUu8Y9kbzcEh+APZctDu
/LF1v3RwNiIKuSh4SnExUh1Yobk37o0x2+F5X10yS/BAysQO5nh9kUONCZ+0s2oN/dI/Y3LCQlI+
qUl38hAAX8oKZXaV5trGUnVeBlODsgvSBf1BC2DFWR11JLLr+0WEd3s19ofroRwVoqb06bcF8rAo
yPlE0bCTvWa+2nX1fLZbVcCmvFgcOlMhUKpAQTdBH2xrdCVbQsAqbqqogTLYc/CW0FRHdR4cZeOx
8DgWOOWQyMhWtzF55Myz/98xI4ZV4Ynn2yq5lBzZuHRUyvwDZBGkIFt7rSglygIT09JFi1RvZ83v
Xqiv3QdRNJva0yhRmYdGO8nPACVWxtyTQxR/oX9LQWiG2KhcdLvnsc+LqJHX43tZUVFm+ka5aQsx
vgchTsJsIJ89rJRI+yH+lMv4YKxF5sThfZ95xmNXmY9ynGqYHgiH7e9kF32aE03pu4VosM7bBTXf
8SGygNcg4Aiem7lBrjNQ3fN0HQlShE7Q6/aBqCxqEtMCvmFz0Ie24iOgUUw+myToo/2kieqpDnx1
X0Ua5J95Npg6qhvUsdgpbBxWY+SH95SpVPt6QLLeZHH7qE+qu+AV3fvWl2CfGtP7CZnwCynp6ktf
99ZKnU8qA6XGNAS5ceKH0Ff1KubVUB7aM+Dm2ijk4aGB0DdUfBmKqBogN1GZjM4RWHhfuVvfbGL1
DjcfnJiVFG0luR3o/SXpAx+605z4AUnd7yiA2TtU5XxhE4EEd3KTkxc40xMh3HvoMdq77+HLEzfK
sDLxV91DlrMvs1oKATTi57lXFjkQs/nIUfOlC4/h3klCshLOsInV0ZsW8p6LnwUSED18l/ddiyLk
vydkP50G+EqIoj7dn0PLeEQ0hbFiFBY8o9D3B8iGH+w8yld+pVOc65LobeI0eDdz8cOO1eL7kI+I
A1IPQFP/oFAdCYqYjgDlei8bpxTpMfLEWrWhEF0nFMXy7vNMewsng2S2nFBaV78vyu7OzVz16I0T
jZNqR9l1gN+31DbQr2pRb0u7uFzXzUPXWdnnzwPM2NzIdXzFLvJSQ52cwwoLI3gL5nKK1O5JNhob
fcq+HkVOBsqLymSmQ1d3cs7Pgxz6f4cZKMtbL+ueyir6hnRGXcJOoWjZsbyzbNwSTzaHMpT1bQxp
kXLuPXdD0b043sbt2J7fWruf/CTlrKsl75zcy9MlinJtIwflYhXbVDwJsvvYRkdCIUjyhnvBtrFS
cl8ElS9tG32TwxgZo8ZNm3Yjux1fdAjCQXhG5uw8u40ym7gmb41j53uy6PFKB5DyhmmOtgR5hmSK
8t/pInLtI1cK8DwFN4IM6celyFKKwzS3+urFpOEp3/EfqH2ibMHoqTUdun5DsXy4GjylQdBEE2Ot
VKBm/ac/KBPeHeCiV908lsppPypmpZneHLTCTnYt+K51GSnZxXYVKlcrJfwBdMwekN6R4x0wRQ3b
M0BwQWa15RmGte4r6ukHuRLmwWvUu86LpY3jRkGCtncD9dO1fJQOBNOLC+J07dAnml1u5KE5xEa5
kIeDGd4VRevv1Jm6Jbrv6GftRe2KbgfXvHwpU/h6IunDbcdL44vqhdRW8wTZsG2tXnIc8zZOUGtr
OeumPc99D1ybnKXiPt7VArCQ7NYptzRTGzAnn88NOjU74sfFa8fczfjA7MQUj/4EpMjMuuCnC9i3
9XoIOipeieRC7I/Iy/xlqDnZ01TXCvQczeM73+V77GX9ba8t9XaJZsG+L8ciWPdurj+bWaMtGrsY
v9YNdb6VoXzEurkjGO8/izpwLhNsCd63o3qZK/E7eon0pCtR8JxjJbC2WtPHJNbMgCCBpstxjkjH
9CgbjXzf9Uh2W81Oj/3c3JYoHtXKmpUR/IKZsdGyaK1S3nmQDZHv5mBirlwsIAeQ0EodRB2VCc+H
gMFZNrkLtLbLmq+3IXk0KZW2McNc2ypp2gAoNsaPVHfPFOLE2DSH5UGO+/N4pCpnJR6fBnhIh56S
nVXlxx6UiSC/J6CcozTlSEXoe5/gV3idhbP995icdRNKYXoPMBdmCMVSH1Xr3hBgThB/uTjg1uW3
Dmv1CQLF++i31abW025nFaX+VBj+V31iB0y56DZwm+o+B+hzL4904n0rXrLFklgZn5PiMC1nHIFe
s/YtOHjzKbcJefJYW6AM7DG7kxNy7HoFSw+fbLZod6ZeH10eY1Tohmfq68hZl45x7aJwQrAxdz1C
9QsBj6yvBg98aDUemqIHGqLZ8QVZRE8EGoqMzevyQrQD9hSNHa1iLbSuyo/MsUpikngyVrMQ5NZV
KtFvvJGwXvrVc3K+xIgUn3G5DN9xhkS2hNrgwWyQjg5lYx7yRK0PCAuRxDpq8UC5Buy6UhAAD4P8
jr/c5Ny55msWZurOmHtyKMz8BJh7Gy0F3JBNZpEK55+F6TSIIdpr8z9sVZ4ckFGPWt9Ndw0WeRtK
mtv3IE0oJxPts4Z56bFQk3ypp2X33tg4cQxtOJxCXUwIk8yTmzrtuw7YHlqTTvHIfDr1O9hNZNFD
iZJOJu4JUDh7mayXjS0ZU3PuXk7gYkIu/7bGTIADZZAFNQQqT/hgb7qka74k/H0eUsqtlp4ZNF8i
o0dbgcT3OstHCcex7O2jnFXB2mVG6jybTeldspK6vmhUT7nqRZRi5d6FtGx0ygX567knh2STZe/j
IIyzSaHgZVIwiowT96LiZ7sq9TTfeWD3XnVYUKAUKvsgu7BsvzZjb93LXubpW1Ut0aLNSx1ljbKk
fVJTES6jEqxMIcSxHnuBeZdTYCw1H8q+bMJ+8BbIKxL8L/5ZKCc+dVs7N6gNK3673u0in9b+2zWb
khwoBPSAfUhinQH4weyqwmYREljBeIJ98zLEanutxl9G1Lc/mo4/K9MIgZCVMPHCRHmvXasC5G4g
TJq/rV2vjocxKYi85wimtVGNt95AnHsAgIqJEOl4pE7jB0y2c+UrxbMcn2mf1/FMg9DCPulR777i
BxRc4C+KRVEM1bfGKu/taPBfLa9ms57xDlajCH9FMXuQCxDqz3d/cziHY6QdxdQW/H349Te4PIuB
2rSPVBHmuoqcfK8FSf8o4Oxcr+1E0Q9fT4unwa+NGeSSbGq+4+8TknF5bQMA+HJopoJkpGnfF+iW
l9n8W/WJuQ3yEMBoR84IEXN6kAXhspH137JUXB7dJj6t+9SVi8swwO1MDD4IUS56u8Cn691+hs6G
nsq8qViBCIk3Vj6iAQZb/+5Um7xr449aGJTAJrMeHXPSD4I8y86zR2KhxkQNR1mu5bI0b44uQZRn
TyThPjMUdRFCrT8MvV0dcNKoD7duN4/FDnzihZyW/evCX6fcxooc4EseV97q3xYHTRVuKyukqCzP
F2EMoo/6QO25raPv0Eqykzn3qtGBa9pb0xaUEgb0IY8sPEmbFOX4XHPMPw9UNBF6v4WcgB8fylAE
1yCT4xJ5Q1365RpBup1w7UeKD4efxepUqLCPrGCvYKhBhq8FL6MDCZdH85hiRuVfJgJuiiDcoyFs
XkvmRnZvTe5T+N5oP28jn1ZN5mAtpybpKXNr8ajJa6xAeEUaqSWinK9p97KrNYrJ5hIYros64VnA
YqfuSnnHgw9/AmNyl2GeaCdFg4ak5G72DvdujxJd/BhxNjPQv75mvrDWZoWrT5Ta6qkNS6wugAdD
/0+VvW6nVGh7Gl7whlDOYhZoyWYwobr3vLXcCS3xL3KsUfrmrCL3nFeNkenZC3uscGprm32N9BR6
bDX7H8Q/NWSygZv81YXBz1B1ildFiXkrCKYJdKc67qupT+8mpy8eKU1EY8YD+lsyJKzgJPZIF/hD
4k2tYRq4mTWeW0EhuTGYay0EyASKdBUoU/Ot7Day4jksHXs5pGV4L+aqPg1ZzphP+YOpJOCGzEz/
hhPZOUAM+KI1oXlnqSb711irXuCxPNaZKD4G23oBI5M/2nGXPaq2w0ahNJI72ZUTSlVvUzQZ93JI
sVOy9yQCG+MLb8vUPWjFDy2uv1Sph9jFrpuN4frDXp3i6cyrIZhg0FffzfyAV1f5I+1KktSuFj8k
nlLu+NWxMyZh/gyKLVzIJfWIUL7R+nekHGLll7Z3nFzdOfY87lYtIsh3q0u38ucSEOeLyh71sbAq
sa4zr78fxPR3k1PedcCqBznFP+OuM0QEkyIq/Etem5a3xbc1Y0+6IB81D6oQ8EI01nfRUAavbPVU
kOhBur12nRqT84D/CdmdtChbRl4y7WXXig0cH2rVPRBMC16thvqGUourk5wNG++NgLR9z600fOU1
+B7Uenu5XohEu5/68aM8UTMw4O2b9KEdh+X1uZ2SwupjwF/yoS3H2j4ia1qJ021IjlMk15dEkxtY
ZrzwRSgZqja4o1zzq9Z0lI+WY1Lu8mT6TuHwtG3VOj3nJX8oJWru13bExSeOa8wASDLrY07RSmmg
0SeS/BFmVrZUp7J99Lz5RVCh1FZ4PR6hBC/uCi1rHoiqq0uVglM4N3gLI3allqek1rqYteuycVsw
BFRC3V97YU2cVig7MSXxdYGjWNOdASZ5CT9p4bf6XrHi4SQbT28SjMbn/ui+dUCcJpTrr7lnB4e+
RlRmxpP7GuqjC3PShs8wd93ew0200YCYzd3KSH4Umency1OtpFu0KuEyAh/Fo5FY10XCKfRjYcTT
Qp6T+yLZZmnmr+H/rT2TrcnUmxWijdHVNmNhl+uBu9PCiGpH460wrI9qlKNKk1O5m2sLud6QH0GK
GnPlJ6m+lDpTrXW6fWSkD7KXW35z/nNc1fsRL7hZk6onwOPmtUag19dl1KzW51/XkONyaAD+dSRU
9ZJj5CNfhshi6euuJYdu62n4ZZiS6ziwFh3jtrzaufP4n+vleAfN+hl09x2UEO/QznpieaSnlJcD
7wPZEBMsHxCRbvNy4sb0a9MJxdQ4Tjg6yyFn5tHLr2zl7RsyfLuyKJWK9Er/5f+7vZMTemP9LGoc
Ym/L5NFtK9jGvUbsuYXNJd4ImgBiSiGjeFbkru25G4T9mfgoG6Ek0k9+TapHjmPQwRe7mni2qSJ7
7tjnV7xv+LrxogRpiMgNupqSqsp7rCsfGE+CD3KN+D50MYqR48JhI8ereUFAy+3Wet6Jfa+63p6v
HoHuX7qNWrOhn8djA76ZQlf2G8rFwwNQ9qT2o4jUajP1+oBZFSvAyOvrKWoBUpfdmmIU/VINlfUU
JXaxspCy3/HPaz0RNFfBchjxwi8gosklv04YKOfkVTmiRBMqy/MA6nDSoT/ocy+uuCfmafQcKRBP
6tredwILdPDog3ef2qmHzCi9DJae76lz2GdJ0iAlB38/Fc0JUiHglrnR5xev2LLfvL6rd3Ioml/Q
grkRBLWWM3KMBA0pPGXylMWk+KO7ynKMNw1vOF27Mn5oxsUpLGZHtDmkWE2YNZUOOHDyhHdsgrwn
2VDSCV9elMgKXO9pisHysnmHFj13W48di1koH2bc2CD4i2LD7mq8yLV56OKFPLXK9WpGOMed7chC
S1oqTwaMsqfp+9CrsPsV0B8LYYbdfmh6eJzwpnZm9JpRn/OX6qFVca3mzQ8KHxCe+CHCGrg6Rj5k
F+OGJIYp4OdH9UOVmdWDFrTXoSzreB+fVzRDA611npTL5iHH0/ZoO4otb4CU0CEHdo429B2MQLXw
Sa3UfMuGBkk6bkLMzNPXlaU2YdFgGPXytzPlIpwVfsQ4vSwHwmqPVW08pKY5vk0qr/qEj7qN7KIX
+Ei4eV1q+DJyldYQU3Nm47SQF8W5YU/Dl3HqKBz+NZb5WbAjQ1oiY2zgrqi4mWIxTTgyYlvagznx
BhEcZFc2E+ZXpJUSjJ3ygq2wHNQSJQg28hAfrwmY23y6PLMBK6kW26YW5TYJuvrRLwP0t6bd/aA0
igO9+6YmKsUAlYFm32v7PYa0xB96QWlhp3yQmuh+6BGObrH2kCaquodr1fp3bWeRQg/J9mPKE5yI
1bGh6trpYvRqv9arzHjpUDCkiaVerEw1XgZ68dyTcz2KGzmnzivnuQLkzHXu/54n57S5BvrXeaYL
xrcL4mBZYx++NIaMjNrotTuqzPs7HgPFE3idepHP5UwCjqFJTDASzbpNQ/NbT13UYmxT/aJMVX7o
4zJfa9TDfJTszYrJ+AZjko8cUDi53DC+p8wUDsk8oRnBUmi8MVU9fzRVHRj70Gr4goINXchrJ1F/
HnwlfA00wiZ6r+VbrYmVI0VMMZteDAGiMrX2ddL9fYSl69ZTeoBzOe5S1yW3WXl0Oy0wCxU9mRfd
s11fDKUh3nxbH++KGM/WwU28tyHVFkFmpl95TDVrXUvjveD2/Mw/00Vw41v4AabBZTR1z14VUJwG
8nXjjkr3rETxQOS8zpZytlNr9IhEGaC9AWosnXrZt0b8aCGvfUYnTyBYNafD7Uq1Tb16Pl+Y9bAX
jOpQeXF7TF3XWPpdBElQdmubD39uOkcYMN3mw+vC+Qim2avGNwncxj/r5FE5+Q9U2yG1L6pXbvv1
X9Ucc0DZ8IMtb4eTnJs8FwKiuhW0BfikUD2YYRQtIbDfx5U9PGAoMz4MScWWiEIBOSQbayiXelC3
Z9kjgj08XGflCXDFagpemuXtGpXL7Tsph/3tGqHpjAc3qF7lUMqt5F4reoqEZikwBer2oZvlws3c
3Lo413wJ1Sa886WiWE5Q169i4DWrh2VfNnXsxYiVIM3OF/h81d/62NQ/lrrpIEi30q1GEfFKs3Gs
NHXKMECEYJfqN9prp5UlpTeDtS8nLdmNc3Dd16lUCrIwx/UhSF8C253w+BbaKhBZ8hJlpb4TQQX4
pFeTl86KgyOoTbwPZDdApaS7+YvslTjubdyyavD1jWHIRCCW5dGtUUKHFInsR+SynOtK+FHlIWrA
M4ZFq62F0j57LuYvqd/0L2Ed1ftqAMkiu5GwkkOmZ9aiVDFfzQNQDJ5pogedF9uD4hy7IUlgfVv9
Sx861gmkxPds7mWEO+6jaHyVc02ZwDgPi4s8ESi3cRn9ACdWVuLfaj2UtrKRc3lR2I+eD2lgnoMa
qoBP/SmnBjOIXzTuRn4Ujsso3mZ2aj7LddmIb0lFRFT+bNBTK9Lszipo4fIarchesH3e4d5jX1AL
5C9AaL6ouVvfyzkHLu9Cj4b4KCf5M0/B4FURBmmcqdiYq5jsqLeym3fECbJhUDdmpJH3L5xDBn7v
VPzZjOOqU3vtKIeBJxdEqIGqXJdFGoFXEA6r1g/1eiXXwBtgDaCaaZvoPG+vXXminJdnRy1gUC8w
0wURGXdfiF7dsx0g5sQjm5IeKzGORgs3XiGZvmo8w+Wjmgd7oN3UncpFTkgltToRXOz16XRrpsFX
T3oEp5YKv5029+SkHI9H4t/owN3qrp9A0cvBTEPFvrgtIn4eruuqnTc0yl9dQXUbKV8qdXstXuWD
SI6yCXwKw7tr7aNscUBNr1NpmT2Goz3zOH6tkYeKEqVHm3/s3B6Hc2yPHX4r0JFKM6pfw5KnO4xW
n3gM3UovHyf8OS+yZ2KqPBnd+MTuhVeN/Bj7JaiGqpxBViTIw0kx5juW+RCU8bgZw9RfRTjWREu2
OtkKI4l8E5t855apTabdV8mbXfta5Z6DGdaTmrr5IK/jFDzAM+MyzdfLo7CBxuRRcs6PkEMIriZI
qs1fcug6PiUwSwKzXspfQo51To6st/PbNWgejL5dGJzm/BYV4xRy9ifUoqZnQKuo6nM1N3JcAUER
aKpxkkvNsu+tBf9S17HbMnnWr7VyPHXG8qhhrw3HOBw/PA+ggZarbwO26duhdZtNhLZPjvuemN6c
CvNnSy3bjWtiLMtGJTiaZQSuuSzNuzbtusfRTvvHAAsupzEf5Ag7FH1LnBMi5eR6yTLKwLEpjlXv
FN8GVE8R30Xj/f86S0EQ4qMQZrs8OUjjn/i3ByvRjvFrO5S7IUv1B6NNYoSFENB4SXvS0tB5Cb7K
wRq3i6eqs0m+cEI2EK7IRXOQc4L9/tmFviTnfMK1J12HxAbzVX90OuvVn6ofupd3z1Hpi6dCbGql
cSH1dvaL4nrKyZznRFLbSyeGWiqXdo4x3QErqblZMJtOnnv8dR19rOV1opj9ah8iHQbvfTbmN6Ny
flsqsv/H2XksOa4rafiJGEEHmq28LZXKV28Ybem959PPR6hP60zPnVnMhkEkAEqqkkgg8zfGM554
xlm2fLUhF9QM/VrJ2Sy5oVc9zONlJ76f4hkh/b/Hk79FSnvu9IwJMefRvNhpAGgp8VDidQbnYBUI
Zxd9YT7xkDKfkCsQ2Jy7+b6pAvGU4fVzGYsQHT465bAAX4ZV7ZOOv88S/TOeQepVztELo92iZSaQ
jf5nEsa2T46nR2c5x1Ny5+DML2zOI/56Ydn0o+gUV+GrZXXapRJVvVLjwHtDLuWXWxnTzwDdQsVA
1Qv18avm6NNnEyJPPkwG4CMeM5uyEtMxzj0SawqboByE5DW0Ue7vbUe8eUW68zP8e8shfa7nQ+X3
cE4UEDJZnqTPrsNCAosA/CZoyRF2WdsL1zWbvZyF91R0qkb3m23aIueyOVvmuGxBaiHnDBsYl9cY
RdbOGfR9ancXEBFIrlfyGHquf9bUTzniFoJ6iTjmPKOkygQyTj1qc0jGrYnNSRaVw2rWH7zkRs0W
JInLz6k2qlWpauOhrg3vva9enFQvMCFUvV3fNXi7hHFJDjKBFBNPNbdQRV2WblE85fPB9BoceKeg
QKaRpqFpJHzZBrWO/wQRL3/ySMKC7si7heyTowqEHiBmlGfRdwYGOBxwCe6WvcDbScZqLTYuiEkY
Fzuwr2xc9MM9VBqt+RBqV71mXYD1INMLoOL84FE/TWMoNT8mKxYneVAcl1SXPM27klPM98ZVyu5o
eR9UD+3v4dR7BSvQf5qB3+4HKrOYhEffuW/8RGaNiucwTSfNwwirVvLuGcKvTTlf9b5mlr3VdEP5
JTp3o/hq+W20rFlSMhXPYxC760mxrVNk1NohRE9phlX7VyQXDpHwwWkJvClq+zNIUlSgIzFstbmp
ULxDJUm8O4Zn76NO89d5TJE9D5CkSCbP2OGYjfGBn73qjiEe9SGLXiaqqzJcx0F0VIIMifJ5lG8g
1Jh2qfl/TjKKOMPTffaYITldaME3KxD6anYr4Ncw+hc/w1S5MYoP9pWfpgqqpjOFeCpL7yTDlQYv
Abm+eo2BXfmRxRai/0NvUWAewjcqMbfZg66TRrTT9jFx0sNAMeaTVAwKHuCENkkx+p/o1z16PZg8
hdvohTR+iaQOcdRuUD/GD4O8pR98ljhhRaL4QNDPYqExRasgx/sM1SNtDd7ypHokUDp2jOdO0xEY
navbVU8KaOyM6AxyNn7h8YKXLmXuKgy6zeQ0YiuL4/Dblj1VnrcG1PtxLDBSk8MM2D/w3qrsYqLk
cUVx8kNetswxPkQCCSjT/CotMtRe+Vkn6FHZVhOtZWW9m7xPKts9uc+65o46zdZ6vPZUKOFKgA7Y
1+M30akRBjDG+BxhLLIrqE0i96k7wS6D83SaBHWEuEU2XW0CE1pD0zUPTQeFYYiwrXY6TeObJ2N5
eG78WTGXljA7zL6KIt4r1qgcqyJHR6tP3ZewHJWLcJOTbMWGOb3Mmidzl9P17THP02ZOW8AmgqJ3
yivq9GELf9HDzItvVx58pI77veiE8sNDcZJiRRjgjZBvnL4av6MzgqR72Au8pKxwBhiVQHOHbt2H
Q/U8YcCOlFaJ5MTc7GAmP7pqsBo1rSG9bYDWxD+XXY7heQ+F7nTPPtAqbuRP4dDT6NNyFRuIHMg+
JSgGfNNKSJp0BnXMiFj7EbtjfIqhFGx4XYpasdEsi479xVSm5qVoVe0GAtOH8lemjin6ARTVMHvo
VhIcpnXDJmPT/65VdbEzTAHmbTCszyon5VrXX/kVD+sE57o1t9ZfWCGN8GIQNEfLoTJWtTFyB45D
FkGDfZAH6BsAMuUpAznNRwtni/nwd/+/ht7nG03b/Z4vg3L6rbtqyBeUmX51WvJGQxF3X20VWIit
5rMwgVOiLQFQO7iErhJ81f1MX5Sd6b4gQmmy8YzVC+lxbevCmEWBraqPSlQHC0O1kkOVCu+K5FS3
DdyAFfPQeFcZ62FDYLhYGpsuU0kMJx3fwwT9nayYym0L5PljrJCtRWHpsYLC8JylxjbgBsFutZ2W
8WSBROa+Z63bgSQRKIb25OmYTJ7HAhiDG/QrMVKAzMB+PDWAJHZqoOc7cDfKU9DzGypYN73iNeTw
q6lTamte9T4VA7YKlojPYm4qroLUbh6+IvkDxLSzn2S4yQZMDIo0WHmsFd55xnuA8o1uJ3vRm/0F
Ldd9kJ0yJJtN3h9NGP+vw9BPOxen6bXZt9onGbFz23niWc80/4ylxUs8ODZq3V00gxx4cV2LNm0+
uGt9boKxQ/7Ty2LIqDQhJigHxaMSjsBV+GqEhf+gBeT1FfGZ5cG7KkbxUteZvgErlq9r/gAvBpY4
CMZUAZbNinjBU6x6MIvoNelrd6E3/bBRKuPUCrt9Rjm2e84QqAHgi43OOKM+UZPy9xM+7qAH6JXj
cPFcViwAr7LV4+O4slIgl07pXgEJIyKbNdZjABSA7209fNfaku1Fln7BgDNYs7ZneaM76kNbCH0p
RxSoyil59L0ha7WsHerx+FpoJ7uyMWt0kW2qW3vRK9MDzkMnr6qzDzvSAtBicXsQhpd+9BjT9zyG
Xlvb6h76IqCGwB/iA1tW7Md5na1RjdUi8MmPIPqFEZ8GxCXvgnVS8jUPdWhutmkoDxHITnwweMzw
+xcv6O5j8F4WxdVMgmiXGopydnvt90FNyieBJsf+Hm9AXibm0GBIh2q7wXfsU5nySwvG+ZeXxoi6
qsn3LCSjZ1WAnWBdxhtc73kSDWp/RARV3ah6aj01hY6TFMIt3+xC30R4Bf0yfO8wko35Uut5tVRH
3z0JnJAXSly1CJH31VtoZNEBaZ5xKZsoP1tbMCtU6eZeHWn1dZB6YgM+rXqjcJuvbM12dhifVG+W
TsLIMkuSO3MviyF4yw3/CYXkxNsE5jUvi/gqr1S0cBDyun8BpjO+jEY+I954AUPPdl6RW5d2GL4C
6Gp/ec7eVJv6J8XgdDHEWvFqQadZ16OZnfHXxmcgSLMtXrceOX9Y9GMg8q+xU+3g6DW/0lLsexIt
X6LAr5YZzjDXWA8hdSuIcaPMPJ5NNc4R+Gj1V2Mu1TqQVX9a7ZL1X/OLW8CP1IrVN0TQbcAEeGLA
gbL2CeTb7YByw6NwQQDrkb0RNX9HYPzdQcleAI1q4b60m+qIWk1NTmu0I0okZlwd5UF23ZsWErRr
1UG37F9zsgRWhVa6yo7HR/5QzYcazMkKY8BuheZk/kB+CQib7NZqJ/5XD8bYSCfPY2QvrJZXl51E
M+xzh2fx7SByn9VR32zKHqcYGcMvA2BGVuufCGZ5+1Y2kY92UCEEsDrPVcVkIo/pdRRfkFunIo7H
rDwdfW0+nbJ6m3vdw62n7Lzw2HX42W7k6b/GB84FD0vr6pr1JiQ78j6pRnampgikbG6GjV/vDIOb
g+Z1/rva6saKpMm0k708qcvFlLf9WfZSVEe5S1GfxViWz/Mlh0ZT3uQlw3ZqFrIpL9lT/VrJps/y
5nZJ2UQdYivM0t7xG1QPdUO2Cv1wygCpihTzn5g8Q/p6Ooi+GtJbjwz+NeY/xViw7Gq3OVPhMRET
eG3wuHkcjM55bH3beXTgciVWju72n7g5DPoiTcBMyBHsbzFgm1GJDZlYKlT/TNUr/jS6NTt+zUOG
g2lQlOX+HG/7oHXO1XyGAd3vMxljq/S7969x/6kXUIJzu16e+GcPNdc41u1DM8AgRIkIhqzjmibu
K/OpaU6sOuTpbYAcSzFPXwROV9+mylgl58vTf02iXGIfCk00qzGwU4gCSrULO4C6aVL5j1Pq+3A2
NJaVFTCdMnMpPv7pGGPbf4A+v5TD7nE3RmOW+wVwe1LVzkJ2N6Z+BlXcH+/jlEgPD3U4fgxC2Djb
uerGrtXhoGPoe+iEiTm7bE8O1ryhmnvm+t5vov+esr9mqAzext/auunr4AIBgaL6tIjUS+Zk01c/
t6q1mmTNIQjD/lnXmg8Z96oCFelxwLEiyFjmJbrvX9NaUx4zBwU1vuzNqqothWVHYNQ7So8qanUD
orMTavJHUJa30XIKi0v3EhcvskHtj1m9UDaYe6C+OV9THowEbDEQXu4qauAtOqeek6czS3bR1xnm
hiii8MvKlEPXx1BT/fHVM9LmWqh6eU2K+M0sivEDzQTUCTeYhqmvzWvl2d2rlLJvXjF07F6lyv3v
c8tAeDL1pws0bWc2dNI3vVHo7K8QigKy9LMyWvuENfLwElYgNAOV3VMYecMLS11/17ICX8lepc6T
cz2532RnUhoaS6QjuISkXYZTtdEM/2KMHYhGs3TP8pC2FLnRdR+bbae4ESbQc/veL8/sEqV9M9EP
iKWr7bbBxHNVZGRX3ajojqIjV7HwPKU9yrY9B+XZXzEn0aHSk5lkIWYgIaKb4H0cIzw1ne1fWqf/
fRA2csFDNJWbvzogDKBzVTrq4t5Bfs+/pGYWnfm+LP+Ky2t6Qf48otWxl63B0nuqaiSSZ26Q5PhM
Wp/vhZnD1fqH9iPjgk0aVLQ7kYgxe4Nx99DtzIE9dL+cjMlr/hkrQ39dXQ/8o2aV+LgMU6zAZkas
Q3jtzo3TqICJ0I6U6fo833dOPJ/SlmcZSqkLIwlPelBw97E94wEJL/PB1CcfDaFxpXVK8WCN+Pli
m5tpq0iJMkD3c6/J+qHv3EU98UUBq8ynq8bwfdT5GmVml65lM/NwDEO8pdyDG47eDS36qc/QJtkZ
iyd+JfYrY7xHCoyPpaaE72AZ3YPVIWcoB/lDWXG7KnXQDVyfn3WyBA9ZH+VgrDvOFeXoq2NZ1NP4
TshwnYoKWVorvL0p3WQvp3y5QR+K7LOMrfhRQhpYo9RXIjB4ksc70gEM+l+RXPuM4i5+BCxc3/AS
//t1bq9Ti4/7NfoBshh05UObjWAKSDQHR/ycR2sJgB5o2HyA2dissgmPYRwdW+iKShudUgirJ3nW
yOA0WWzO9SZg5zYPkv1hrTe/x99GyQlxSkUdqTOguX9dRHbfJkV2EJ/aAwZHzjF223rbte4LCV4F
V7RBVGd5GvaZD8OK4MgPkpsGpAbQfnYHxg6iI9+D0CMbEnnKMSQ7ssizh8H90ThetJrTiMVCFh1l
JfI/FyVlF4CA8ihHKkawafoqO5jugEAKBNVSn9GkFfvzmwzbrf2nu1Z7pX/40xxCdKoXUptNQ/+o
XiXxsOxLER8HLWr87V3JrTHG2wtgkOL2D3+atyugYDQgl5P2kDon3HE+LSGMqzxUlt6eIzMAbh9w
9+qCWtmHNgZUXdYa16xOTOxtfRgjiqcu7zGXe/Cqjm0Kr/OlZEduV/iv6VQY7zFVtT5czBCP8koy
zn11VYMfh0bETEPLo0fFrm6vJ0OVY2aUZ9snOSeyIdx2jb4P2WNB3i+Gk9Fwv+o8t2OFWkaLDMEO
TEL0PuKoVoJi1zxg9LCHKaLh4M8TCzlInno+hUctcvD3nddu8lD9ObvH5ELv3pRnf8X+at6H1HHd
LAB0tZsBZ/dqAt/gt3518YAzozY8H6z+0R/FcGh5zGMCOcfwBHkjA2vuZcuOq+qSGVp5sd3yxyBK
UNV/QnLEqBuY16HouxsFUsRxVyhnVFYx0g268T2ZoFMOrdc8DX2Kz3iheGe36bSdqWHQpyPgfKqd
yd8aeVM9KibewlEapq/TVLJp7oTzlrRDd1RaFXwUBRIHmCYHrOrSU1EetSx0T1jJ0IlU8O9OOULX
x+iEQcZCZWOsJiJ6zOfCYhRG9oNjdWvZkgeFu8AhMZof3ejH0dJuwn5buGUNY8GzVrWVmIfah2zu
h4GyNcfJeemUik1rph8bAaaQkvajGz7YQsTIP3KIZ+uSBune1LGbi2zd4r57YC+onChATDPXrv7i
WaE4yBFqkiRXB/HlBaVrsTNtvAuXEDSAJNRVsL1fXU0RAu0zCuf3WF4nynoy8AKVl5EXbMt23FJW
5xPNb0rMhyGLm30RBPni9hZc1WBtYGkvZj2N/tJCmeIcNN32/p5by8jw2XqQ02+fYv50/TAiIJMC
mp/fthyODvvt091Dfz7h/R1EpkNJJPKt3e0lM7YbAFVYPtxfM7JtFHgyKnD3V+2wjFlDhfv9CeUF
qxBfUPkJb3+tMHCQ+p0/3e3auvBZ7/Dp7u9bfsIa4bT7m+znT5g2t//f7c/S47haxcPvTydnq/io
KL4DKmr+O8rZeZp9ifRKHO6Xtyk74imqRCtgeOUzuKOZ76piZWW1zhOlsudat91PyDdo7OFrdMg0
r3zPtWxZWAqWWbprrt0JK4EGE0NuTOI508nIBZPHXSaMqXri+XJSNOOr7JSHEjCGIdzxNr7qIM03
JEA3sh7aR0F7cor4x328q5E/5JnPgtNRV62hsNYrZ5n2FN+nOnK0p8DP9Sc0tE7O0GDCOLfG0u4P
WNnjCzE35TDLQ7Ke1XaADiYxrwmQo3CQPJ6vIQ96UwzrtLOLf8W8uN64ll1fbq8yRjU5f09fyJeR
sxozxBXEKtKDbA7aWGO02N9actbQIGdUWiVypH/eb6BjXzxpzqMMRQg+7BCTyJf394tm+C+smuuj
HJE0UXC29fr2TmUIbXfyoEMcUO3750Man7Hftbc/CWD/YqtGKTB+48vgng0vyx4w6IbAOvrhRZ6J
JIU61VfFTjZtkaDkXuogEEKziVZ/jXZjddhXsB3vF5Aj5IFX8LLx9yvcw1ZcRJDx/3mFe0dStr9f
JYeEgn486yG1QyNZxR4IKDOpbRYdG10oBpR6P96znEfMGvPHI1Vnh3J7VT64LlYJgxo0WKZiGk89
x3pRAsdfdkY2fIi6DxbaYIzforw5V07n/XInajVZgEu60lFVZmnmLxJHBz6lBt8xtv7Z2L7ygaOj
g0JYm73q8HpWKfqqV6hLbE0NQ8XLNdW2VtDZR1vpnL2bOdV+UPjmYlgubVhYeWned35c4wmoVtEu
annUWPI3RpfuZc9guDPjKKOWvNC7dDzdorbhLgYeBGsQFRn/gob/crYM64Z8v6Ilm1ZjebIss7lY
rV0xOzafSvSHtmFd7MNKC8mZuv5FdcGDgC9WEKDscK7U0+Y81Zb6FKn1q4w7fmysogn3Qe7uGpxK
A3c1W/kEz4r7se5ZFJKZPvTnXG8R3e3NYM9PQ1vLMDvEY18O6kt0FVPgzB58CWbsrgvPcsMykSQk
Fd/k2A9mcqzrooGjPJ9iCuVtHaEdes3PyS8GKwwn8bofs/TVtSiftQPmCI5tJa+Fgq2ClYPvkM2u
hXIV5eov2ZqUxkEh3T3LmWi+iCdU0pdoI/Msng9OtgNZ0rzIRh8XW5Tbm6ucm0bTq+mH6oNs8UlQ
IvaCCM9o5iU9IMCWVP2e9IHykrL/3PNTKNSFWdQhuXoOOLKGS9XOjPUU4gIpY1MKnwuF6xqgsCDt
J4PRoP/TPQ+02qk4eLgz/iteiDnR0KkxN9LpLcZtBVh1mbx3yqgj/8+TXzaNgpynEZn+wQek9c4a
4E0VZfQIXX16a8VKDtIyN7kYRcf3mCs4egSfydJYCcxTcOSlnK94oATm3lHj5tjbk3OWvRP1b3BI
/usIuuoqjOahwp/43dSc8DjhF0o6nkl5N+UbC4zFRk4SBb6mYxuyecBh5Yh6v7fxZ8akPETSl8cN
8eFJZsseGTTAEpIdRQpm8qvqOSKtNcatfm1jo0JtOYzXOX/hjezsR8e7UGe8tWSoant/mSUjP6F5
uktJ+6g1gorXUFCARAj1VWl9nNzmK5EIdvcR5AIQzL80UX9D2QHYTzjTxDEQfozNUmwtD9Px2h2Q
PVR4ZGOzV8/ManeBtHfxtbahT2lzGV1rMYsCuvTd8spiEae5+loEFqUWU9dJZJvurkchau8q04wn
KcI1WrL5a52wNeNL2X8nv7a6XanM4n3Rd+bX2ISpYEEMf24bsl5NEqZnQ82p3MWDvwtV27sEtpGv
HC1O30NL+ZHatviZDNfbdTC9umJDrn62om8AX3XK1UX1YeVNEy5NQ/I6YWv1EuIH8dLVOEHFdvYk
Q1FtTgtYGyCr586yTctNTjp9LXu5N8anzuyBiM69BXrKL83xfi3qcXNWK25Ost92U9wibb5kymfm
tt3L2KWrEgHn91Y4GvCL0FjIplEIe2MFbYl0d1O/sxPDyikeoE/Mg43U21D46J41L62eoFbdwoOV
Bscsn9HR86gk5zcHfQSfa7UVx15pkoUplP4861Os1Drol6Y1DWcZkwegCMM5mQ9T1FgrLJ0YMs/o
ke4dwa7SI9u6ikTrvVvGZC9ycKCnMuuo1km0bPvJe6gt3z43uT0sR2NyvpKCO/j4J78VEwYOuVeX
WziZ4YdvTnhLJM5XBULzKtMn8xR2WvSYUb6B1qvbX7NofNcwn/CpbCwCL+vBNfbh4/1gN965ZqFz
hMxYOovYceP9pFjBQg5JQvv3YD9EddlUszNeoDhvWqTqFqVoan7/ss3uYlOm/HlCkY2PNYJmB0zc
O2hFM49gTL5XE8pKkjnQ0ALSE6DmBKtgdMPvqtWGD5IdMPc188j/xzx5FVMMe0erwos6QRVQagrx
nogxZRa9++TUwEcc6yojo0rSB5mcZiX7ZMxyms3gNtNFthIRx7u6R7kswAQOl12vfkSmdzhH88Vy
T3c2Ey5SoS6spwCPFSQ0UzYmRmM96fnkXBMbmAt9MlJbQll78NlXSV6j2hjF0dqAAHLWQGU7VRUt
oyiu3rQ8+30mY9Cs2udxKJZgKMIvbv/LsPBotQsr29sQ3NYy7Pnh0bVbk2IvdyusY5AySPvwSzSp
36Hsd9cgbvOH0RjthRxfZwZSEdhtPriGml493fwp48ItPNYBpYVsDb8z1ylPMs69Fc/2IW33kUj9
j8ikOD+/HaVXkm2CBNtWNnl34s+763tnWOfzu0Bh5li29u9317GUWva6t6mRUonKPv9Z2tqFjGz+
MUW5WFnxoJ69xi2PJTYym74P49epA6JAnib/CRt8GTeDeWkNPV21puEhdYmrpDy7H9JWGbdWF59c
q/X+1SnHmqr55ptO8Np15lFLLP3DG0p0yLI4OJdaCz1e9fK1nnr2+6AnFy90tB+RkT+BikvfDZ+P
1Ve5coyMqT+jTgFz1AzqT7Dye5+19w/NK75gzWW+qpWSbZyC5LsRNupD709YReux9yVWsECfhyKH
hKOTW9QvOezvTWe2/kGFyn5BPWpY6trIj3jEyLqtRg9U22TaeyNyd2ww4uUsFvQ+ZVWz6Kcx+SKK
8FuB1/E3MgkPOQIdP0t9Wqvc9oOF250RPcmjRWshfwNjZAH1Y2PmafXTDdRHzNTab0YX/py6QOwU
y+03Ks4jzx7gvbx4Ri4if+6qkg3o6GkbGesms7pAHNvhmJvfRiBX6C/dxCSNgcPcmIdPQRa5lyIU
oJjnM5j49apN8nDdOMiJrAMUxvgPuMdKpyjN45V9oyjjp1svxsn1KnKacB3biBdR7m65zj9TbjH+
qrcp8vqBlmvraAibTeJ0yiJSEuXiOb1+TEaAcrGfV1+76A38sf0tqVp82FFGPvNfsM4mQsvLau5o
x+8pPOSvkdVHa79iH2CNQFQKtUdeLY7sb5NZwMhog4+ij7tN6ETqXikEjh0R9rZyxNBZLwYczNcw
M/0d+qAO4D2rem1T7VkOQJIoXSDqB+SsrqutroQ6fwLqRUAxgdfVHzaY7J2SpMWmwgjGxuH2DcV/
fZ+Ybr92BlV8scZ2hbn1+O5Vg7lzdHxDZLxSvzVDmHy22LltW+BHW80NrS9JmoovhkNGYUhUe1u2
ffI5Jt9kXwzHecO2GjN2I5zeR6Neybgm2KhGdaqT8xqCNxLKO/kS5HfsVaiEW8NKlGUlAqzO2Esc
5VkxN+8x2WEG1f8Y0puuCZ+iNVd/zR1A2h/QscfREok/eagicMplWBj/imVpn194E9GWSgFeRH8G
J3MH/gQOOtvix19xvYFyG/jN+a+45+fZuQXx38XWuKxhLS/7vn/PRF1dy5mc6KDhc/wTgvVeXzGn
uYWoslUkkWDFKmxrA3PUVgWOelc/F8a6MQcETzrX3RSGWZxddno7WLHDUW34f1IW9/Y+Br3HNA+6
XY3K51l4KOo0cUEFQ8HFL0YL+TGIajQBvMp/TrUOhdiIxWikqw/AAPJLZRnqxtI6b5FlwmNjfftb
qOMOjQR2ppaVXWRMnnmJKw4wgx5ky3AjHymjNCjPNQWpMOmzyy0WVSkWgqmarIJxVJ8hg/uHZqoA
sHrmWLLXC5YAoPur7BVJU67sEHtQ2TRipz8VY/4tr1L1uYZ9/4DY4inxPVR7dYzlRSDinWyaptYv
siLybr1hP21NN/aeqJ76L43eruQoZ2L9Upms41XYigC/0JoZBZ7fYe9Fp6Aym7fQrJbxaCDHbJMp
nMyuXctm28Q/4MaPj07axdeMvadoEkCirmmsC6ts0L1kUopbVU7FBItu/F1tS9RPlUMW2EzCczur
3caNCM8dD3/ZJw9+31TrVg+qtWVpUwIQun00haVufRAk+yz00os8aGYZr9TSwtDOyLNbLGymFLaS
H+ACagFnnAfLmDyDwVnt1JYC5z3mKVjIo/aiLUAeFtO6SwZqI7MGT+q26SGC1LRNaD8yDzm7rm25
Qbmvrm54v8LkwAPD+RmV3i+9HdS3tMLpGGRZcGny2tmhCB+itWiZD70Gf7cwivJNi4qQ+kbZ/QTL
KwzD/WVU0Uv0klWqyRNqtG6HJrVRqOvSaxnnWJr+93g3d/4VI7chYCYtEhH8KoVf6w8ueGYoGeq0
NgEWnPPJ0MBGRj8ROB9RdRnHozy7H2yhpVstbmFRY+/mzoeAdQisx/k0MqqXTqdCfDd6k3Fdgacv
Y7fBf8bJ3vvgodLKdaKa3k6BjbbFbHUEbWSF77qmKGgHqmIf1X74HsTp19By6wsP7vDdnKvgSf3m
e/ZAajh9llOmstYPlAz7pRyUsIMF+QXbgywsz5SRx8bUwywSg228WpGprdJ4rC+Jpic7TS1T8AuG
dSqjJNkE1aA92ZDElj10ks9+sp9Iss9AfpZfFK0WHkz20GMZEphGtYTu2DyZNU+QtNTUk4ZW7SFz
FH83lep0KYJsXI0Ymb71Pbvk4oN7TnoyRUEJIKr7BQkuNV4Bb01O/kyTcluokAvZlgcgeREIh3bC
ozH+p0deQw6XY25zZFtXUGztu8+xNtNrMEtfa0Ofn4asvMhQNIdAIIhz1DdbGZKH3tTbC7mChZxz
j8szfVbBvsUYcRv65/pIg21vF1RT8nRpXF+cIMtPcrw6hcrGE1MNEMtwt4LE1nEqo/LQ5L1LCr4N
zk5tGBvwbfEjuvjOio3L+JyPoqFgbJTzM7fAnMnwV04L78yMTe2IYgsiBumsFqJVTbyRwUjLnPJ2
6vgoNHtk08ajOupA0DT207nf1s9dn4AENz2S1amabtW2RxhxKMz9mFblPpszkxGKjJvJrZLHQpGp
bN1/MdU8XVpqXX7gIxygE0pqsUOYFDZnxlJ53HrzJmoBsHDd9SVSY15ub21nXIgZ8NGVSnhgA47f
29y0g9ZbwJdQTlGSdm9/hrU26EJngDGTB8bvYV5teZiWMczlajIur2bNw8C1/HsYqxALnMCUnOKm
qbZK4lDcj0f9ObSs6hpwB8enXZRLT4cU0KFIcKjcRH+2rUzf5b6AyT8PdjC3ec6g9sxDzSLNlxpY
t50cqqlNcmgV4NqyadoNhpduqe96m5IQskHqcxqgrClcEb8VPruedtKtjyZiMcy/X/saT0hJBI32
Q8k61lwJQtvkKhYOaa5o4VdbthmYroKnWddxWl4VpTaXdQvVvIo6NJralNQhRYCvkMjPedCSt4ic
nV/lzi/qc6/eEJWfRSqKpa2U5pMBSm7ToKN6tqLY2LdjauywYOge5BWR+skQ5fJQze6G4GuVszrl
2TXnjm9XLFPQO/MVzc4tluMsUmgCi9rLPc5/2gX9FaMiVh6ClNT2JHYBJMUoN4cMh50xXafoD6HS
rRhFeg2bIn8t2/I17w39YfS67JV3mQNuFGRk5s5JyZG6c4zqIHvtto7Q7xTdTvZS9ShRd/Is/DmZ
SxpWbGpy3UPdPoChKcG/G8mnE6onMbuuWDbbE99zPzLTmuVGw/bBjWqAmZ3msT1vIITFZbeoDbv5
OW08Xyl+VkkyABBBEkst+k+oHe7JU6rfh6atx3WSJ8bir46/mlZVs9uCHCnjU5ijHeJiIZhOpnsK
GtLQiK+zaY0EO/wyHH6wIkOQeeh/oXz4hqF48OGm6ATDK+ovUTKIXQ0vB66LU1xSCsIrZLatrWWO
7pLHG3/2+dBCMDhamoOO3GBgLy6DOa6oGEuPMZVp4fH8msJFaPrmqa9r78Xz+/9i7byW3NaZrn1F
rGIOp8pxpMn2PmGNvcfMOfPq/4eQbc47tf2G+v4TFNBogBqNRBHdq9eavihqjTAjw6R1ynXZGEhe
TM6oBJjbUdOh25iGfuPA44wY8m0rK3eaO19qnsXSkVPxA4RHS2tyNeumW/LoE2xizhPURXpjtMpj
Dp6ZJvXaa5Nw+6lWnBt6fwEkuUf5IYB0wFjl0dC9y7nymJJlfHNbs1qolum8oGA2LNHcTR7lRg7W
EE8fncSCJ9Af4GwNx2zfg8SB+USRsmVdtgceNWzw7Mwqlh5vJcOOV1nkpo/J1AxkFsg03AuL7Hon
xxr3MlNn3zeds6pkxohuN+XTsukmKyBCnbwS8+VARDhr4SuuGvccEpdfFnpvL1Jffoosqq9MKBm2
A+mnjemm5VIwCwnioHAqgK2zfJKOB9YqjxX6KrH6Yun8eXakXsRIJoQO8voJTdXqqsA5fCiztFx5
qWV8HdrsbysxkvvcqaQ76KFJehsd3yN0HqZo5D3Z5Opb4jd/G7xnX/lxadC+BBYQak2whLH5itp8
d5dRxLQObBsksWMhmal01b70KLd24ZscUAtCYEgeT3xb/lJGbpDogKB4V7fexnRAWML3Fvzt8I/R
SknZRUoo7QgAfhtKiM0THQLyAj70n7UsMESmam696oPubpE6SbdmkTf3vpmfY3dQkSHTOPqXyXe5
htmFoLN/tcLivpP8cN/3gXmExBtGyKkx4ouXv2WFX3sLr6NeNAvaH526kTV52weF88XP3G5da3J5
tDlAXDxe4jJseMjSYHDYoLqtX8qx8ZYdsUiqhYoQpmjHjxZ1E1mUfcoXTWnGN2WSWIU8BU5RK8/5
RA2bTLZffbh2v9l2ALNKR8EZPyjh1ixhRnFlo3t1TOBape633z1j2JZeQeKu0Z7aVHeo0pPuPTPd
1TpkC4MF6cgQqcu6RmS6S3x7G8FJfsz6qt+ZtnRwxyxdK4NzHOOqXcgEPQjENP2mDTRzk7nNF99K
axTe7WBRpUPwDV6mq20U1nvOlwcqZzRgoUHfOFJdH6B+PTjUN9/hMImZU6Fwlw7g0iNgIL3nh/ei
gaBMOUoRrPSTKZIkaMUS21iT21HOnTUoZ7nLv/R2fi3MlGh8Vj5RPh5fIHaWnzNJeYGl0LpTw7w6
D0Z57UKgPHkShsfAeQ/lJj3JkE44YT/sPQt2FeD9mX6S7tyGSkXfTL52oDK2YNOhZpqG0mBepsjW
g6m23V1j1hSuS4DadCkMVqXc+EfVac5K3dhw1k+IwwmY6Dv0eET4O8p9MFID9AXCLhqKscDTCxcx
dvzqLx7601XrDs89akqXIg6fayWr7gi08k0aOzJ8XdW+yHYaLiiySLZl0P5tkwm5RyZYO/e9RWmj
7gdLnjayE717MQlpfHePLgJw5TH6Rlgfj04xhr0TRPniNg5Uq18MlRoDqkvbdd7bxUuhhc0aGcx8
K4amZvLz4yjwy3oj9W9OPiy7mjJQomxaerx1LU6tR1en0m85gSqOkac/kAqWln6H7KLvHNJquBZD
aFzsBFRrV691R/ubc12xkMP6W6cb7XWsE9JOGTSfZfB1LPkehpK6HJqw+tHpj51twfIT+c6pIM20
gIWqXfURxTNNiBR5IDXuDmk8Ak58na8JTJ7XdOqRhr4malxQxIlJTLYZhVJdx71SDGVVT+4kpfwW
gerJUDp7KiO55TcIWigxtAJvPA82wTJ+557AfHYPSZMtKYMwn/JMThYBMAES5/1HNblxGsaRxq+u
b77NYnSzm/AQEw4/D3tt4Oq/NessmLKHIP5RuLl96Au4H+0GfRuqbpJdoFNhRX0mlckl3GQcuYeN
lmvFZbRLi2JLuSGG412dush2GY/qx9QmL+fz9d/xG0JyLoNKAcLD8QIpc7Z2g0B+aMbIQmWok5/y
+L4seQCd5Hrv2zYMd62OInzoOfVlCKbkixOXX1U3PcsF3/Qo7lFbB85ElEtbmpaWXLXG0HeNO8o7
sNIomWdqvFYMq9grJrsB7p5+MrqCzDTPpVQtr1W5NN/tPHlUBmSCqkyWka2R1p0R5j845d353Au/
ei2vsPOjDIqmoNmVQ31n81XaRqrdbXvDHq6yZXsrOKDVV5kEpWom4Y/UPJPJAjrOl/lq9rX11fLh
OS1apXogwdRsirjOwLqUYKMJY/HMVV2zSm+WaWVF34qsX/pZGb/LfokIQhrEzybQwE0L9clxHDVY
WgywvL7TKeT0h7Na6/aT7TgKt+wNUa7iLfANyjttuTi4emeBJ+zeFS/iRmlbQPGNygQI34RHqIjD
NZGb4S5xzHzRGsa3UMm9J0oRh50CceoW0lPnmTM6VJGp9x0aCwCEaTI8DIneUfZTypsybZtXeFEP
wiMwaxDjBfE5tauybdNXO9ny4j2cEOZeIf9w4n8ZkfqrzQvUE84qgMh/3fQE3Qc1GE4pYd9FHzju
k6HrhIPK/jBhTzoNhuCiBy3Y1/E5AKhHRU1Zr0sDmWqP93Jlovi558dFemnC0V/YrU36e5qtGhvF
GUN/kuWJi9TNeCiq+SEtgVRoetvtm4bo9Wgr6Vcntt47kKbXwgn1a6b5fyPWnlIA7SxycNRL6vhg
WHBkc4+I1LDt2yh98NQpcp011XcT8qwkaJR3TjnvhRxYzwXUT2tFib7aQ5mvyHs612RqwCzDpEru
aOeakirB71Epq7EEs+S7pXMVjo5jAs0PSWLPtlzqTaK/3FimXYRbTFzpat/2vm0Wm4jrNJe+7Qg2
S56/trM8PUtehQDBGEP81GrxCdTFXxaAyXOgGevMrx6hoA6W6qiexso56glxXMuxlXOOqPtyHHxl
ZdR1v3PiSt2jQzJc8qkJdulAyAWUQbDLPSdY6WajvpoDfPpl3/+gGG70O07s0Fo9l8TbF1XtZOsO
giRul7E3HsggLH1dMhCKyrWdPABiiwtTIVbjWTs3ktIlH3m+r0r8xXdUaGBsRGA0OR9OI8Wqy0Qj
HR2aWr/qjIgIvTxYlNQ1TbuI6uYRsqBkJ2xzQ1XYL5fKVrt1Z3XagqeRs06q4NWuOsIwlh68TGyU
qzYxtGvk+M7GpzjbTYwtGanxRIFRuvMMFG86tYDxJ6jPXakljzAq8FyNyh7YK73fC5uSAH2BXRY4
qGRfOQpY74pKGGqc5MjsB0/jKRm1iTdZkoaDr2fjATw2745LBiOgqP/UgD3iQTD6IlWkHTqKcNct
BMy7pOjtexlBU9lSWw49KM1T90qsNOCM4wfNMvaS4ARmON0HIwELG5jHqrBGdaX5jgu5S/fgEQ13
DJMU/hhK5rkGoehSr3YvZV52z7P0VO2MbMRo8tTkgd59NhECQNzQ5yEvrstnVL4Iokf6E58fE4zO
Eob39Go3k5Jy82xRjHwl8pncmoK89KqAIWw9TF5iIiwq967Ov4sB0q7ymoRptLKscrzCMOUsNKXu
ybJo4/Vmkw1zq8a2Dv4VFzHBaUG/GEAkJ0vehdFSNhBwr6WmPPWOVZyaJv7Zi6FagKEbGkZIrwEp
C59blzsRn6tYbjcxv4Tn0kDPWJKNfJsojktVJQ0fA2ff1Bbx+3Q8G6XJD0AS3teFFPH157bIE6yF
ti0M3QibUEJSGta9sNV2RqCxgrY0tFWOSZVLko6oLqi/7Sin6SorhrsGOqCrDLPBUnN9797nVW8J
zcVkCztY873xagMmOvGlqzplBa+gzs+0qx+dXE22dah/bf02Ovvt3wTBy7u4GfKNY7uwxQQoEFUu
pJuiB6cyNDmiOze1ddcX/UDoFPmR3pRNhCYs+Kql+KsLx8lfBvIWC0OX6hfu98qyDl3vsbBLlNrC
0r2YMh+KIIK0J4iOZoMasdoY/LRMQ9F0kHpQBelkfbYQU2pP3DrtVlIXq1eteggEOZNsxsjz8Abf
uJtkwnF7qsJIX4wUlXDqVadQHwJugmBJNIWv8Fjgm81G8WTtRuBU1g3yq70Kv9BE4ST8OnSt4Is2
T1EGj0AeevGqsRT9UAfU6zuAuZ4U36weOE4v5D7JnmB+XAOTlO6nB3W3qZRXLXaKU5kE7m1o5Emy
DIcu3EDggsZK2vbSGrlWaRsD032o9Ow7pRNgxNKuO/BdCxYdmap7I4vAyznxuDUcF8BVKb34aFs9
dEOy1JuyevKGoXzKEvuaQyZ8l3tS+eRonbFsh6HhDsvQthV3S4oiXLm1e2dkeXdu88G9S5GXh58z
fPWSsNwHsp9TuOFFr2ZEbJI4ZLATsxF11GDkSZWJWVdCuCqNpEfZ1uUHfj92wtxbbXqK/QxkEwdN
AJKjD3kDGUxDq+IV9RDmsxFHEHircIdTUWU+JxWxb4Bm8sqehsYgK9s84+ddiizjOaFKCUioEq/F
WtVpvS0M3836trYBOcyvvQbDL8484VWbbHQ9eNLYKmr7ANJ26r/EUEWkcg0zv7wRzmkHJl2HdvQ2
K3tRSujGz7e3tX3vriD8kbfCWaOYYlX6tnubjc2qWVmU2e+Esxx0gJ7aKQ0rrjv60lKv62gLbnRn
WE57ab3B2iTBmJ/s6JgRoXtC7atV5O5pqqR5Ssr+hfycc85gFtjB8AC7vtZ3l6aO95S0O0dLk2Bj
EbZaeStGKrNuplbrojsdpIIr52oAdWmqH8mOHOwOfW3hn5ZBvOL8HCDYjrqJlXY84gXkieUwRraO
3EWi9N/T3Gjf8txXEUbXjAt16eEugDeqJh12bYzouZGRCjOdVD0QU2+XodN7ryWh440Gz8FGzCoV
sh91ETsHMZvpQPqqrL16ga29NG9VkXg71c8gLe8I24WJWa4qqSi3oJn53bK9cTg4yFQY69CwfnXj
qasrSaEuPzh86OqJkm+iqdrLMx4Qt/VeTP48ipaHlQQN0IvGp+3ejREimkaS0emX0BsexCgc0+yu
AJ0nRmCsjJOGQs8imOjVxxKSJ7vv4TufdkWgU9tM7Fqr0JS0y+DKPxtd2lsSJYezmQf+/BC7gCkn
p9ke63Au+kNgLj9NZF4oLwo3Gbazs3AhHsFZx4Rr/vfl3JYDo1EqyjPCBBvqu4ev9mi6q7F2utOg
pPJZVgl3NSrAwZAzsj9ANhFMOkKiKSZZIdGLNWPiwUAYdrRQFBI25XcvzqYkc4s87acJ4SxmYe1F
9GPaWSxD89eDRwEii/UIiPq2a0VsGdgTSalmAZJ5FQ1jesiq4GdDbWB6IPKdHkRvnpj95olPfv+F
y7w9cDMI78X+8zoxnH3mK/0XLp+2mtf+8VX+8WrzK5hdPm1fedKvl//HK83bzC6ftpld/rf344/b
/PsriWXi/VDaAX1HP3gQpvllzMM/XuKPLvPEp7f8f99q/jM+bfVPr/STyz9d7ZPt/+Mr/eNW//6V
2p5f8nSoZYj2DjzaBdPXUDT/ZvxhKqp8VqXkCG+rbuNGj7KP49uCD8v+8QrCKLa67fKf/Oerzq9a
7lChWc8zH3f6T/v9p+tzmOHo3ekhT+fzFW+7fn4fPlr/r9e9XfHjXyKuXg/j1Si6djP/tfOr+mSb
h59f6B+XiIkPL33eQszE07/8k01M/Be2/8Llf9/Kdkqoc0vtbZCM4NhI7cSQCNjsGP9uxEw0DMVB
1a7CLCyiV4kFs6/pluFRTJckkPZOjCyb1nkPmdboS68yqK2qDek+C2II1Or+iVMwRLbTKM6pJGzB
t0zzYs0Y6OaB7PsPMS/sLjxRm7GEEUvYRFP1sGWYOiCwGrL9E3TRF0g94kthS/G+sx0EnzvqfG0z
ujUwVMbnPIWBdPLSogglOTEbWBJwNk8+3WxiWo309xYAFZGzBmoZsVXu99Q556q8vjm6sEquKiOw
4Uk2qC/JRiR2ONmDw0RMdeNHaLna8N0Y1M93xUUnaEDePqS6ZxoOgVVcCiUuLorSaFtPL4Cui9Wt
Vg07twDZ8GG11TsAk9PmK+SC7CgWVmaOLJFR3897ia39TqsIanrH235BUjSnMI2h5f11SeGW9l1/
VnmwuLnpI0c0S905ctlTxIxekDep29/E6qFHpkT9g3B9I1N/NQ7d1uD/dgSU6538atKydw0WCaNY
Pk8X4EQcydEPSdeAqrDzgqLTFKaPzNrnheXfBo4SOKBhJnsOHBeCK4JXtxXCOC+TrDFakvSo1x/W
3DyroVx3cZIePy8clcHfN6F0/2kvMTQy80yk29grlYFWfYzQ2ih33l3QJN6d6AH28tBtLb2tC2SW
vDaz84Tw65wxOo9Ulk6u88rbRlr7YNtRTNw00A+iGQmdHVBG1g+ih2DasE+kZCEmk99uYujqupdS
cMKKjOJoxGalRevIwMtQG/MhHmsK9a6VJOVOWFvE5NZgarWlmLjNTu6i140yIW/VOwnf2YOMk7mR
cig9wGv89J1nI8V/RGRIJWD7L5PamOk7XbXfZrsJnlCFTyvNyPK48lbMzBdz0DAEVddBYTK96t+v
6zZMKdWj1NBeixdhWJ7KO1ImMGzZ7kE0RpahWH9rZ2sXmVgzakKIFk6+CcgWhK8HlO/GuJM+bKAX
OQGDuIul24a3RR82LHu4XiUYGlYqzOhHfWrCMG+OYih6c/PJRp0etLEcxJbzxP+0wbzsdg21dzYZ
1HYpB5+yPyUcEVFAVpOrL/vpNTRSTlchghJignhbhAY1IrWTOCW8tPaBUgDEKcUY7OlPo2X4Twgt
yBthBz3mHOYVs28phC3FNmLt7PNpmHs91RhOvR/l6KvUpGQycgMmNz2MHgMAanvbImgg8wl7LVpt
Jzwo4HI4czv+1Zpg7GlGdV1uxiWQKgsK/wlO0k5wkmYA1JOPuUnqceoKYz3NiN7sI5ZU/cbqkW+a
XYX5n4aBgKjMO8XyeOe29XA/OsZVr5PuqeDAfch1tVwPZZy+ebpBSgmAFaGzAZK3KQUlR+6XwgC4
GhXQr4V17S6ketgLsLFAIYumrmx3aRhOsp5tAracUlW3TsBvLcXEDZ7sOm641Ww++h9Az17dRnuY
F7/dHBuquKsAxlwErtyDUzjOgZOrni5EVzRwsRtACCo07W/WkjLtvlCNjTZ7QnbqIsM5+ZA3QiZ2
asRyu6gDAJaEBXKz6mEMTSFUl0evRjYnqO7KHN5n0RNNPiRU26Y6qA63+jkR/e7FHiAHmJz1rXCW
NQ056MiHE7W2qkufxi+h61iQD8dATqUYNazftpBU1kVM+FPvT/akT1/i33tE7RNhy/xUO3l0hvs/
OjeltaocQp+Qev00icmx6EbwJJWS7yGhPcmjPXQL4VN1IKjJe6IMnzoR9YHTXklbV8FWdOPGeLcD
Ndt+sIlLhT9yeMFPoi8RMu17LYHoTncOydT0pgIj5TwWPXSC0SUxq91nu9Q6h3+y9YbvHiREn9B0
n3xuuwqrGIs1omkHSk+WYqYoBnlHVrk1TOWq637+UhNv9mWA7Gbs689EPWqzyV88L5VRUO/A9cvZ
i4KE/MXozEexIszt+FzmPDTmOtFas+FGo1NyffRT3z2KXtLlfw2ebW7EqBsK9+hVQJL5cf/lEv7u
zbYOmClqOC7qE9PsPHFbLPYRO366XE21ziqtk4kT/1/Wzc4/1wYyKhRWsJH9INsWo+7dS3IJC33h
xF+I3n01el35gbi2Y+ikfm0vfIytqP7qtBEpnbD1H/zQ5p5phNLRrM34+GmfBtKvo9+V8N3wIT4p
cmXtOykn/gTtwKJGPOcUIC8xnBtYATdtCPQSLIJZvoaR5Kxj2LoWFoFyEqZJtIZ3rDk1U0Oy7mMz
24SLIivrqLSl/WwXC+ahcBO2NNfM3Rg5aLX9y5ZGPn68wrxeC0lH1ElydQ2DQqgYcQcLVvKtGMZy
ntw5SXwHwDbKl02KmoXno7blazU8Xz0KXIoW9AtItToS5//SZOj1ovdqwO29EFNhp8BjLbq5l6AC
WxBW+2B0i8xca10Iys2pmk2gRMpUcuA/iqbRIZBA6/5ejLwCApzZo5vcOjwCa/zlwVMT+EcFeW+l
SKsVaUfvXAqSpKKOeWx3s34tjFBn+udBECLFk5Mw/tlnXjP7VBPtkpgIQ83byWD1YBDKtWe4QiJX
yZ/bCiW6X4NfM4VUSJuU6iiKYab7nuZl6xAqh6W4Dc53xWyAGdefJmbb7T46TeiDSyB9uq2KZt5q
npiXzVvNzhmCTcRrk5T7ej0+UuvfL2wy7ocxQi9GTSyPXCslRbHlNsWygqvEb9SHfpqEGMNeNgrI
bOHbS6ZxDKpJ7zbT2oK0SnC0SzW4iNkg5z+SJtCYi6FFZv5O9/pJSEh+LId1S31MBZIOyMIkd25n
2sptTH+fInRxSixYuDgT5dFKdCEWH6qFnYHspAy13NRD2leLQpN/ut7m56Wi1wUTB8PAWUUMibJT
zdQDwouk7MGm2vjOrTXlaSDpudQiS9+DmlKe/NKyYbv3XBSnc6jCZL1bmlP21UDydW9oxfdilG2O
q5MNTKMHCKwp9+OUhxWN7in6Pqjr72LUTDlb4RtQuvOPvtOe83LRE/sqmVTuYemKj33UFdSv8zyl
8D5c9BLAjLC1CtWateM627HIpLucOt31ULeozfVevuyrRDmMookrAE7ZJCe4EIYPU9N8BtfHwUva
nz3h8sFbi4IvaSaXO9A75UGVIZb8rTYoJAfFMAuyI2kR/yhMtVAlrBJSZ6acThT8v/QJhXNpUjkn
9SrQYyQLP6zolfxomJZ3vG0gZuZdxhS669XvlzG0FYny0YuXRpC/k0rNH8lAFY+SFP9Frr896dNI
kY1+B2QSKavJIy/U4jELmhXU5+NV+CvFiBBxT4mUmJQMs7pXa0L303KxyHVjBcARWt+3C9hxck5S
g9p+Lc+XHaGShRk52VE4gyIY9+pApZC4PgoR8n6wSUtCXG212mtTldrZkoDHiqHlQao81lTliGHh
WNVC1iPrnHqS/PpzTdsq2llK4Bl3C0d7ndfwEBteVRW1Px9Oy8CKvyVgcC7Z1JDCVC6+mhjrflIv
nW1iItEzdBIiVH7EUDTCxdeDxx504mE2iR41o71JcGbeh9yhfXBTKH9/X+7mqVJr7vYOWNfpJYim
t3QY1FN/27lSfTQ4e+awDaj1Ue3Lndl5w85W6hp6WkyxampUrYix6ArrbY1YblYkEYHiFtXaH8E/
N3X2DwsymZrPKJB2SsMRQjRx67mgrqZxJUvqzUi5y8/p2fGTbZxWNGbj/FwspnUtVrcKuPzPWxux
Yydoe/7LtjmlLzttgL8RXpB4FaE480VpnI5fWh2RTtPLvij2M6TI1gtEZ+W5CpEMtPo4/ZK6Q762
PcrLOWJD9FzKCyuTlZUzIfORgk6PxoTcFD1hGwGiAyueZkST/e6JITRpTDtGDC1PN/3wZt1e5pn5
BC91c1X8pL2qiuGuug7Fm9lmyoV3rnJ3K0wdRZewzE6Urtpg93thFE0IMcTWBNAx8Vw317kxH8Pa
za6gMy2OigZFnFlVOgDuuWARmvI5MUCzUWK6CqHX3OVkq1+aineoCg0khyclZup/qa52m/qoT8Ou
BsFKhbB7ErOm7b91gzPciaUgYC9JqRZXMWfr+bbRzfhBzAVSvQCBEz8pjuI8d8gPw/DimNJTAFPe
FcBmdcxcEKnTKIHa4NZrnBgRAqWt9mKiN7zy6pR2s4NJi+eRyXmeaHxpLyt6g+AFbsIXHJu3aTyA
KbOv2B0RuSLy/dvq25xfAseQNGUteZ67cTofHoLYyy6ikQ2kocYaAV0xRND450SVV1DTyLK3mZ3T
aRbJiW7lRznUc793iXolu3i+6qy7Jkcg6PeEWGF0RO1CyYKMSZc2Jkzbe65j7lMF1ZiJnFKepPaQ
5UIrWNBazuN5GuFCCC/FeKjrYlfpFC/70bjNyP/D8uS1V1dT+bxNPS06h2gAXsgp/7SEbtZNUR/+
QcJhmmjzuqSCATAp0eK1K8XU6YcOPIEQ0O47p7auw9RQlYsKcEl0LFYC6+onhnU1FNfa1n1kLWab
rkjKiQqnozCJpcIXGptFnao+GEV2E5OK5wW3y8y2+TJOS8VxCzfN0fGtdk9hNsXpcT6+mjxyrxK9
IR45DW3YqCjb1+/7VqoeI93aerI6gjVpvWMMwnQZiKFuReu48aqdmA2K/i10p1Q96Jzngk+v8IJb
BeJ7DoSIVrB1USnpBlqOYCuGY1iAolR85yyGSgniU0pfU81v7vilim+L0GeBeRimhrXwyjVDWpQl
eH4xTC0IO1UEt/WCj62ZZygtQAe0r3Ir3XLT1R5JNnAnh0jg78CEfhtC/G9wBPZLC6nvyydfHZ4A
tFjwTWNU3nl8XFG866xqedSO7dSInmgCpKiOVuG7BRzozEjArRatFtUQbjKMyupBc+rwtYtqJ3zK
06Z+zeXmXWmCjW0VxX3eyeoTZenAI8uKJ8XA15560B4rz+jcrZgNdM77qJZoADBwHlD+PkYuMKlo
ci6JIV4pAT+ISbE+LL7HNqchYfHz8KtXSjBcT95SDrH/CLG8bBjyKuar9iAaiq9kw3/ojDZ/oJhz
JJYkQ3Y5ulG8tGOOq6muQ4z6279us63mG8adaqnvboIgWd8p8aXLuFPyOAk7PmjESzM1YqJPU3Pv
9clzbRa/TNOCNLXzc2mGy5t/Y3qH0B/PjaAoncjnRW9u6n+wDYnxn/zmZWHI5z+T6n6lx14EVtqF
cWfQqRieak7VyldhDKIRvTYnT7IQ40/TYEGDnR+4J2G/7SCWfPKbbR98crg6Nnwf3hW5UHnI4MIf
rjQvEb3PrybViQ31PNYt/ugodpz3Fn6aLxnrgrsKTN1oBCw7G1ZpPrVRvjEmbmkxhtokADwMoHG2
db2GhtGH8bSwEUaxZm5K2woPed5J9wAHjce2Sr9LmdGdxIiQq7rhbGasWj43jwiH7IIo609pYyuo
5FCpMZihir5pql6ETTRtakByaavZWgxzaQS7W7Tjnpgtn/+m9F9AQwdUqCkNWoFZutGdoTlHUeVQ
pxJ4B2lifmVTAtcAhPyx9MCge/5F9AyVX5tMaWBH/tcJVMaIHrvGq7CbYxJCQzG5KPGPqiORJPZI
MtuHHKJXuc1JJgqy1IbeNha+5UDCwP0eI0xyTOo4O1p9eB/oRrINf5uEvTBLP1987vZUtGPljb6t
FvMfnH7vJmx/3jJ3nV+717m3BeRkr5XOSc9VHLQQLVBpkFNjsgjM1n9PgXlSRPSD/8wXDW6s11HJ
6pWr2PEly2AShNxP3Q1moVxMntFWZtvkS0r3HZIP9XjydeDZm9KnlMiqrH71wSi6otE8AOptrbnA
tcBsg+1Wx9M8PUBx3ywal7cJ3eS3eSKAHhaNNTQv5SR74NeW2zF0pGJEpYR+rLLxqxiJpsv16UPT
lWu1GrIHYZMDiGDK0ebLjclFNJtUbbAWc/pkgv5E3Y6S1ixnW5LU9mJoAavPG/XRN1dBu/y2K+Vg
B8rkwoXYQ9hSB25ZN+7DjbDxcBQsCzWod/CMXLJ8QOIDmaWH1jH7M7yZ53AaUSZfPAyw8G8gTRtX
YigaYvjvAOVDopO4xZXhXFwy3mKRMNVUW29hNmiXJcTQ1An3A0gyF2nGPlcvMeh4PR+Du3oaCbvq
m/qRZ4eDGNnyqINSVIdiayG5tRDGW1PJ6sVVkQrTGpjmhM3vZO1OH8JFlZTh2nSk4i7IDbKzUPPu
YkvR7vi7bQDPlvLcmiRQ5Fb3/x5yZZlAhkIxd6sfUj3I3vyCwlUbVirIjiRpHY2FddJhKDk4laxv
LYIi15Z6yBUULPKrkQXfyHCVP6xwi6KGt+E+U24tqueujaOay6zwsJlN4ywyns1PTe0cxKwpRTDe
xwMfcbRGzZ0MFnIfI3Gz0tTSPFE2/w6lgk8BhYKk92Sam9lmwtG+y+SGenM8hF3qh7yFy/rXMmo3
/y/b/dNVhW16hZy71LUHUr6c0pf11DRT5lU0FButQgC/p9kkPDx1UDaNKvMPnXyFTawXQwpBH8C7
G3sxmvelSiaFC2SbUS51aICVTzLLyVPRxhSLWn9BZe9cKjJsQ5UWu0yVg7u0q6n+NTTznmgQylOO
C7kSOqQLZDGMv3qjeewiPsFSXy2Njhwnp/zjjV/1A9Wq6A5Ooq7LQqdUZmJWVTWDRvSmRriMEztr
M0WtgzH5Mar5cOGOBs1177ffKFY5FJRVvnqQG22pL293ReCGyNjI3ww+Y7vUtqDfyazspacAaevY
47AWw6qv2zVCTelWDN2xC1eyoYV7MXTUifwKoYvjwK3yxYPJinIjqLcKWZbO6D+Da06hXytkW33u
lfTnsJzirWLoRI4LFVn7c1YMk2uurwdPfm/H0YH51ZRRHYp1sL51GoGO7jjBmAqKJfwxq0Rq5bMY
iSbxk4nIQn0POy1N1r21V00C/YQNNMphZO3Wmx7WKYwpOpJAFJqJCR0ph9ssXzWdEqXJOy4NdZ2r
Hdyzv6edwtDyldjxti2VtYshdaV1jVTMso3b7GBECTqByMWuRvDn32QDEgbV+UsaO2M9Kn5waEo7
fdQi7Rsinsk29zxwOo2XnUVju3196uyLGAxVUTSreVKTPGVplEgs9U3R7SA0fHHTgmJCp1QXjmpJ
d/UkGEI2wLukMWxLhqJ9sOdF6umLzoZ8Mqgb4ga4iVUw0Lb7sUXpkvRF+LVR4ag0Dfut7jx+6KIc
nviWuoymq1s4IzLnDZqgNyVvy0ddG6IDj0rKGorn7i3i8TjWnDedSB2Z2v9H2Hltt41E6fqJsBZy
uCUpJlFUliXfYDkixwIK4enPh6LbtHv6zPRFNSqSpkigau8/1DpYWNN4smf/h5rHOYDHN7STxxHG
I/mI3ua5mzgXSTJ9fLYN1/gMoxTvTiAiB3V0VEXBUSj2ah5Ty2lSFUkD7VPvGgzCS89Habievbs6
cDfqEOqni11bGa2NsNPvRZbq95UIsdqMjIOqqUJ1plm4GuDG3V3bLdO0T31tzQ1WlboI3tzZmu/c
MJlWUsdUcEZk7iYwR3+nqoXmvEqzWuPGiifGIltjG2nMp2bGJ3WVzXEhVuoyivxMrK5dut9xaGkN
kOFM+WPgr0ts/1Z25waoOc7jKV2KiChMuWmt4d2r3H6nOnDfCrE+SapPrl3COKzbWPC3HkAPqct4
kd1JF1OL5YFzuhSLks+lfhnUk3Iz8PpCEGvBTCtUtEDPzeD4GXt4jKJLrREqxs91NvddKK1XAVye
p3pq7bvCNF91Gf7qRfouPU4DznDsE/wVXLro6+xluza17Z8o7B9E2hPkQ6SB42N4cIVXPahAfm42
80qPyvhWVSMjjm8aHWkyP/NexTjjj5TNn93Qr7d5NxJ8DLz2fWmvGnP6DGUWWVa+wqR31g0IqWOl
j8m77WeIGQfipZ9QgSwS+UM1+8UQ72prXDnF3uWMdkS5G6Xm5cr+uzpp47DYF9J9ubwMj4FbYR2O
eO7vOf9a5zLawF6gXF3XjALv0YMHsWtLbzhpUTVgeI+VlTMY9z1e5jZmvrSp3kwfh5MqqrZ80cbI
22UidcM71YY0CBgas25XagYgk4Tw9LJqU87Z3iD/U2P+itc3nKQ6H7bZbzIXf0BvXqleJ0k/KqH3
+7kzTFgNy4wk7sgE1W4CS+/3QMUCQ9LHBWD2hWNsliFtKdnQ1GxC2o4kxk5rM3dbo2eG2rVp6Jso
6n7WNaF8LW/wCYT3ArPiH7N3/q3YvvfDrw5lAH9pWxQy/tXhlx7k1+syarRyib8Yx/+9/n8tc227
2Mf/nlE6KKvw2+XdJMu7SRZ7aDX6+l6d2HyK7NJaGZpoNsQYqgccxsoHb7kCXwCByb1XLaqYY1zk
2sH1/hga5N3EeWh/mfJ7hbGZCm5jYX+jZqqlbV+X54lYlmqyCxnjeOHYhJGTON3OqRMFK4Pn6l3t
DzeGqqp5RZ1XpDN1e6tH0Mah+cn+lIAIvb4z9erwfT1u+LPcXTuCrpe3gqDj5W3Y+mICpm0wcvYe
C8JOfUCg1HQa/zEXgX0H7uWo+vSlqRo8hDqsid3RUlUdXd0PN60RBBszZR++5gQXrgT9ixu0dxnD
H/XeRbznpFbhrtA/4mZz7Qf71x1Qdbnz/GzvJ71z7pwq5/lakAI1hA5EB2WDczrbzlld+VFrHaKu
e76MU1OiIf9ehuW8L/jPIvDNDI+fxL4TVrJyl1XVuOtSCy508urqeHlJA62MBFbWZliyjYPsIyh4
db1XVbzOMQJ2oCKpql8g9dH2zxgG+Lf4S3iX4l9V1aHaZJAm23qKU5QHwf5Z6ZCv8LdpH/GYax+T
lJyXXZswvoap5WOmgGfyZ5sazFOw2+QDah2qqsapuV3K3sMmwHyZ+6/1hIi7XS3gYhu4nt/alfxV
BL13O7BpgAKP0hJkqn86FsvyBiME5DidVFTtFu1yNCeQGWyMJtqoFf64VMuq0aonREGEHxrWSLOO
eRTmm1hi1gWe8F0anKBME2QbHNzS66HQN5c6LFT/dBk1BREKFm789Y8eR02qlvmonnP8hifINjxn
v2K3oXY7wypkf0XhZLWGDTNZPwR9TOOYjXVySuC5oj5vHdMi30bEOPepB61qrhvnSM7W3Uf28KRZ
AyxrVJFX1iy7LQeo6XNGFAH+6fRuRmgi8A3ptm0uL+2l286X9qEw/2hX42fgJJfxdt5rd7gqIsky
Ip80NM25Xdx184zjcVdPyXFevHcHD2sBAwO9rVjMdi0OLnt+UfFG9UZIs55CN+MBtcxtysl90LVk
3y9jsT7wj34UviFhOj8KV1or0aLagxbcCsVu64tl9NhjRDJBztyG4moKc5WnQXaWSZ0/47h036Am
/gHMqty6kdAQWAvqjwAmM/GjGrIfHu0k/HFNLO6gaLZ3SFdjINRgAjT47aUpcmMEisjkt3dGqxFL
K4Bnq8FqjOpQVVXUHjz2MMKRJ4oXzZfrQHWlLZLO1fDturxqVotc24Y4+dx7H/lYzdvWEpGxbWYX
0qLGcW2DEWmz5j4q2EYtXU6aNaext7iLF0GabwkgFav/MQssVXq0AmtzWUStdxlkZ/KToVntPrXS
5Hwt3AoU9TCtry3IIyVndCzxSpgT54WQZHRQbdch6krU/rwODUPbXDuMyWcaUdNo58gC3uHyYpdG
dVm1IDtQb9pYuf3nu7A8QnF93X/x22w4RuEkj4Hu/SpUm6qqjmv1jyFpo+WrP+q/l9Hm0F6H2Gqt
Ve918v93LW95Ya2r4z2ezQekPeZdMnrxql0ktDqU/ZEC8OtNrQXWbRkHSG8pqa0M0ai7jPzOenIS
gr1hO+m4XDJHr/ijTLN5q4YgP5CgrIQBUxTVzn7MPY/dY6t9DINxgDmHGrcejyS/Fu3ypb2Zmx9W
hlJHksbmue7so4j77aDJYyqc6mtc+IKnpKW9JqndbEahDQ+u7iQ7D22NWx/riXWfTzXWdibi9133
pRBe+mrVmvdQQSQukXt7DcnHvFTRUXWpAukHIM26wDeQ0ewrHoWwV3jufmvwCn7JMLfFuUJbq5qD
mdGLN/Ij87N+M7HX3njWytWS7DmKe/mcjUW68Yuw2+WFK5/1qkrvuAO+qU5VjFH42We3eFI15Di8
nbDhbqY6YaE1i/nLYoEX/1psFnm/IxB8N/UdCb+5Yg+ziPhIFLLBnCxVlE9uvM7cNTlqQEmiDTyE
/3HiUcY4Ri4QdnbAl147GlF/webFQ2KZKIBWxGSZxuxBIa1AGd43XZE9KBDW0ieWmuqL0vRe6Lm+
mjp2HZ7T1aQLM30FVr9+8iq7emIvDVminMudqqoOq4InnKbeWTUJR7Yns/NeLuOXSZG22KVGHHry
Sab5erC7r2kQ9bdqCJkM/76b3fV1gqF3a52b5EkY9irz2ARndSIdpILz8BAU2n3aRhqHJYCfZyzL
5LkYBPl/PYe0EiLlubM8OAt4FLW7MDQsPsRQrBsnJkW2PExzM0PbOMX2Z6mpQnVWy4jrsP+9bZK4
8I0Ccm+m3VSujzohZ2ofuZGbKS3823GMm3s8Spo1Lq3Ft/97RMEa499r9EaDJ4lVRfsmy7tnMWnv
Ie/xVC21tuzj/TyMxlrTbPFsVWP3nOXvpp1nT6rFwWMEJ0Nn2Kq+ZAq8sz2ikxSJ7jFPTWDNjX3m
bIozdyHl14FHduxo6XvnBdZWBFZyqDLdPffcDNzBD29bHnMtdF0uxznQbvwaACSu7z5ymDNmS3Nn
vk5IL12qpnTN116G3h/Va68a/F9zS2J/ezRvi9nsTqoIdJQPeOhWSDn+06au9B7FC0LBIVmQcgF4
TgW2ujrKkptLY7+gSdPe2xeuNR/nGnVsJcre44DEM8l7kcas7SfZA9UvzeRDb6w1op/xV4CTwMES
/9X0UiwSazA4mUTY1UrOzqCZ5wwFGchN/ExORVTfXDrdtPMObqR/iqE0kOoJ3yrBLSJw534nMbDZ
VMFsvTSxLW5Jf8iVqpqIgz8kIsOkp9X6tWV9Msy6f1Z9LQILmdbEZ1Uz6qle++c54Vb+gAaOfztl
WrYGAIC9yOROd7KZrTV2S/FXz/K27JScT7KrURUxUchyJy1+qxdDsGWAmpktxiTtiKKTmsnWOvk6
N862nDzn0zAM9U5mN3GE9PcMYrj9njT4HE6dob25cvjaOm12r2q6+Sb6Tn8FUtc/kly7y/MK5+8+
JJNp5tFaVc1yKHZAgd0bcHrvBfz4Q9O65QzKXpv3NahrMyc0pC+FE49oTv2+GguUMjgMDFvVoQqj
zt3LOA/Bj1tEw9bX+bkgiYL9US9QgAjjrVfiojX6PSfjdsrOQa+b3DFz4wml5mGd1cLnQ5+jlfBa
Gzkua1zXflTdun3T+JfLIqyrW8N3CEF7NYqM2rfeQp2bgFuF1dAIDHziKVVZA7Y4fTc8m+HiGV7Y
6bc8DNeEHvufRSofbMSoPuaJH4xtNfVDF2T1Xg4uMUKjMM9W2uib2CBhj2b3FzVp8g81KkQ/PGco
VrFetq+lxGi99UK5aiMcwMkPShRF+c2JyW73Xeb2L8QkFq8xsO2qt63iiCSP/U11elUUPPPBqC5V
YHf+hn93cKdqliv8teUPIM6WpZEu/s+1VGejzf7fayUYntiWEdzZy2S1Vmq+RHlhb1TYTTp9jrtR
0v2K1/1Rl6Pmr4sexSGx7K07E+2PGT2YPVoRzktupN62kWV20y17bZm2SN9q3IHlUtVHaz4TtSbv
S00zavN5zB7VRLWY59QHHDwGnnn0YxDUwNYqglu1lm6N//1K0WsdJTx6rCi8FJHZOUBH4yzZ9lL0
K9UTyOZXt6pexuiFMA7gPA7XyWnNySJCP2hlTBa30RaM263p4m0GjJVcYM79dWkKF9lzPTamBFsm
Li+jiwRwrWakxxmJPN03Phw9Bmbc9eF2iKrpszWjPfVPc9+gtKuade8/m/8arRYpl5jeX6NVc5ym
34MKbeNR9+Wek5Ozy1Cjf7Gn6Jt02+kbIiFPGgJEb7aZOpCrHB3mZsvxp5/nlRqBzOJ2kAFszjCu
AbT3n6zUGNcWGfg7dpMor+paV92peg9ufFh0oYLhG1trbLsq+2cZ1Wd8ZfyPwWxxO2qIanvEU3ct
OjtHT/TaScrAvJmrQbwgbD6gKyfGb1VrLTce+yeBoR2qw6u+DOYXCbAFfRIdjNfyqTktcI//aMdD
7a6za/0l8tGCHRzn1/gEo6jr+Gv7Ml4u40OP8Wp99YH+Pf76uhHr/Gu8ej9/j/+P9dX7b5f3703V
zUgC5cUKnB+x1Q/felSg5yzHH8ZfwaRLEPx3yj0hA/Mb/unfx9T2jojcSjacjrNHPSjdhn44fUav
DSm2VvvkmWgeN0s75sXTZxR51vbv9hKi3aV9GT/7ttwTPelWBYYrt8LO2naVF5p72wyWh4GHNDeq
RxWq41pVV62wmPKv7irtj308jvtr+2QMDpGyWH/G1hldpiIzP2opXn2yqj/R2y00D72xfh72Ix41
6xEZlm1eBy3SfhT4abUnVVVXqtAG0uWR3QmUUHgkaVC06rm7U0VWB91dshSqGjqjs0bipdtc21q7
J46t6pE2p1vLjuaVmqemqI6pRlUWTmeLvL+nf8jZwuqtjV4r30lOcvCMS/uUInEy5i52mjqOJJwN
7LMckH/J8uLYeD0u6jlorl1QYtyNdrt2ItALb86Dijxbi/5dOT+PCceboOK45U3PuIPMzz7eBVBK
JeaLSxu0mwljVzYciQvNzzUfILdNz90YIIELLAPl46Bt1tHowyjIzbPqdZOFZwVK7Maw4vm5R4hr
OQ2zmezWlm4F72k8fTLQJfyZZw8eSobRynXBR8wLTxBZ/Zs+Z99iVsAOpN5/NmG4DTuc5+IzElDL
EdMasPJFiWvc614MMsBA2E1v6qOqjYRG7tVVcy9kM16uNZ6xG8fM+cxGgEBw+GENFRHU8wZm4l1b
1mO1a+XElhlBvTXJyfHOgbZVogWF0o8lv4aiWo/1ZKN3W2s3kV4kx8wY5ifhpEjOIiy3H3UnuPG7
WGz9EcdYQ4vGty5bBB+7Mj6YaT++TX5qrDgAlvgw0Ds3GU8UDPDsIhlxKWl4YvwuMIH8VeV8lB61
oEGPHi2gMzQo+Sq8fs1ehKxJanDbyCI8cZYqPHtE72S5SUeLf5LlLeqaFVhiQvA3bi3M91pbPMRF
FtyTcGtvbdAleENpEr5kHG9ZvFs1HeyI0vfNR1Wwub+3dAMpwwjtsks7sgO2Vj8IkNuPVQ4xJTFn
ZLf/mWInzUDcMH6/Ns2IdO51i4D2dRnypBjb8GS8TBUIU67zuS83RogRcgsY5y6bTesTUvxNpHef
KseMzj5inivVrGcmDhq2+26gakm+399iwQ5uKiOguNHMBa6sl4c2awNt06ctZ6SqtLezNIp7P4vK
S1FgdYIxNBLYLlCUcwWycqdb+LA5op/ui0i6sG8M7zMSzdvajqof1dC9V60xvtmePtxoZipOOLwN
p6qrms1g9t2LbIpwQ4o82Qsjmd+ILwCjiVrIF4MxvcV+/1kDawJNkJoeOexviuHZLjv7RQc7xZ93
fitx5nmI5+BJDWqWrwycB2PlJSgtm2W/0/Qx2zY2+n1wX8ZXSwYnjefuF9dHB9MaAeckCa6TUDLR
pRuH7kszQaGrvNx/HFEWux0McAATSO0vDcE3K/DqTyjv5/vIi5Kd6JzuY0kZqQG49KKBO5Xy2ErT
fDaT5q0n7rqLiAXs20X4tQsM42VBHG2z1kuOmP5CgkTMao3Zl/l11H42pjZ9B1DK3Q+++FMceMne
qhNr74tQf+witL0RHpu/gx9CQEv71kZ+Du5GmA+Rh221kB6Ws0Adykqkt8GiIK2KcJr1E9ifYjst
0Ipr2+XKR2Ta7/hCXXqcZWBs8BF7lk2j93sdPhsXI1Ts1Zq6HI/R7BFa/PelqqvCtO3xqEMj+Z+D
9E7TSTtHw3h00oZVADDGYISQStABmVmJIc9RmziPdTvKhzT4ktoWtup5EZenaAqfVJ8XdM5jXEt9
35ZgUgcoBek6c2L7RlauQQ5rqUeozK65NVfIvjE8sNF4rP1d0aDyN9WmsZ9bUtKQ2T32wQYZHzGD
/8bAUvYPQiTA/vXhrGoI3vYPtesTYS4z80a1qWLRU8CrwDhjZMJSqq0LzffC0LrjZYTzbhbRkQjF
jJaohLtVgbXAO2bBPzam90j2Pr3P9QCTmdh/LKzGeywLpzviqZ2sVDXyRvMeN0VCeNKfvwhjOI4m
SBctyOZ9p9n2lk2H/gEAEflT7SBG7ZHIk3wcvSY7+o4ZrKIw+mnX2bLlWzysnWe3YW/SkTdbjSgo
v5pZmm9E2AheP8cIAJTgnSfYsHgelHW9aP3bPtYFGdtK3oeLXQESsdNz34MSnGyteI8ibJs9D6E6
10VdAJ73Yx2K7CsuftFKFjbGHgOSapkvTMwgUqAZnixekIvFC6tPvceewN/NNAI/hDZubLtGwMYA
eLB3S9O6lWx6D5HkY/T15R6hu93enofsDvo3tyJ3zO6xWuSxyCngcVrMTJqonp+xN9MJj2DINnq+
g/bKaLzjn5DBOORH7SFk28Ve893Wp0NdLiL8oQNjuJ+xOCjiaeVKw3udXexxk77lUB21MKTNbBOI
qH0HgYQzhFUhPmx57XudrzgLRe+T7lYnpETytRqVe3C+rdzHdmSZhOTLxs9LZFFNIc+OCFt+026L
FWqjvflxACkyIDpRmfLZibS1Pp1i5yzzOsGzZiyPJhZK36y6/O7oTvqhG8AXk9THV9Zwybvm+QxQ
1kXqoojas7LrMRHt91y/qa2VPgh57y80MsWkVYxbsJgSOXz55C90XNU0ZBHqLLk0j4Gf188z3MUj
JtNy1bSZ3I9g4rbYI+n3WZck6FcYZ1UDKQswZSlQLux2GfrEPCEjO71prMFcaXXhPiHHYq6m0Q0/
y765xwXCj1Y8at1F0JZXvUvKDOZIUybb0qp4Ug5WpgGOyvF0NVMPYkbn3RGmsuZNBOGKfWJ/ulQb
GZrbzkGQySctzZ8hTbd+Zuj6Uc8EPlvIjK5yM2zuVFEsyZuWT368NGblHvUa+6Q69cJGfYQY2U3j
YOaR+6BCOjtKz7lVbF0N6fsJHBg/48p+SGVgPcSVbM4QDFF1/adJLFcdCpPhOHm31/Yx0+y1K2S9
NZIsQicaw879ZTnuiGB3JueylFoYy9H+JNrhpyFmtPXHuPpRnMXgdz+0zOlXtt9Mz347B/xL7eHI
yTbYDF31lR2Ai4sGKWSplzGZMCh2qnrtuFRJXmWBKO/+1T7avb5J0dXeqGHXoqoIYdjlg2qx/aL2
N+Nk9GvTDsqbMTzqZiSfVBH7fLShKfWDqqJUbqD4ixLPKOSTxrfwCZnLchf5Pu7yyyzVhpom7HUj
DY5q3NBBfMnmcHuZsAyrzLjcijmcNmrW0NryqW31NyxJq5NqGn28ZqVIz2oS2L0Kt5F4X5OhOBsD
gbjJwLnSageCscjyc/c0P7SoiLa2a0VHwsrGkzEj76pGjJ74SnRLfxa63x5aRwzbsMMrWK/Sg6hq
x8LkxQzPTQffvw+cE6okSLjiJbBx7EWkCmvCDTKw7YG4pf/u8nBJas9+ixMjPQ1g0NZ16PrvViy4
Feptyim7ct6cEPuTwo/XXQVi3jD87CAKyziBT0t2aZoO91XX1TeojepPROvdtS1E+tY0iYG+TIEu
vTt91jCE+CZkeqgzy+LZ5k+7JJxDeCUUfczNOSgnk9MN0Xg3RFg/nz5CJ/fX3RzMt00mvdckd2/i
eqYd/ZWdMaOb6pTW+FGaRKUlsq4hkQhcyC1SIMv0qQIWFtdjfd/Xc/sYxsMXNb32TXdTOMiym2Sv
s6S4I9hsHYIAqHlfj/JseV55E+O2++I0hgOFtUy+CBf3aHXkaYdDIgf3JyIHr46bVR9JVTVrXRjm
UzlO0VatOHD0uKzoodt61ooB86nRrV6acXSA9hvJFyeWd2ZmcohixRJUxXeDjNf0bfGesczY/3AT
i7/H4Fonq4jt53gAhjHk3sdgAWXRUB842KhIP+tRzikSgYK51ksMvcoLii4q7f6WO0e/Vig6UK39
eiq/hn6TYEAV+uvWaM19FFAdZI5Y0jDgmky8Bgx1Z+8SDYtw1TtmnNBiINlr1Ws1kNo9qIV4+zm3
WmD6GzSLo695fMPD3/ja9EaHaVehn5xE5PeTZpcLVW18WRBmdWUeWuFOr5z162NkpvGNApb93Z4s
7QqI9nd7zX7hv9rVeG2sWzKShbPX8zTaFoERY0Fvpa+xtLRdn6F/4IVp9jqYWn10TcwvVW9l5Brn
jokn0tIbBCZu6mN+NxtLEqcTXxXcw9ZkfhwGZAqu6A/VRr6TdPxv9Ic22vlRtSmAiOoQDnkBATjU
sxA6DnBou/NnizSylpofjc+dXZgulif1R4fj9Vu7COgTBEThbBma/3CybV+BalSRAnvq7bO6Mpcr
BP3vR23Oj6rp2l6Vbrcbfs9SHSTEf00NO+ePWWY8f29nYe9Nw0jv+yLzNhV0n41To7Ku2lQRQW3Y
m3WAqxUknnvRyp4NLtw/eF72Ws6Z5F/4ewruYLug6f3byzi1VhhCmuwW4sofjZoeuhtvBu/QOyLR
NtKu2n2L0O0qD0SM4ebyChmvoNZW61xmL69g19LbFKFB3Mnqg0d3NmDaGWP7PbB+1FU6fnXq0lrz
MRT3pJadY4xB2NbEbvc+NjIHjzTh3WhFwMnSkOWbq0vYOY3Z78elWjot0suZ3x5VL2IOEihTPJwm
PSnfnL74HKSDe4bTXb7ZKUd5flXHLuZro+e8qpj1+gMMH/JGsZ2eUy0onmEO3at2x68qEBqQhmcc
lT68od5MgVu+Yftu39ZD8mt6WCAxlqCifrbc/D+nR4BaPty5ukxHhN2+jbzAXHuFBRrDSsJ1FhDt
yayJs4Dfp59E/x4gavTatUJ7iHIS6YWffuqt2D8S4unwtKmzTyOn1q3uCdBS/E1WgeaKnTmFOMxZ
bXweO9zZR/Sh92LCIkmLJrnp4tp5mxP3Z53jTtHkj1CT2WIvJAz4GqvUrc6+ZY8n5bSr/HiXJr7v
2HE4/1j0/m5qGzwLhyINgbC2/aHNm6cUdWp9Byeg+6OKd0x/wCrqqen16hxnLQzDMCg2lm2jgLgU
RdF/zpFLOUyywThw6tLi3kBxfJ16Xr9VVTVOXzqKySSJ2FrlZYF2bDeBlYPCk9b0MoZEEVJLvONA
2JAhn5wNaKQloIDgNprc+d3IQ+3N6fJV5mTdu225+jEcfW2tZkWR2a8LB5to1au/T8j7vRNoSU5F
jpMaHO+O3XtabCYR1keR6O6GsGa8lTlPcDQGpAuPkROYZ18uK4S6BYDcE/ghoiSS7H8Wi+JgLTI5
G/be/qobWp7vaJStiT6mr36XgczCK/VHIUDqhe73FBgCYWNvfrZKbGjH0Y5ubQc+G1IRyY3mwbl3
2gq/oplwM9l09BGdrwN3YVKDEdKW2CbsxrD2DnC33bNIgmYTTLn53prOvXohO4n3GVxIrOF4kNb6
DNSgCtN7deWK5rumxR6JwL/am7YLMLDHXbwg9LkfNQ6cUnfkSbpiOKmrvkx/XXmDo93qCVBxBlyb
/zUUd/Th0tvLRVfFrQlMZqTNsj4u9gFWVpe02cAf6K4x03fVWS9wkSpZTbmfv6jkl6fZX9gqlXeq
C/+AcmPib7FTnWxB8staTRJox2IknRxnZvSAiZ2zwagJaFMCm121hcsVcfcbTTdJF+NSeGlvQlPs
JdnblRpxnZAnSEsF3tiA0vxnkaTgrfgJIj/Ly6h2NSuTvr0JMuzIVccfq/OC9n2S6vUjR4n+VZT+
XTJJkCBLzTeKV01PgrOqeaL6HhaLJsdUyFcPR3e8Juv55CzVGjzzqrH9AegEM3VEa9ZmFMhjL2b5
msl4Whf45B3UXCLeWEum9rxXc0edG/Y0xPbu8h4MFEZCiWuCmuuT5Nr2lp5vVe+QhQ7Qx8Vfr8GC
sy1cLBTlUL+FbrqfddP77Nqau8kBP0AeiusX+IMPl3ZUOTYZ5/mTPpbdk2+bX1S7WieZBOqcQTc/
uCXca9nN/uextw3utl17HydZcHZNxyUMYaAh2BXjRozYSjZ+PDzAwhwetIWe3/KYnPUAyNnvdsd0
4g2JS4cdGiNUR+QYmFWUKLAsTVGtawHCrtN9iVnJrWor7Cxdccd0Ns2hSwF/G+zib5rAnA4Zic2X
oZofu3bAJ6gjFjh5Qr64HmREHAJOw1K7NMWombRozqpaCl8NL/N8uFXVKUzLmyiPp22YgUH0+97d
loq5o8dhv6qXS8zjt3Yr42ULQ1u/sHsMcL31pktjQDgLDteYs10RzMey9rSPjluqU7Aj52i9R2SU
bxeIyI+uCPaYqFWvPCTELQqxi8Mu7WgEfZtwvdGNZ2coq3gzPcRNY9wmbLNvLXgyfk+E3OSmvXKG
sX0qtTLYx1M67sY0n14Kc/xG6N/9lrrcR9BL+FTVdr71QV4cCaYnD0jgIifjZu43v3xy9bH/2plY
/Hqhm58DA1CAEKBeNa+wb9FGEKuQfQ+3OaqqCLPBvl0CM8D9l8Y/LgPVavVNsSU/jObj0t85RrYO
lqMm2/s1hgThifi17W8GT082iaZ5m77ovDMO3j1nnpRfS1w3e2lZHvgaOiJHABiVzghJkZv1XjWS
0fIv3U4cQzYJXLkaUera9AZ6J7rlzk945zq7xVgKC6+pK7gbjz8wd2mxaUjnpyjgwInIylnV1ASy
h/pmXI6qulb3BRvbft3kon1QQ0KeYYe5MtyVhRrwk7MUkYn4RlRmwUFVLRnl51jfw3h+gHJPWL99
c1BfiFYQ55903vJHHGUZdklJ9azDXbnRCywGalRZDl44xwdOS9E5DxL8kIi9PMdRo6344XefZZP/
WtEkB/LPigLdrF0wl/oNVqHm3jYyNC3aNnxHiPlH61rtQwyTALvH4E01T5ZOeKWYg52/jKo9a+eY
ifHCaXvG9N10+FvTLtHH3YxguY84U4n3stio/yf5aRhdiyMvdDqvquFi5+OfVdwttRVJKHddTDNG
S4PdnlINwul2Wi7lYgWkCmE0Ht4hjKkRQOlWqvE6xkK5d+fUhb5OSsKOyhnYMKd92ZGoSvlNrhww
mq+Tl5vkgWZ4wFEV3Qxt57917vINqj5hLBacoyH5eakB2twLdnub2O6rT1NTdNxaw/IQhVqy8cNQ
brUG3LUZ4NRVSJ5U4SB3fGWr9xLRk34J3NpQYDZZnWH/iRDtoxN52Qprs/lLD5KUJ1iRP5pZlpM+
jWAr/pZqVFdKcPGiynjp4aDNLjfcXsfJdCjWiVtY6xJvvqEvh4dpKfLGJ44e1T/6Ag0QVVPtVpTA
Im0m9qLoL1+GBXnb3NfOuxp1be4mNjiOWRX7a0dTE8BKPQCMajX1ekKXBnhXq8y+1EN0Y3NrOOdi
xOeqn5KnEizP2nRBoU4tAIYhrprPhtG9YXqZ/CgtsqFmz103MHZlb9QcAe3oaPoCUynN+WFNsfUe
NFNMBKcYX8whGzdl3dgPEgmYrSlScdebMErMwV4InYPcXPHyMh77tV8HUPRImJFhGWJxp7oFfFCc
YYYfggPiriEcjBRPlWETVz3Ovfv/ODuvHbmRbU2/ysG+HmLoGTyYMxfpfZZVVemGkFpqeu/59PMx
UrtLqt5QA6OLQDgyVckkGbHWb/DR0YBxZUpB7D3WMX/DaJKrHTaHFjzeK8w8OT0izrKPuzpYVnWf
73hKIbtYR+YqmB+4smiaqAhu7diqsmph1DDJ//Vf//v//p8/hv/2v+d3hFL8PPuvrE3v8jBr6v/5
ly3+9V/FrXv/7X/+ZToaq03yw66hurpjaabK+B9fHkJAh//zL+1/CVbGvYej7ddEY3UzZDyfZGEJ
pBV1pd77eTWcFcsw+5WWa8NZy6NL7WbN/n2u7FcL/ZkfKrF74XFdrFKFeDY4T3iiJDsSyMlKNlvN
0o8V5jt85YyCTPCuhhedZKuvPecJ2jt4o9uowcoSycurHMj1AWpVmaNrJhDqMrtk3TZG8eqLUOzF
lDQr2URrMFtWIo1Og1kUr+0KRHX6Ghskg5JJS5Zykhp33colFLo3s/A5E9llaobqTjO9Yuf6ebfQ
jBz6uOzMSgFdLfBOskVItbqrNGVcZ7Ubr0SZVne50335/XWR3/vH6yKQ+RTC1HThOPqv12UsUEMh
NNt8bVDOAVOX3xdj1d33Sv4sTeGNDExRNln2RlrMR536Sc5iN5GwmWZH4GvZ92LmzMjC6rQWT5/4
O9C86p5LTn8Ut4e/ZllzpOSvLtW3TVR51XZZ+NHwKUG3YvJIF8gW2GDIKOGnoEnah2wSkHmZ4yte
fYksk6jI3e+/DNv524/U0YSuu4bQdE0Y6vwj/ulHqgN6nDq2il+nqm42mtmmG5O14Z4wZvIc9flV
mJH6JRMpCZbWColnB9E1cBNlIQcKYT6jres9QjeODl3qjut4KLHZq5pHzEexrJyS4KFromR/awZz
6kDmD1QCsttWiTCeCZIWDuZfIzLHMKLnHvdYlb1nHGRNVwzn/H6sPOr9pD9N5nj5uXLGe783AGdF
OpDfO1COY5GN/tGBaZ7f2oGBjSXf1laO2vOU93kI5AW3I1x5xPtwEqWZvcR03v+Hp4iuz4+JX3+u
ruFohqU78+ZZGPavV6hWtRo9c8jdnRKWmz5VXdyD0P8RLoRKwgzsS7FGu0Re1Z2KxoWk3+XNq1Pr
4dFIuuw+tKLsXktw/0x619zLvlvRwfzwgwJD0nme7EPcNiV20bVb2WxHO7vvC10QRE2azSg/3PMK
krp52a2hhHjIYEBTjk0jaxZDpaDLbMRUSxD1hEhFvYwdrTi5SQEP5qdqg+DwLpq8O0+tQbtHGd94
n1g77k37NA1lvB16I7zmUaKvgY329xF3xAojxvjJ7whRsUv3PilFD8VsmJS3JAi+Kirgc0UXJ/Sm
pye4WA+VqTW7CWAUYc42vtOJdd7JGlyZb5wAZca/uvIGkcOoST+Z7jSI2wFF6cPMTMGFvh/fdNAK
PcJwocLdmM+Cb5Odl/EXwioQkx1Elny1dJam1ePzq1vQfuda7ExItctqPYXurVM2AZqbh+ZPKyb3
6y/BasdzODBZu00AhFkWfrwzxajsSW7GKFgrtbHURIAFACT6ExL43ilRmu5IvBkCPC3Zb/sVa+if
qoCa16ixT4f3ObnLom0l27Zuf41Mv956ebMP1SJ4DtS2WFnE3k/5ZIqLS354aczB7jadDSUT65VX
TL4he2juMeQmP+q15Csre7zB9CUyf/B8LPoEVM4ZyD92LnHWGriRHAR8G137Cr6/5U3F0qzScTGq
EfZX82SjcUmzZuFnMN7NaXJ79QJa8keRZRjQsNd1tuxTJ31Rd6l6iTRgeci2b+Q8W/uujk1wdZpY
nMcMa/bBs4PPbg/rIx4tthtdbd05Azpubm6En6suh3jkiQR8jKk8kma6mJ3nPROT6RZudCBHNF4U
r1L9dYd3JGlNYGRuWVwNBd4AkrRYZ6dTeZR9GVhOtC614kqk4rkv0I6o2IH6a7Z4BHbAdu5GRIr9
dWGxaFMycBHyOHmIrLlBBJEm4a95P9ckEIRPuFnWSZDwxUZgy9bm5AUrh+XyWmt03tyoxl9gOeRH
y6vsa+3o9nWMQNP9/s1hGh+fS4ahq5rpaqphajC4zV+fS0PlpY3fO9aXwfPWxuyjoM0FkbeWbT81
C3E7D2zavztLMQSrivT4T31ydgs67BjnionayHy0bMtaMCArr04pyafJQFqwaTdEvxO2kHZ8qQIe
e7LohizCL0PWkVVQVYR4mCXbfuXCKvK7ozxG9t+mACF6Rs/KR1Gn1tRFbmXw2QyMrn//PcnlxC/P
b8N2DFdYtnA13RRymfjTG9YqI9yNFbv4ophRtnSICm3zssBbFCDTW2ehYIeu3adciPZIPBn9grlf
RCglqoU1XZNJ8e58y/zWF/aITy37F5YT9cHSB/UlKouF7A88I9wRDS02sqllWISC4HgiameczGCo
bqcttYIFeaOml8kK0k2iaz3GC0m40YUvePbGzkuPvFE8g2I/9Kf+0iza/LM/xmLdYwy0T9BdfAnV
/AYwjtAqvfXjZt6+JMSTJdD3w/yMfgkYdkMlQsfhGFYif5zzkqsiC82NbCpjk19hpe5i4l0Fwss6
DO+gy/dRmxePGGSTYWnq7+OoaOvfXy3xt/UQ71qHRJjF9bJ00hi//qqrsjYEWczgSxe0OEFr+ctk
1959lJbOpc+rftFYbf82tAH4Ad+1YSsL7RmNnA2W2P2b1Q3JVrR6uLXMtFnXAUgXA3zJUZsLQWbt
KJuyJvsCSydX4ziHSI+zO9Y7SLqo3DYlXsh3iAViFzvwcOlLtTh52tifCswynpvRugZVNF0RJcqf
Xd36Tr6jOctWMAcpmyKoj7KZtmG/rFyn31fzkaXPVs2fDGcrR0Nw42sjreqN7+rpIZghZ2Ag21M3
84nsWTu+XTZ1X59A7QG1lD1y7H1W2evIiAt2C1mN0lQb9d946Ntzfi/VbfJjxDYfeI8VuziqCaYk
KiGMWGWqEXfz1Lrxd44HObN2R+fsIOU2LSwzd855ZV6q3Br35TwgR2W/1tjOP1x4eWF/vk11YpSW
pjqGarJZ0z4uhHukqLve9Y3Po+5Xq9wuQNRaSn8rYn7wqJG4n/IqsjdsKaKzXQr7Pp0Q3nUQWJQt
8uDJ1epM4KBsgWdTqW6de2a4yGpwNWOPlJks0IrKLsLh2e83psJiFM9xgeoUoZbh0rEk3v/+R/23
R7VuGSo/Z0OFCWsYhvZhCRmbVikMLdI+O5r3UkNqPjc8ZX4qhh51PviOGgu5yVmkiEufQY30KzPz
3Lsy1fNNzPYeIyU0SK0s9w6lCO2DCoRm1yXTdPa6odoUWDPfQT/rF70xNsci1IjFm0W9A3QNSiiZ
1sJLvb0Jfu8ga4Uadbda9lftP42+973PI7EW/8Mr7W83v265ti40UxiWO2/eP7zSWMBN7NnH6nOU
pt+z7Ep43jsPUWRfwhnLI/E5lp7GKxSPrNV7n6zFrdBPGgZbtwNKNGoWshpNM4jYKMeNPIGcLAdQ
spmjH95xJGk9/oB6dygMlMEYoLUi+vMN/i2r6lDPUk1jsu6JgYI7gDCqA+iBG6bXV0fqmMx9Tthq
59sUUF+3pjFP8dFcWaA1OyIDW2d3VZ0+6cIyD9JsCCfi7M5XrWZnIaILAYumLOTcPI1vc1Pw/mJh
lUG785Vh00d6Dd1XtNqiHcozSHnxOVAT7OkFYDwiJA6bWOvVbHz3s907zRLmAuoiWi/uqgQxVn0e
QGyIcHAeZFeQNf61mDxEN+eBbGSN13gjZuBWkJ/bQZ3DQwxEU/FiAoj8/W3iyPvgl2eAzZrGBdjq
OAIQovExMoBkZaKhZfvZHkCOl3VI8At3gXWk9M6n0vT6lVXX9i6Ym0oPhls1muwsR3l1495LVHgs
LOspY4kpu0cb7BQvt6+ogTqfWg38h8hNdSkHXR0bFo9bhWIeFfl90PdPuBOVF6u0nLPlh/qyRVn5
KzB3GFXG+DrVBag/XFP2WegXT5VSvcgJnZLVC7sdm3vkHuNj4E/JOvEG5UsTLuSEXM/cVeEG49Er
MhefeI9X/3xq/PSe2AfYT6xijN1gKLiRSeKlSG3Cfn7P9UXmaKtqUX0/zgX0nx99VWZW97JAKuXn
Pjn5/Vgl6urbvPc+PUIpiTXFL+f6eP7SARXEdlIne/7oOOolgBPylhjYC8XlkO3zWnFe+wjd+Np5
6xo4dEmnVqg1efabU2IHDmWRBXwHrgSDEUTO6IdeCTWhzuy7LhvQvE6ghrpuue8KEn8IhSTcJoaP
XTR0/wj6XDX2RxYeffDJzZtHoYN90fP6kwtB4DyZjXgEzmasexdxtxA34sfRrzps7vA9ipCuWLJw
AWE+tFc5d5hw8EoqxYO1ylxfIxlW5VOykKO3Im+WphtN9wkbx5M1aMZW/0soReqdfJA/eRdZwUh7
2mLFfPfeJQ/4cPyH5ofTtTD6VqWl2wt5rJRZeT9fiuXYQS2wNMqdZt31uXFnFVpDgoOPNebaMPfJ
UbVw9Vvt9/NyNMM3rkqOzZsx7raEu8uqn3vPRmubtwFi09rJlQh5OSrm2bJWDD7gFObF5IgmAxLE
xFoMFLUa3csi9xrEDLwwXc5omltfY5nT3slmuPA8r50LtWnht8T69f3QyGmViz61yz4a9TXqRs+m
cMd7R53qpdZ39VY2ZTFkWrvoO5Huu6aY7mWflgIPViA9yZbsL0Z3n4tiPL93tVaEfn4b3WWG1dxZ
2XdPI1VcJzgaEWodX7H1+k6+0b9zFc18GLTg0ozO8GqVtgGaBvUmHFJ+ntXHPGmgVl7GtACXD2Nw
GY1GWi4T/+IhbfbgqsrwWPsR0QZShlu/m4ZHvRyN08w/FG6XlcQn8YAC5wJSkLldrgjIKLyctPhR
5x2BLv94z3a5eFSHtF3bWq+vZXN04/A+G8ulbN1mjKW2NH1d2cJYJsToE0tA2MupNoZnGsdQ71j9
9dkOm0hnZ5l2X+/lgCySHtjnxrWMWcuqrxZythxpHPUcJEX5oLmIZ5eN1Z9jR2gXrwWQBIi0/Jog
QJYi6/iSp2m2zdBT3FlqXjxj/XUvJ3wOdd85BE6thKjRwetwG/M8CDEQexqHKxTY9AIZYHGbobGS
OSqxeXqfIaf5RYaLmt2ATDZVwWK5EkQRAqzJB2uYv7OkOmo+IvJBSjOxG2+fZb2xRq2hRFmTgI4z
eOlXAwGdMraHbxgVASzGUvOhm3zkcdLG3nmROvLsFc5tSsI959rOHzZJZcmuuMuydNzzPk5RrHhp
YXph0jcgAFjnPwp3br73FanJZZyJlhsQbu4iIJf7ilXfUioHpJWD7p4KEDMqc+caqLyWpWLANCYP
Tlrqp6LnW56KHsVnVBs/T2KmLGnKcElVQnomZiK6ySYV5PeyaLTyM7wh0EeBm8Olads3qLl2kpWf
J0D+W6+eiq1sJvqhGDzgYcNY7qbRrDfyYCQhlzk8t5deUZB38uJxLfuDOtw1kWY9F5PaHZLetFby
NFrlXNSEcKGX9UgHtOhOJpZtwhb0hjcTG+NF6UiDomm8x8j9s+zXfLDb4LulscHwGg/HYJ6uN4q6
czHsW8tZhWpdzdom5QsC+mzYhYJiZz+8jVaDBEC5iPFbW/axsJ5ttXUWQ1NPr41fx7g9heMXK/Lh
rVf6NyPKdqRJfECYyp853MiIgM61ZMceLEhzb/o8rb7HfnqvDJ1xP/lhBmPaGu4yYPNLCBPeJo71
WdtXab3dqDc5a70hqNdelCwq9BOvrqVk3sLQYAhWfKWbOPNRyY/e9EB12WGVlXL2ek05Dw46YLFe
HmXXe7+sqb3X80ex4PwwYAaGsp74sG012Dh0TfFVJCGyPabiPY+ZkYBodpU7Ny/8e3Y4YmFA4SAT
S5/t99nF0oN7UpSnSDX6ozFo5lVtfOuKX0g8y7KtZZcsUoA22LQM7YFUJBHsliWDq2rBcx8DuAX6
EoMiacNnlDqca9yVPK8YtL14ePSN73kZhs+FqlcrMaZ4HrlDcx7motAj5B2yaqd6WXNWhUMx1+Sg
nFaaRrG0IPGtZd+HeWUyYHtpP0Ha0U6Vrk7H3k1LDHTq6GkaSIP7gC++h/hmNKb3vbOCcOEhPUW+
1Z/WPoix20EQ+MpNlGgLC6j00dERjtVgpHUIVhrdTjGbu1sTVXnzNNaowyyctQnf7rnJMDCoCm6T
yEqr5xKi4BpjsGArfLt8zgzkLHmqO7jF0NRLEyNRkSN6OTdDx3F2AVrSS9kUbVceWGBGtyaKiu4R
XiL4o3lyOtnqWS/8b4n+5MWT+gUo+B8REM23oS69hV9ZzlNS6fUqF3ZwD/sv30T9oJ4HpRwI8o/q
IRm5SIldILGCn8/SVvX2DoZtvFP5t7e1sblAyrNWfjVqbLK7b5oW9H9yayhVkvwZsbJbxFgjfCrD
MVhXBRDhP0Wmp6vYTrgD1Mh2T32p77BZ5AYoTPtTVmbGofDG8W5ulU3BN+UH2TMo4GShaMaEiKma
Pju+CSTaV6qDHHW1DM1FdO2BxDOqd0OPyp07bWSTrHG07QnoracxS5/RozIXaavEJzevg6uua3/y
MOxewiDNdwU8m7WNMOWLn7saYb9CRZWFUbcLTnrQ5A9NxhPE8hG2mbud0qyOsJnlA7V7adC7XRdD
rW7lKD8WVO6TKgGfxSn7flUBU/pkIqN3dXrzp8+FFJiu5TFGO2x07BlttasfcBzLgSaXWHbFdnjx
kVpciSqtX5BLf4GZxO8z6pdkvN2vYvIAas0HWXBPtkNgYRU+HxQIkFoGtsYvU5DcDrJFvxRVIb76
fYpAhRPVD/78Sake/PxJgODql6zyX2zFV76nZffTJ8Hq3U2KveBZaoESnZPxMkUviyptNv+wyZtj
HblM1t+y8qTRdFO1CZwBQPp7nKfNvCJQVPgUThQYCH+28VGvMv1Tqkdvkx/VV4T/9E+BEYNgraun
oWTp04/eSk6Ci42tMVDr2yFBMx4iE1SRbM6AyS0qdAYXjlOIQelXaJMYO3lGJCJBWRQxSbp5dAyj
a4wFzZ3GrvxA9Ce85LmX7YIEnwVWawh/WFN48t0kXwQRW8o8HGCXpgPOWIn9JGf4wwuab92jHA+w
HeGzm4tshRqvonRUk8PoBp9E7doIphjsxlV761WGMgMJxQluKfSguVkrWbSL4ygCb0TTTcoBeU3X
2cmm2dgwQ4tGPwZifORB/EkXdvbgxF32ELPlAIlJJqMruBeWfsTNG2bpUY6CGGnPv7+CmvEx8zBn
Ql1XtYjV2LCErA/hrMjhaVLWomeHN4xbAoSTQfZ24sHopYhjNZhpR+fWUs2jXWX8qPhbIdp5JJrt
0brzsq+6KqKHosrjhxIT672IrYY0YgSx3EVLVEWYeFurobIe86J7VTtezG1qNFe/FqitFNM+UfTu
der6aTdZwDgDxOFeSwPljYkQ2MU2ccgBH347HHpIsxc1t04/n61oYci6wi7PPfYkn0bg2fLwupjy
Q0EWHQMuppUznCIz0+qUgj59ET8+03Xr+CjczFzKWb6FoJ/G0/Eoz4EmEknNcaWIaFgORALvdBTm
7grMF3web5f3LtcCE2MMiLbJPll4WPFsTNR1b4ci56ydzNJ+UTHRPfn4K+5yI0Xvba699/2n2u/n
OZH743zuX7UPZ4lD19oCnSbXqt7XneJtoyAMl2zQpnmXNt1raZBsrLbLV+99vtZOq67VjLU8TA50
pl4uzdTptu99jiUQTBv1cmP10zdw4Mhj1prFneere8sgjDVZPUrVdSge0H/Pl3YWtG96Zz2BHwsA
4ShrOiAwqaK8GGVXf/797/tvCX/DYI9AWs2GhU7YVo7/lDDKbDY5od4EbwjVhPHBdna1kT1B8Gq+
26LdWmOtfVZ9YS0D3TGuJZr6+yqY7C1k//yUo36/yAEOLkBY8SOfCwVZ/5UdgwSVTb1uLr//Lxsf
syaG41qOQXDTNoQpTOtD4MzWVD8MyEp9nsZhFblTDUSEwkwKPJ8dp9mxTY4Xver96FMHB4tv/OwW
emp2b05WH6H2ATfXoFiRRoA8lab9mw9ef5FaqXru0Qx7VMb0aqdq/1ZUXCAdS5ldGqygTRd+pp/H
piK0OZj4a+cJL3nbFRq2iYzImizkRJAKPb5VYf4PUA1DfHgw8YcLx0ZE2XZMsqLkGX9NHsGiB4mR
zfYDNg9MKynzE/kZfzbypurMRar7+ckr4JwTwN5/6JdNOeN9ruxLrByt1sTE628+yYd57833Y3MX
4g6spghNWLN/MBA3PwaW+wZxgBhIbY4YNDi+tRFmzeg8BSbocoA5fye7QGsNe56kE9q0DMqT9Co2
TrUIzR1ydMODWpQ9Yhp3VpRzSqXjt+lXLaot8wHyJIpXBgvgE/5RngSG2XiJsY6Tg1bdxmuv6E2Z
KDkmxAhZcgJjiOdC1prazBfILLfrDwNZilb7Qk60uVWWuoaQbNUWDnJ68bQMjLB7chJ7vPCFPLRp
h7rXXJTDG4yp+PE2bhMaZZFcn+QYIBY9y5pTnuB5Y5cNWq5+oOHZYKinRCt/1GSfLOJ59MNk2SdH
68Z09paPOk0/+cVRdVuCD2Nyb2lFQVz834UcnASC95vcHIujbL8PqxGSxiQNBpK0Ln67yqRsjPnN
q82FCn4l0tr0Iub3MDCa+Dw12bW/vYYByW8wa23BKcyjs5sPEpwZmURQFfIkXZmq91a7kWNyVphO
1R7V1ZGFyvwu/0+fqnXjPvTMH58apYO6FIMFZCOdJhR0MWhMkNx7q0H8wEor3CvETXGVzV4flTe9
J4pvIMBw6gY9u6ZZ8wV/YeOCqrx5kTXbM9kB4pJhl4XJNnEChCMHIvb52EjU5Vo23wt5RIWu63uX
SvJh0WoxMilNr5wBAiHGpmdiE6i2cpZ970Vg+8HSL8LkQPQ4PqLhhQPgXJNFrXhjvpBVslbJBm3U
a9QGySnyMxSwRJGtBZdhVUVFtU6R2UBVAj1oglwDxLf2T7/M0c/ou+yxbohb96Ourm/Num3vXWyD
dMP08qWVVYReyqLDj47Jgdu3lyyaTgR/krNPDg/ZU0ssvMY0XoZBt9etVU9b2cwxB1yY0xhfy6D2
P1WsWDQ3MV+SaewgLP9ylN3dpZBkWG42EXEBvf7K3XwYAfe9eHZebfOe7U+eBwWKluGDnIDS27hw
As++G0K3O1pFjoTw4BZfQYPOJxCFIlYZwKkjwkL6XTua00IOABW7J1LSPHeeX6Aug6BsnIFeD4V+
kBOsEk1qhaBLJ/BTLZZx6pndU++yafXQaGPnXG1mEs6XYYVwIiCrGAIbS2Zj54W6+cmsgWbNw5GI
QXPb7FfSvrLXIrCGwwwuhveF9JwSKMdSKs4N6ipzEM+SxAy/iPdBXaTwct3mOOT+D8KGPnTfyCcU
93igjZeqLElPAcF8q81prYWNckVvYXwYXeJKBRjSXZzpw4OOyuJ9a57kmOypNKcAnRTYS9kkdnFv
mqZ9wFMx2NehYWxiVctfx6zeyO/CHtpuGTRTfUmTkhTeaFm3rxch5lWW5dmbZnBT48qj7odgKB8t
DJ/kkZkWI4FWWHASaoBKium7a3cYg89wNW4XQvcQ2esFGp0GXh1XNSmzpV0hjKB0SF5mJtqmdQlP
DnJr6d4qo6zgJHSr/DU0qv8/c/7+EZwnq9tqXha8f4Ti69Y/vJb1v7+VcaYyVECupmPY7se3smX5
jZva7fBsmpO4xkl7xb6jfNNa/DE7NFq2spkh22FXOgGziszgsm8JQY79yst9pYv5epximSGIB0lQ
iYDE/7ummI7LKmOMtrJ2Gy3tf0hNIlPy67Z1XlmRlrQdDHKBEBkf9zzsHeqyAEP9ZFY9wpuo7qqV
oe0cEzFOWXvvc/9Dn5zn5ldcQxejkpKVQjMm2YcEpw/dVBJ5TFzv0OnFfsymyNhqg+dsxpY3z62N
O80GPWM0UYbkrWubZGXUlXMoXQRFrfoxcpSEVZmd7cMgTHk804zG7hvui9odVCYD0l/4Tc4iApCu
DYGTmWxW3pMDpOWlAFa56WpR2ZdkyEq05sLiRW9Zf9RBg//j3AyLfOUbXvXkp5N5z/3Hmm8G6IwO
zku5i+NmwE5PxF6yDVByuvZkeU+ON2xka4xb9yprVStUVMbw04sd5KcXslOx0zcUtLz9+2R5PFGq
jTofepsrj01a3saysxtwHQ99A5asoXlbP1RL1ip98UII2AEJUCQH+ZdErvtA5tIkeBt2z12TEeHl
L7LxK1jCKR9Q3Moc661Iwy9BNKV/hFP0Zla5ybJ/8PiBChCgmEM+zRNC3hPPoVXyqOtdIHPzculW
lWsofYy5strY1kvT4D/xvrCqtLbwlu9LKRRK8VyAHbedWjPdiHAq96zHxRNp4nvDCI0vheXFKCb6
xsUwguLilzUvoXmgDaZLwY317KqZv3fCqtuUPQ+cOvpDjpN6DtZTgiW92aizN4PXrw2W/5ckYV3R
a27xRXejF1heHbJ+unUgkausZD/f+jLCHvh11lLd9q1Tb53CVV4DxGvkhAT/qLXeG9UBffXoKQsJ
0MwnVH2zWopxEmfYw8a1LjpSMvNA65HwRclKude92jtOaVqu7NRy76Iehgu6pJ/qKq+RLyv8Z4u9
QeFr40vnOMVprEz0k8ZsfIHmEW6a0MhA5DMaFgirKlg/XeRoBefJMbMXVJaGS4VtAlsSZsXhNG1H
X0EMqQ2nlyZq46WK/c1RHuS4/rpFuu1JqXvlzslwkpUfDO9l77hBt5IHYbqYrBpP2HskzepzFaHN
Mo0TwI563jWFkfH83sQn6kezLLzqSGjp56YcDStCDvLYZnZXCkufkG5K7tE1SfxbgXcI/c76UeXV
183+1KV30KBxK+u/jckjFM9aG7GtggnZx5nnWa/lUFdIdiA4B1CVkH1MgqbT7X2Sz9J0XqHiK+VE
x2L0rMd4Eg+3/sS1ibqBJBbN4N2zmv4u+2uWJMu0RhAA0lJylzZFswhmqIkyYteSBsK82lPZX8DJ
4gcRIavbtQBrEOddO1njHG5V/Gqcg2x7JGO22G6ikcNLFjEc85yNyFjWJVY9t76ytM+hOimHn8A1
c5+v3Y9A2j0eFixfQbl1Ufi16v0HJ/LC711fbnEqzoNFkX5NMQiPFkV7ZWdsBYs8jlC08Kfv9ehd
7Ur0X3Hf+TZVufamT+aAKhgCdwNh7wUq8cjseo6DpGDCDgICm8t7SPXQ0+wEQa65KifJWm00eEUJ
kS5ln1JBmVkoAedI5TnIIIRb9Dv/lMPvx4ke67EgmPJ156XDwkXmHK5p7K8VuzQv7HFV2Kyats/c
qD2D20ImzgrqRyVgrSymqvuMUtzV80ErLpSVn3Xdjd0UzqQmyWySLCbfT7VjMIH8mflPzYg1hW2k
+aKrBgcAGgXBPmgiBZ51rh+xEIHMqnP6OxTUuoMf1K/a7M8mC3dmErd+esYgXjnKLjnVDhCF9NA5
Xb3PdQKcBzUr2CVRZa10ffSvetpMuFfZI850iXluIrVb626ePeGLpcO9NfyvxgAEpmYNvejiYhUj
6/NHPsSzAp9mPrsh4ofyTJWv/ThTPhu0Graib22lss6EtnIrDM5ibiQsQ89pPyUIu/VluKkdZfZF
YMRJzAgeIv6cS5CQRE2iZkclPQ1zLdLK9OQXVbPLcSC81YK/+j6M5n7dr1Wo/KAD1INLbBT2zVwN
bFU9KBaFbMrCMkRmr2+TUDa0dIw2mCpiW1vmWhHedUhvJsJIXoD86AdhtvVKt6E6o5eBMlhAdAC6
WnonEgMf1nkAPbRi1butOJR+4H6qknaZ2OaARwoUiazvxo1sgvva4yRnPeHtE5EuhgCWoL7d4ufK
V83qOw9r7zOm7eEyzWeBMsWoNlkSZidkecEyI7u7LSe/u9fcaVwGAex1NSH5YMwRJn+ONTV9aO5F
Vr28d8maKHtzFc5uhiqGP1qcihOO5IJNP7w5lOaspT43ZZ8spoKVywLOIRaRAnE+FIPuKwJgS418
GEK6BVIKsj3N7aH2QTHJNm/xf7f9tHox1QzNr0x9VcEPp5Wa/ckGEdHOzGK/BNAgiE37AaywvQlE
ER5tJ/XPrZgTTkpTPbd5hvoFyr7f269JEud/ZjoY0qrSxbPCYw/gQNKc/b7SD7mTxtukbMsHdp1I
fKRl8rXDcFMepXXF1R95WgHc85Y8Wre/j/zp1q/0JLKEpuvoKmFh17IMlZ/TrzEvYpRBJ9TC+8PK
Z/mDyfCPKbE+ODB/6rVff03jaf1qtchcRxisL+PwPOpY42k1tGLF0sJrqw97nJCw/Cs9gxVZfgmj
qt637spwinCbFnnwEGQPSdxcc8M3D6piGQeiBRi65MX/Y+xMliNHsiz7KymxRzZmBUSqaoHBZjPO
pDs3EJJOxzwDiuHr+xgzqrLDoySiNxQ6jU4azQDVp+/de27hp3JEAWNiyuDUZAa1ukD9mguVpYMf
h4MWxudmfNFMxQyGBX4bfbthi/2EdrLRYakZEmIttIN9Fd8IFfcUQOlvugZcqzK+ZZ8oZ43btX4i
jM5F6QPBWGe+SXKUU51ULdK2ZTc+Ke5KUFHMABOvvbVjmlr6GCuVo8geaHpA9dan/sZaSOKKJHak
FIr0UVEFI3cIqV5FTuumRJkaTBH5VE5S+JGl1Rusbupmigpjs1ofo6lXe0mrJRT0x30LkOmGDvjs
i66h9rbGfbSmxQ4vLlqZFd1QbtUeiF4MnWSoKSlPua+Z8eQWDOey9WY1XR8moNGZQnrjkrDnY++F
KaLnIkTHpIQI75rNYji6lycTo/t8aAMVIBvJD7BklEl/y2uQfdKu2rCKo8pTlLYMylhv7jPUgEgK
9DMQa/084AXLtXQkkSHxIdzMBwTH7pEEQ8DnPUYyZobJQ45p0i9mnZYjuW6IENtuD4cvgIfJMD8b
9isce2ANjWfPdAyydfwo1dY4IZ95jxNjKxJqJruts8qL5NIe6IbHQ1yeSsN8njPbOMSDKoLcAt9L
1RL7meYOZEfaPTOWR0515Qkzf3lqWaSXBOjriCOjy6LmITGbR8sayoOVMqqOzCPt6xuwWPY31t59
4hDuTu64k1Tn2rCzl04ptpqYJkKt0t6vGUfemYjpZGd6RSJQPzQJAXAk6OGUzTwp5XAe7cOKDCK8
0jw3hPqex8JZz0mNQEURTMWxsJ2aiJRZFefaRsymdWja7Lkuo+kcLTRlc5gZjtZFu3HR7xzOox5L
srMHWwoUWp8ftKwbL18fdAE5cW4rIviSDtFVqxpHY+mRyhni1DCNvZlQogSLnYDvF8TQIrb1p2j1
BvUct471jE3Tc5Lk2NLFPiilMu8XV34v8Y+fTX1GG23wNhoIXH3dIFiYEz3iRvSTgewAJESro29n
Ktmg1IWfKsaHOrWhnupsL8s8n9WqvB3wLpJOj74Wkzx4jMUYgrwaCUIvk5CGhbstYlEHQJQDe47f
bN2Qf7OsaX/sGbCqYQUwLM1CDI5F4U+mSzprbp3jR/tRgtc6QAC0j+hHAlLNMyKCCuhMRIdEXoVL
1aN5GJHDXRCwrTv4BS3H/+tF1tX+cPj/ejakhANsdV2N0eevTvIZybkuubx/uNTEUDjGjjjp+lM6
ydVCswzBarq5Z2dwQ5zZ+Wko+cc4DPNpnNx1X5vOtlUFFTRNrB2VynyIlAT505CKjZa0UM5X2Iaj
TL6hSFIv/Zpc8l5oSA1kei5HvdiO5EJY4ddhnODEF6VOI09vssd0bB9YU90wbqaSfK3C2naq8ZIW
xA5mJgwx085hmF3b3dnojrxcIHHG1lZDLZb7sux1P7FU6S+x1pEcJTC1XP/Z2XYR9pM4xhiRSCEo
vXImmxBs5E93SJOtlQ7f9WoF9NfU97Vjugc91g5TqjxAqsqec64hT3Pc97IGXWcso3pEJWLuqpjl
rFaKbGtFenfM4rC7qmzH8ae1mDdcnXiyuiJcJmimXZSPJ10dBhSeLhECanMc2nE4FyXhwHZcjz70
3NzLVSela6HdgvJXmCak5Gb2y/rzr99/7U97LFfi9XpEnW7qQji/7LE13E7RWnH1oxLqfCs7tyHs
KTInnynDQ5/oFOkNPV79enU2bZ3cWU72N/4Y7Y8NqK9r0BIWRnH6aIQi/aqNh81XCbdzqx8I8fSX
ekFhSJqSkAoWtUEotCGw8UNVC5uIV9aUVvOTJBmxTajxSA7KT5qa54cc3cmYygUfPbvdX79M+p9u
k+uwFFEH94rBDPLXwammiH7GJ7v+0Origxi04YTcoQDHVsbIOkGrfE1z9bw7o4zYcmSJ98mizSE9
YPTCU+1sUkt/h+Q/nmfSZWGpLMqxwISfLZUaTJPUT+tEjuZfP23tl94eLy2obhUnpaNr7nV4+Iue
Qcs5fyEEEj/SjvtDza03d5z0gKQ+qBpR3O4rYaMpWYdnKwnpdu+hjRuvtTPv2etwwRLcx67dTBdF
Nh7tSvfQi6XwMgeYP/R/X+OyonZ0tMe01dRwSeodQCU1GPr4qDnAGiIy/+y+DAgcsfdzvPYBrUZn
Ozk0x6ahAExSErBJmtGVi128RMpcbcQEvjhhuHts0VuGbRSBLolTeRL2wgCEuSseXzI8xzrrvTZb
3iuTYWCChdDPlWUMl3gWm9pyEg5utQz6TLbYBxd3E4/GJqmt7s6YhhJTfiHCmaCrTWSaGVu4S3ln
xRPtsHXAIGa0QWfGgx81VHpu9oaTLunbd8U0rXNbUJApCnm3mkPSZov/3RNZutA8ih7xlrn7yUx/
jhRK2Hy+is152cOsbXZNPyC/pU2xZYvVDkBnUyi7H6pBDi5EDaOTBFHVQ7K3r8Mpk/MpcZEpkYyJ
ue+neA4nmF++a1vVgwvGfOfK8dOCPVhSBejaTsNBdtv0lHY3KHY4EKkITQ/RcnL1Jt8l7aR5izTT
lfZC5Vtt4S9khd8aQiGHtQX+OKluUnm0+pW7tPpWmUz8iW7QyiMBlRRTlRbE00/o3OVDX5v2zpT9
6g/0bFVLu4UIf80Fwn5Xr0P/NzvVLw6af13KJjwJQb/ahVP3i4NqVCOX+1JEP+wuTSg/ZOXlQnE3
OZKdjaamI1NaKS+2bcmLGWsEYmbxsS7wzLO2bGZTPshrQh9Wv8eSN+Wv7zT9j9qvr2dHAx2Hj6Yz
vBfmL+ZOTdWLrmyb7HMmTJEUDGJ6J7W+4zqpiXlfpp0uCB5rGJ34De3WTaH1njEhTv4i7zcrIKts
IYfDKDaGZvcbNAp0+tKhvKvVyg3VNdE36/V4UuVTyttfGKFZWsTm1cnLwJLzN3/On9Y7wXDBchEc
aLYu/gSYMfRpXfN5yj+ndLxBNqw9aC5y9w6FsR+xUwbL2BW3AzQ0dBLS1/QFR5rmaP5gsWArBqne
fa/Vr7MzoqDNhYEIMpMPYnp0a+d9iZfmMWbm/3diEffXaoYX3tCZxBiG45osJH88Mdpa2pc9kQWf
Sgz4ZgWpONXiaSgySgXwpRt71mcvUaJ6j2eH8RCy2Adow7eicA+VZlv7r8OUVI2z0s/o9aq9PpGW
VY+cdzTyKbwYdaUYpv5saM0+o3G41Zz4CizBWAMxzT1006p6RtRviQb6WFCKfTdyB+HK0J2zMuq2
9Ibzx1J2tM1YTIdxfvnrd+4XBdvXheiYHN4c1dLRurq/6GXWcoScMOfZp1PqfejmdswOHmH77p07
I23yoz1rdohX6nNRCIoa54Oy9NaxnLsQ9xIA4ik5G7PanawyaeBba98EwfW3hqPsSSyUymA+Y/Yl
DRKzRoB6MfXavpA+TRXYJ1ncXtYqeh3VkTU64lCFz/Upwtdz7EZY5H/9t3L9/On9Rv9D0aI7XKS2
Zv+yJnRTafVOXFWfhWWpAUra6YIb2CVoW8Zin1Jm3pRpHqCTqc7uGj+YQ/Izalfdz1Xd2hSmG5+/
PtQurV3IPcAeLJSV2K2ycczvWHmjfeP034lgnk8K7V5nKMNU6S4EKs+AKmiP4m68mDy3WxPgUMq1
tXPNmEz7QjFvZ8Z9l7z6noo9+3RBmiU5DlANKtfwrMbB7qoaT609hhEzeiM3tSOh5Gj5B6lC2iUl
bEQ3U2GPbwRbI32vXRRniT8SGuL1cXUdfnDEWu+tsvIW01YINSlBpWDQuQH7UJ2GK/UoLt2WCHuA
4GhpeGLWqDwrS9EGjChu0C/WF31+HIY13XHkjOnT25i6y6ohZVgWPkJw3V+NJ0pCJJ799Dna49Ft
O7J82HyAgXsMFfObgjLaWxG0hhmJJ1555fDbVkdUcVtdqNndo2PX6ZEhVu0NuWnttCSaD4uz/JzT
UWfqUGmH6JroGunVZzK2oC7oY3qEBsynhpSOqCWXcoDtN7OybyyqLixyNDxU4D7XVqhpXTtwUgqP
6JnjLDugYlnxbJsdmZbXBF7doeeGZghvjHbsk6U/m/InA/rhpqAY8sCI7GG9TVsz6vJnhP6HqKNH
XC/vTqHEJ1bwdjPHUL07pHVetsCOoDeuHq3rBxzSHgmtzSmOmncYRZ8dPvCdVlsXwM7mvTmO805A
U53g0t7oKZLK2So/qrE7mzZU+sGJbydytm6Bpfq9Vt6THFH/FDFbu32hty9eKm21vYXRw7FS9cts
afrDoiXbxWny24kzJsyzZdixLNHfnpKJCKEEJy16vZ2d0voHT0pt0ZRumFGZHFG8L+d4pFW1Om5/
G5N/9jcVvfjTqULYmmVYbIbC1dAb/rIOS5IpuerM8dMmPsbPk4UqrsSX5bgjaygV0I3jtFyQ/UYn
y73xshjgia3FQUIw49ZO149yTq1tkQOczyzA4690PYQHJsvd59m1Q8XJie38REIkZhBQeCxx8Rlv
hpfb1UT6S2R7uoFNOp4WJ9DiBXx/OS0ntX/Ni2pnIPq8BxFQEyBYjWcYJNYmq7WfX9QcXCNbskuM
vTUzAwJfln8ve1kEWMfYRcaEYwi/aypTa4MnRt9iHsAbGqf1cQKqlV/zPqu+Gx/GTNf8VT6WTL7g
rs1ZqFYglJK1+pwdlEb2LIdtHDFQyq+XcNSlF5nJ5Zza1u2wNt2/zjD/5w/UuP6LIvdRgxVDDDb8
8s//2oX34X9c/8f/fMcfv/+/tp/15a387P/ym84Pm8dfv+EPP5Rf+/vTCt6Gtz/8I6yGdFjuxs9u
uf/sx2L4b+zd9Tv/fx/8x+fXT3lcms///O3tR5lWQdoPXfox/Pb7Q1dBvmEjtv5/dpTrb/j94evf
+J+/vXz2wz+e0w57U/r2v/zPz7d++M/fFCH+KcAccKxXHe5uFP6//QNQ4PUhR/+nzVRCg0lqIhl3
rw9VdTckQPrUf6IMue5OwkW6irzit3/0xJbykCH+yWmMGYlAMmIiu3B/++9X4Xf437/et/8dBqhb
vxygrWsTSaCQxVuucdajPvxj2RMv5lSw9yb7SbGgduqEiMi2Zy1AJCaGq/nDwLLdwORqx/FtGDGR
Lsopn7TxInHNmfYeSEPmVfE2HdfMB9YSYbIrFY8NYdPY4i3NoptxVquwpj/K1oO3J2cMvC2w5Xvw
q7lmGbiudoAfRzcWeDmxq/ij3iHDnNaX6c02rSZcxxaAKxmbYzMFAtXWpErdRyvfblAsh3IwgrVt
9x14w71pKmUgFzB6ejW9iZhhFXDkTWaDYtSimUj0Yj1N6+KtIneDmJToUq4QUNnrCs1hAkLTDwbN
3gUEva2i6qzUWhuYmbShTz4AqU4Dmolyo5ryXKgcgciSUMJysc2w7VkX+iHrPA29Azqsxg1ngzw2
FqJyazp1yxlUUcMixenX0AHNR8vZWGnQyRkWR9VCbh7foCmYnsm9cJO5wGsLcimCJoOhyRjGXppz
N83kbqVCoa+cC09TZvIUC9rgcYu8th3TDaV3toFtkgV6E2+AdM6PhnTuiXi/xnHU+5m+caBb/RnM
tKftykZ/bAY5ndREeYTIFy5D/2wn052FdoF8jU1ra54N37Pq2qBOX1ad5AGgeq2qHNl+buwr2HV0
n1TRvMHm8Oj+XcNZu82QL12gDM7++qhRxBVWUwHKtn+dMveqLYxjH4AJHWTNvAwpIBtym7BW0rg2
ZoK1U62amBprgMvtwxTDc18Mxq+1VRwdVZ6BgXxL6z4/rQvRF/rMcCIxqCVblaxFXYmComYo71Id
bTPJaAaBz0gDgzyGDAMnAY25R7cPHAoXOAgdaIIw0qzjmBbtN2wL3VAdByE6LjgcEC1FHh0IYKCt
TuATQJZtUaITdOaPoYwfVb0kt8fsRgBD+VnvaDZGqnHfaDpTc+tOL9wbGn+x306vZkz3oNOyb22T
dDcdVIY5JT9TQZLq5VgzrXR2whH8Taj0LuwhYMCzkiennvDbEjPjZqq0LWXoyivZHnrZrJhy3S09
xSXAp5uEsaFMW6xYYTmOL3pRlCBo6yykNRawEnCbzY2v0pcCjBudog4koc5EQ7TQtg1a93231fpr
/oJpkNdd1mFRCgeNIcOQHkoErVUJfYf8pkZcBrNszyKVGzkM01PyaDJmSbt7ThDKtjYrywMN9SMb
qDKrWv+ByeESRcvGrRhpaWZfbkfsY/TrmtGD+TahPx+SbxN2GMzIO3e+hlCsPd6JiIJR+tw237Ls
vrUK8BHkNEi8sqGhWRfRZe2GXc3vFiqe+Xo+occnrUtrz/uRcJWN0Fqfvs5CJIxWB8ksb5clKYIR
wJYvHfLLOWRQ1o5QB90WP2h8x1K9cdXojlAswDkrbdmEn1BckMRgOMtBFOuNzgzeFISw4IAldMqg
u8JQEa2ESu7rGxg7y9f6t3lGhyuY8pBm+Kau1zcoXhNOvuYGgt9WSFjhXdbHO8WppG/F3ceoq0VA
fLW5LYg1azmqnQqm1pA9ovu5daOnpCwObfFAkHIdDmn1toB+CmojiQ8QJPhj6uSzaWhou6SZphPC
gcIQN/TL5WFOpmc6qVCVzKvdCpIEfgc5OXtapc6dJFo1b5gTznKFZe12cQAdtUEvk1jh1Az0Uq1P
O/uZKvZzsSJVLxd3CKxc/wTu64GBnDyS0Amlt9RHQSsdw8pHnBrTxbDq3K8LIGiyRAKuk8Dninfm
/ldDmJMELinFyUDoYuYw0mhYmQCObedaAsUozPjOZnhF1TvgtvAZ7vPudmm5jSxU8cRnYH9xFc9s
1VMuSGrMjePcjFB13RT8mvkEbCAjQ7Bpaejtl5UYiQiJlUPkZmjAVYaJqnhlqqmbBPGMCnj73Jbx
U4vUxGlvJjltabw6vpJVcSDZJaMu0u9KVwVL1MChb8rp0FuKDDQrtCyGrQTxwNKbwxhhDK/NTBwT
lmCPQyhm3+qhK7rFL5CVbNccAI0r5K786RbDt8wBHiSK9q5fsDlou3lleom5j+i/i1nYNiscy8vQ
jACmYY91g+GA++kKPLndFsN3SX+lTYK0iI+tFam3CAKJWTe4dtJn9gLIBzlhTUKJtYtMjL3s2Nam
sr018t4BKmb6JZQV2xTVt5nW7NFOSAthZLsfh6qBDjLUp9Ruzv2uQllyA/LGyxJbXoQ5skMCDME+
9JD2ikHWmJLfKtgHbpViKvdKBpwG3pKViVAbxodVtE+W6T7m+GC9OH9J6gqHvjO9uBqXpTaDE23G
ZV/jo0NXb2xLZELM71zor80KTm7PutpuFqU/IA28caZE3uUOSS3Epreiu7hI2eki4sRwBN93TUAD
8Hi3GgpciBGvqUkvHkllQYpm62y41V5x7tyPAyjLPub6x6Pilw0XJjXHtEsjnBzrYhC75OkUaSHX
7401wYmu0eKguE2CegKLZzaftWWOm3auP9txwU3cXo8PKc1EiVw8JYJ0U4Pc7POlOoCB/l7OxiO6
zXwjTfM+pgBJiwwypuuOYQJwwR3JlFdLFYHdQMxbeQXFV3DplCXAA0BilC3PQn5L9XQXgQYNyhZr
QhnvrLksb9TOCRMQEq+tEMQsawrmOEmju16JlKojy19K/TWJ0u20umzwmY+Fb36xu6uEsS0fNYh7
FkZdfrBvH2ocUrARtCRsh0rf2S7HZ+wjyPE1TW7m9M1S1ukbAMqPOtGqbefkWxptR5u+PTcQr5iq
GJoH4uhJMi8TKShVppv6hnxPLbAFpv/YwulaUHcxYnsDBDh44DM90dIMsdoaRYYi78tlgEosV1KB
kBXVQ0RSUbtfYnc4Ib9jmCvkU+sadCFQqvpoF/NznRn8FLE253o2Gdt6jt68q1GLbrRSPHTNQzAT
83JYl2FfpsldqjX4MhvrrZFpF2qkqKcKSlZSR2mof1sa90r3f7U75THHAhAYqNnosus1yYtKvyNU
8owgCEoV2OQihZTRGpkFikT7WZY49Ey4p5QPzr6jfPI72jX7pk/CAltkUEcv+fVC7cCTC97nPdVK
cXKIabfIdtimgN42Zd/GIdC7Bue8VSOYRcXULjPXV3eOI1FsVvGe5c3kzVPRbBkIFbn+rkBp8K9T
GF/R1fc+1l+Ru9h7sCI3uNHSo0biUlCuDbLRmworg19NaxMqS3Ufte2NhjbDs8bsPlsv1wEeFpgy
HOyUkrIAi1m5Toqvqiu9pi4fBR2gujfvlqrTA1DI/kKHadP16n09y4rmWuyLhBLdddjHJtjtln5d
3DOz3a7XU8OIs3vS/Lnu7pg5n5xyOOPqN71azuOuUGy2lwhJuKn0PbvsSmNmlsqOFWkM137tvpMg
+kLJS21Ht8M3ZK35VdPfjhXSM3gSrm/Wyb4xUbaSguN4lcw4vRdSer2hONzdvN5CoJHk/8TuPG9N
OT7NQpOU5V3lpQ6oinUoF/qYGcnf1+C82YgxowHsjzJ9PBTKT9aYjJqcOCpL7kVLX8oYnzsVrmwm
KFJNXNqxY/gmf7M3rTUToAYxiTRkMLtipoHYwc1gXRUagRiNsjqbfmF2PyiC9FIcphTWY/vaNsTW
VcBKdmu0sq8pcRLaZUvwVzQ9m6nYrqI6E+WbeTXQrm9Rk31IRrAwhecbsE+fowHYJaN/FLSldaty
2DhZSIC7FBJVGUPEiGxtH18f4vqDFNjv7Sl97w15VB2u0ZwbIEgK/R2vkVJa/Com75tkal8Wa/nU
2/yeUNzmWrFW4Nf0E+0yxdpCPjhXGn25uu9NyMo4LHoFoLGavMc5ZEUqkdey7/aOvbDv3SIoPvRj
g7OGKDG5PJOfQlxGtQa6fkRR9TooEw2QSmu9dHXvSxkzPTevnT0vUWHqrzF95fXebtx7Aj3eHCfm
Fe7CzuqI9IQN2sVvkTLu3Q52naltYo43wpyIACx0L9LGwJX1oS6cg1rQCi5BZOjS3mJsCWxAa3aU
vLsaXI81XDm9yRmhE2BFzXafTAFGl9b57D4yNPyg+vwuJGuIGam+0nzXtbNr5kHH+Ddja3HUgrNB
dUtMwHMpots11klGaJ5TRYYNLe/V6W/pM0tvKMS9hTSzSFboblqFVjHL0UphK4Cv0sdY9flRWVHe
NeYQSERFWpkvQRnpwOyU+cayE7A43W22kkfQ1btsmnxLDocqYoVWohAj5xHF/KW2+gTLOYFHrAtM
OwYuR/vavdQZJWnPRtvtClMjfSK33nOJ+rc+r4qjeikR7K5pnLOmu1nQEukRSgn7+9jUoZKjd3Ii
H5JR0HRmuDZNevrWpVW20Qz1ETbdbsxYlbV9VCNHWjPzZu7M17ZuHtVeR9sTXTBk6sjwnUaE8Zy/
Wq5FvddaAJ/dE/UvHflkdjzNHD/m1t4slDiYiv1Gg+zdzmwFFAL27LVXXXRWXYQ+hmWffLjWfIcf
gI5AxrFPF7eWYwdGIx9T6HbtVeF6fWuqlFGnW27Kbueira9LjqN6+5BdXVkaYyAxkwatI/lslPIw
1/phcI1dAp8FjCv++HG6kn1eJnak62uuTM4j9omtGyePUXOWU/Mm1G1a6QvaMJtOsCWCdXFvR316
jiUzv16GjMEbliCfNsgTZcUz3YuCMorTM2rq29yWmxjkFeEIpvVw39hJd6wUbQxpPTYIlfLbHAnI
3piop+i4nJVcVU+pBTevXvv9IFk0EL/BDOAcVZdEEfE2Faq9j6XroUFrOCjTezUcuWXvJzzAGM5p
rN7MwGQ9Nq7Mow9+tieFURhTmyTtdkqEnWToO5RUXPg1A6AwX6IjGvnTCgWLTaMMu7r9rG2eQLRI
3+AeggdT3PSteHExxKJrmchvn9Anj1d6QYZGZ1XWS5FFXs6QRB8bjq9q8tZR1sF88aKCfDKVNrAR
N1s6V5RxeEOsJBs34mI7566lLMgSncN8cqZ2fBfSeFemfd9RxmUTu4U9uBnyM/uyLMYIrRzE4Fyk
MFDqd8g2zr40G+nT4Jt8rZw2Ca3v5io2HJT6xbaz4ywaHJC9+t4p0/KopjetA0DWjSp654P1aMbO
ma3vVqI/82xVbMWiPNpSuRmN6Vmnbc+iSLcKLt1GSfUbosvYF+v1VcvbFmFoYm4GZ+FuG3dcl2Qm
qkDQShfQdpVjB3CcSxpr8CT0ZOM0cGjgJB6UHGcUjhScmxPtJq47C23rNmn0V6OuKaKbD1MOkT93
dpBhTN8bqggz3VDRR9ZvdQR9bgJNtYpTDg/ygpF+wNKS7yM3CxME18eCjmcAQpeY9606MTNIpb3i
4DCwuOdxUBjNkcAKdwsqm3O7Nv0os77xsWCRw7Z2u75h2dBodYZlPp2MSWrhLPSjbnHkqOeHDM0k
5VbkY8R9JSkiAx0Mv7XogslUlr2lNbUfW8NxSWiwDWP0LTZt8qeVFMCVuqncvg/WqxFN66ZLnWop
51Gak+laN5wofpaSG3QULSdJS36zh5zzwvSAB6j04w66UFpnrOIup5KpEMbR7VZ7ozfKHZCgKuC7
8zDROfiR/7edjSHfkQ/G6W61duypAqE6dAcpe04JFGduxmY7iaHY55a1I9z6AP+789oSWpIZKfRR
aG+U2iLv5/FHbUxzMCFGZ+ee6FYZ53Y0nb0Ww7x1zT6sddSHDbiLoaFRicj8MmXdrZjrLVlKmCRn
OYetssm19sOKaAVCHPmxzrbwcw50cO+0DxFZn6XAYghPUvFGB7eLbNSHzu13Kgk2gTnGt4MaM+5V
LhEKdC9yRembS0uJh9iGQ8EI5J+hVR5nt01hfqToPQInk6e0jglqBeelo/fURwPnsWgzv8aVi5tA
2VdAmtYqXKXgBxc9zNXiAkZeMPkd7oraeEQ7SHNgUV4rRTeCUqiHQQqD05iNC1oFCmZQmSjNJlXt
1rfBqvSqQepwKQlw33bR8Fz3jGTJMQkbNytDM5e+qRu9X5V0RqtYP4x9mEyd+0NR9SdCAjnqZjH6
Q0uuWxqqu0iWu0hw7lDSAl9xR5o6mSfXqBMQZlrZhpWg+J1Hx0+k6686tDcs+L03dO1Hp5hQBrmU
r0emO7dY9AOWB/0Q941+SLLC2thaf2vMg7ZLcYsr5EUd1NoWhynpf/+si7s1nLDBsm4oyoEbhRMh
Z53Acuh9fn0AL2IfFqShB31BMON9fXFw0wVNK7d6z5p5GGPULAYNq31m6MCzRu1CQ8ba1G3ZH8i5
TgJaMzrhqU19wOtHrEgMXvbKNKkPSzXzqRGTK0sXhsNGpu3MBVQY7eT20KxyN5XlsjWqqjkY0uTD
9bNpoKhxln1Bggm8uGQ/1nelhqsr7JGTR3jvC+/rtyfgEA+NGQV2VbvMxBxO7F+/9+vJfH1GS7zm
bee5/PtrVKEBlkV911u8iRK1nIcTOwomZK++ntD3oQ2tHyrw6f/6kFQcW5msvBhaWR1my6LXhRFz
8b8+FU4qcoQHaYXcOSoP6cD+U+nWqU2Ro3q9aR1lnWZb7rzmgK6zPSSNjDx04qavVbyIXx9G7ppw
0tW3f39JJ1SDKrfZklpLS+3fDzSL8fv/+vpatpRaACqIW+p/HphqBhhGSzHHeA5CQ9dvOUrWh39/
cDsjhgh6/WKaDmHb4VrIXO4CKEoDQ/NR2QIEPVQ9RMEh1skpKtsHUUTluY6phxFEci6kgd2W0bEU
FXghCOCFKvGOw/8NVElsWTd0foGJl6TKfa1d8UK4NWsUcl7mKgoLT44rOU7vSgaS6KJH9b6IugvA
tcoHSsXBU1+JSpum9CSyePVKTFi+redRmEj7c9XxpDeV3HMmsE5kfW1JUivDhq4ULCs9RvFbUt3S
hbRJN3MeJ27DQFPoKi5p+bRkPQP2ZfIEF+UxM40PjPaSd5QORL5kj1pUNCelyWnQC9SIuX5AyXfd
BIjRsHQQoHU03prEGB+RQ4VavcAFr6rN6gCKq2cj2w20hvxGxIfVwO7HMlczf0Ve4I4q0/9c3VXq
Mh7qSH5vlfJJnXt0HvSD7PowTuUd50QD0TDpq0U0clwC+8kiaTAP2irZyIeaIk6P3zn7FreNoqUb
OypchjY+biuwaVXzo9UJF1AvsanvWoOjirFsifm5wxH6nGvQt4EjfJaK/YCUeVOA+yyKpdgbICCk
Yka+WeChN/SnHCa9Z6GiyJ29bY6EJyYpY3M5P/aLOGT5o0Si7MXGdBON5r3bNfvJzS5qugQodJ9p
xnPer5aZo2T1tJisuBAUfTliqytd4t+aY+NojEqYrQsbu2SSZj8qUln/L3Pn1SO3kqbpX8QGbZC8
TZJpKivL+xuinOhdMGh//TxU9+7M9GKBnbtFNwTpnCOpKpMZ8X2vHUHwIeKWtxhBQBUTFanp1aNj
u6+2BoMzAsqWqf6GWn4Bg5I/k7TeFN+hkwOMqIFDZzD793QBw27MR0neyUCTL0Clu7OX/nX77gIb
uOFSCLHSRag+3TG58zWG88bhq0w5hpgn1HiTJx6bGwl4uvPUxsw/Kx+Psi3rA7rJZ9IK0aSubInZ
8NNPivGKPRcEnLvSPLW6rZ179WTmcxw5OnoYdsCT2WWHzJQRZyO3PO1fuymrfsn9K2FMyHqqFzJn
G4nMVHJbOnjTqbLcWcby1Jr+t0ic9UyMVnsxBhJRi6VXt9oipp0/dcx9ijgpLUVp4x+cAZjew1iB
nMcbj1jTxV0NikmQWLXT4TLKpqbdUhLsVq98CzXM3vbSQRRZnx3Bo6OlfdxUDVuqGUNCuIPzptEI
kyjxaFDvAUtpX0woOJK5tCA2wbxjA8A37i5SoDnc3g9Jq9xeptLfkhcuxuK9jlL/5Ky0wrqx3keK
hdhl+Z47IqmpXP4u5NLutDJKTJkc1FTSA4QTXtgFAMIiGGysW8RG9H9MHfnX4MJ0qTjXBmDdUbgN
CYwq/1pqDy6kv89E/8ctAELRD+5IjBzBBfFrZP5aBgVEhM67GFpzsqM98GNtPd4eDO+d7dPC0z3E
g/UzoY4jNRnMtenrXaswq9n8ZPtXWeYSgVr0PyY9FKjzX0TGhzTORj6OzYt0jVt/Gae9U4xTJG0C
gbsXliyfTBhqppLSFoE90S7i02vVF6yUVeU8wajjDE0Af/3JZXOzNNDGLrJyCmSzfmR0zrKwe9eH
tQudCrlbnvGWeBJ7VfOKYezGzqoyBEbI0/W1H7G529OtMpJ9pgR/s0lqP1E5J9rSDexM6VOeOt3e
E3IbUyHvPM0+JGQ88AR1HJz5NruzbfnmYekFwIg5sL4fQbPftNSix97jMj8XWyqoFB80jga9U1vc
pXjcWu+h88WX58Lc8NjU1vBrUnPbdneu2USLDQw4b9lG27/IHVoB6i5+2x54Ir6iIfMjzU5Olq1d
zX0DODHY9wXV9dqSf/YjYiTR7PnSsJYKsDjKku4wWDPjlsIMnWV+TpsWo0WhPVRFed2OX1oSy503
Yq1ydKRVKDCFTBA0G5CHjhdZPZkKzpBEZuuVu87FhmxRyiKWG3Cqe4Tsd1ap7uth67AQYVNat3//
3gUtJ04lzIhClXvpNg9pj6TMRJVgrIzctp7xdAr8MwxITEQEBQ92+YxjF7N9mfSoCZZfDXNWQ9g6
N8+2IzqAbI7ZIfl7wEZb70bdbYieRDFYxw/CKEJrQahb2Z9E22EQc5xvEiXuJmxgveye8y4/9DI9
O7V2Y9HXnFFfqWZaN0CTLAVQlJDfj1XL+uzLBa2l+4HW7I9XfukNsYFwZ0+k1kQ9vii9dg0qTGHd
pX7kcJ0AhUFYZ0IsJ4kAipNl8nLWSHWoOWi1uvvMk+oBMcWt9J2gbOmDVmNchmPlrhEzyHWqJ1e6
bz+RV/iK1zEQyPp2zJanjELUkDzsD5ooO+q4y12LlKKFhtlpwKfM5BHs61XuiAg68JMUnyoayvY5
H+crknvocvjWE2YcswhQnRG8PV5z0ZJIM97iF95h/dlLezm1DTCxsYJLeq1RBZ0B2y411vgFTqzN
zYPUVyDmxqRzO4sW3SacUN/Yq/hMqHpYo04YsBuwJcKl6E7gdu17PoyvfaH0wMyyWyuViCDz7H5S
9Q/B2lDv9vDmlV3Uq/6rW+yPqqtf6pKxgBDfTozvtktnO+H898wa9Z790eUCyOaAErvPVFl7H3Zi
B1y6G2r55fB+xt5s8mEga7nBuFkaxZGcyiTX1H3e6ARuhqbeEQhOPfCmJCwDbpoav+m4Bg4fJYSy
mcs72g7zHJG9x5PgyA6esn0D0A8RJukQXgpe0ig+VYciIOaigBaz9kJ1F72CL7Z5YZAT5DQmTPC3
ZvLea2KvL925JvxiZ3vclEhI8MbKO0fTyXxOT/lsf05jQSPT8uQtxiegWbklyh80ur+4L+vv7fNN
Ak0X9EoEQGx0IZlqDWZbPNm6exrTkdNHwMJN1nLtuDBtniR5DrX4wlFKR4erHCKoChZQU/tuOv4U
R3upOTX1vht2omJucSQ5UbI82rWQkU4U7ykFMv477rvqB7Orv1MJpdoEz29X8209xgwqHUcmRQBG
ob41m6+CqICvXtJMSOjp6iP9pHdbIOQhGhXXiJsYp4Lfd9SuOiN7Lsx62CdN4bBY3elFnp0HmBKr
2mizFUaGHraqiZ/8TLzpKbxAEs+XpYhflD6eRU82tNH153hI0R3W7e/SUX1hmus9YVkHNyPMoq+K
8xZFBqoAFaLIe3Qp2AgH99PqcVUUWCrdOTcAkvJIFPOxrozIhuEPjIYYghQYZAd7MB0azXnt1mw6
dX0FSmfAT7rZa2eutwND5CHGjrTzzeKeEQiNwuK+Ibw5SsoZA8YtGcT6wndkwXEPS2TouGTL4WYB
XB2HbubIEB8zcEW0NpwrvLn2vtbSh65L6HiNSTWeCPVvklsitd7MNTeiabbWUEOY1KNMNukPOhiU
s/PqD1d0hqor2JvAhXHd5MZtz1bR9M6NEY/uwfLmZx4FZLbdnelM0wnZz73m5s+TXtbg1ly1GbGT
uy5WUU59Q4g8DJvbjMMH9x0qCx19OtqheAH36YmRg7sZGL+6giHP1RBMCX/YT3ndHVv61NYp2yUs
hJhzoecn6FJD2fjaC3HnoybG9ZNdSnCrA5yzfhiN4sFprS9qGfJr3Tn5NLuxZN8Pxnqe08Q6QZkp
nYq/RFVMNlxYVU4ik5MQimq3lA21urPDtI9WCjSvHSrmyFTfSX9+VsBCk1k/qGa67ogfCeDwXxR9
fqHlvPntt1BuH2o9bkbdzB6qbH2oUcizJBDojq//IS7uvSY5r2AiLl2TDIjNWQzltKeU7Q+tyVBK
2SQ4lmc/aMzx5DjDH5OsqbCMl4Od68+29lEW4le312DCwE8vHsoZa8yuV4MMcJ+wK8Z3K8qIQzfX
8sV2eKxrYtA0wLYcG1bllfVeE6kggDo5Tr26GQ0izGzqTKNU0RuTGlkEHo33r+joWrV0zsSlDil9
Jn1PRwFo5SdSjTY+MA2WMg5W3LNitr1jU7sHb34BngEjFJq799T4VZvQMlUbP06z+2aY8wtwxPNQ
Y85FCyMP1ELd4MQEi15+SJV/xTPPSCNhbRJii4OKzCyOidPa6sOh8Aa6OafECblDeUzL/i4X2NDS
Rtb0j497VTunzgerT7z8cyUt0Byqt6lE/hQPH33q72sl4eXbuGOgmi4Q4pdlhjnQu0Tcw826Vv0r
6tEjjQXWA/l2jkXPjJK1OuIuoXbRQ3O2jgbVpa5xFKt56yQ2gxZQp4PDDFfIOJnYd2bja1pqFRSl
gXc9P3L3JYfGeB58uwqgiRGflFW9t7QUM1p1l9NPz3Q23vu1+Ti6P31ehb7v0WQTA2Gr4Y0IKsxo
1aV0yOGn+JYhm1WFzI0S0+Z6bekDa67Z9/iy7Svo7mORiUhh1CUtQT+y9WHYo2GPRUzOkWiq5ywb
dumWHt3a9GlRkzKHKg3iof7ToUGP/CExQi8TX/Yyk4lZ5RhHMuMhtXWKpKeao3kRb8OX15jpsehg
k4AYB9fQdw4ZoHOuWLnwEaQxK20xPXtOd0lNkR08T+zUWi+hQ1h83HcHv1ofhalR1snnl4GvzCNl
ttg50Vfvyf0wI1QyB1MpmLX6aFgEKcFvPa5JTLZKcutIkHUjzj6FZ2anEdNHryGll4TehSWRiqTX
zAtGZufg16P7oDlLIIROOAG2+BR4BTllHQyNHIJstpErlkfIHGJUl4lGD+1otuNAYhBfmZmPKPQ2
00HSRpY+//xVH/+PFNr/NwH2/4f6asPUtxqz/11c/n/oq/legGb+m7L6X7/nX8pqT/+Hhz3Vt11S
PmxsS8i1/5ey2vmHYDTF0OeKv+pm/tW/lNWW859Kav0fRNfZgoAQz8X9bv6PhNTuvzX1oVcCUeR/
DrOIbZuO4G/6r5XVsCS1FzdeeewrlEA5y/06EB/f/fEdcTVrKAzJeH3Oqu5at5LDkpJ34KVcklSU
XxZM225ajlHiMalXc6EHZYy4jpuc81XbyiapsYwlujKjR4bYT8a9R/2PN/XYFBpYm9az/shFR+Jq
u7+r6CjB0/xzzqG+L1OiYZrcvkFFU4S9jeLBmA3uLBYWdn3SoilAROJZtvhD8SitPWUG1uCRUvs2
GXlANUEesGTYWBMdtmWtCYbCQedg9RcN7d5eahRF8TuRLua5SSqDdSpH0Ou0MH9w5yZkYlhhj4NU
3zofC/OmbuwPQy5M6w1NhTnsykKbt12myD5puer7+qry0ZmvE+dfPngRy8DtiC00K+AyYC8ib+GE
dolLOGS2jR0pTR/HarzvYkKuPJ+9RGbet1/poemQ+KYTJYWtmJxiaGOG69x5gD7nyyVMdFM9r8xl
QConexrDqucMXCuqs1iKMGwtJAH7yUDn4Jrea2L5tUuNiFURZo51KKpkD552yGaDOYOkMlp/ppMF
Zsn/TYJ1SR87OciUuspYQ16rO2jXFy/danvZAQUVM4FB+XwkVbeZPhX01DbdyBQAm/t1V1kNhUQk
hmJC+qnG7EYW2h9zjEPFfqDn6KzIHSCFxTfjY1nXr3Xi8TyIQzI434WbwDir9pazKIxXeKJBvcaV
jSOpDjIVJ4Rvc4XmXi8Z4lmUs+F+xd0V5pX3MCn7HQVfQNrfwbKvTTX8EDWzK9TwOmA1XszV3tWu
dxS91UeWb0Kp29e2NiGB38L7F27lJftV5bL3XJiptCge8NT8xByCeF7wCzNVW8tKomt1pWpkIfNc
JuFimsl5YnXzPMMPVZnKvYfeb+yShLCE/tGJqWvSl2/L+V2G2KQTR/cja812RmLrUcHlg+hJZYh9
1aVvbWIjbT4y8VReWkJG9wAixr6qHXPfO8JH/7k8ENVX7Ql5Si+Dnp/sYhkeyz70VNEdsU1U91N3
Vuasziqbn2ao96OWL4EFW0s6hBOfsGi/rarUCPhzzN3cg8yyw3q5Zp89c76Mo0VOHW4EB3VvuLpE
VZIVNOOmyzB+QkjrlOQAgLJ/xFu6/4BgUx+2tTrun5DOpac07ZawHqYPBoY4qSPCbsghZE53U9Fc
elK6ai3xT8tiPOezZewyV+yllV91mHC5pbLrpuHZxba5HoxxfYe5qkDj5XWt7GXfI38QMNaBsm3E
6R7BCROaBn8jw2Ji9WJOKfbc/n6kLfpo/GhI4E6K6yxkCBO7IYNibNI48pdCsFBu33Q733l1Pu0h
NEf25u6YVF181IR3cMrUP0yGoYX6QMaWmU508uAECWpqT56slJfGT7+yTd3Vzt3jvHjFrdB1wuD8
8kq6Drm3xghEP1t9mOfEIStH2yGu6PbCfSs037hxEMbSV7S3/My5lk7y3atipDjcfJlkJo7NxAu7
+QN36ArJGyVPOcCfY4ZeP3n7aqvmqhpvN4wddbqJ14Sz2b6Xg+vsCWkazmUbzhKxyTp/22uVPTmE
yqyGZFWbxmo3G0o/2rPoIsJb3KCv3OtJkxassMb3kxQKzu+suecRtfC+Wql5l5tpViD0Gf1LDtPJ
74bmprhI4m0B+Bu3DM5CvCgcu0jBk/1IqNWuN4v9rFL50LC7JgVOUlDRHkxNbHlvLsE5LOsaMZCE
+RlHjJ7PVp/G+8Vn3RJzQxl7f7LT7IMLFIp0jR+yCYmQ4c73eqfCFPIjouhLXk92TzvouoHwa129
qLpGqTJfwAamW8IZyNrz4+8qx7SpS7imWqYXI/1CId0H2PrbSDjSCTzDeKZy9qWSmrXva/ZpHv6o
zxhyfZ2K8Eqnh5zHgG2+Pk2S+iQLpNMhiAMzX01gIl3de5Oibg//5H4gy2GvdUjLsvQde5V5t8Ci
piAce38ENmDcrQ5JP7+n7tDcGG7yMi7qavIzDCeS9PQWt2fgGF4WKlN7cNY+30mkLNh+HlIITozx
/fRmo/S/saX7MGIMuJoVXyp2U9Sr7pSGhocYf9vVnxtNv/O6aj7P2HvDZO6qQ+sjTc3XNFTZOL+l
rXHhQuuPprSyq6W9q2lTjBacKEeti3v2NV4RM0Vsv2L4JtSLboLmZMY4xskp87EdNehdnM/BHLIT
+1Y0WEq+O0DQQVobpHEtvH/1Ml0PCSU/cbLcmEm7RsoZh7B3mi/uGvG6uvbzYj4Brc3nEslVVJv+
48h0zp4uX4u1/B4tfOeEL7ohz9Jx9dY9hIFPYku686stNodNgs0I7ap4Q0DjI1jMbyZfh265Emod
D6kF37TYtA0lvQ3Zv6xn9JjWhGAXgSUWSGwvHgRqaPkEH/pGV23NumFZDcWNl9sXqizIBWlRA8t0
uSGuwAsHDYGtzgc6WBb1nrtusUfYj64YCDnUiV3ihU0S7mOk9n7p6uxWqRa42I12Qwvn4FAkGlZC
pldDDhZTqNOSO+ZlltMBnxaVbs4mweUOHEnCuhFleexGqtvIC8Ll5kdAGOI8ZyyH4p3WKiJ1mvZd
98FIzO2HRe8+vXzdo3SY2wYLiolm2uFD22KiQqQlU7AlzQhIlaXexWvVXjYVr4xvzsHaVuWhNPKP
QsO8topmu5dKDe07qXOt79IuVtBQlAsRafHKaanrOh0jffqayJch/dOrD9wWTaj7/XhAXfGUkCvx
kKuzn8IYztKtDg29YqBk9N7QONAH01JCuoqkuLWrwyJcDw9zwiA3Wy2BneuLrvc32PfQuy+zdmVW
zcUAvAjk5vwrGvczTXL0Hun2Hhdle+7yx0yW5zgp6LI3sdaYZL5Ert4akWjLX8YhcgkS8u70wkOr
JXkxgIi4NFfzVZr1yC7mqNDStGGPazwNbTOUUpmBah0A3+wKMGr8Y9p1aLjHkXbqN7uajYOoMnvX
jiszViNoK4tHjekLqQtzZXzMbOZsM55alPwYX4u6/849KzlardOiQ3H2U7UcMxzA3eBMl3K68Qyx
nPW48u63R6YtSud+Hh8maN2oIzwx1IQyI1GvHdb65crnYQts2Mgr3wR9XcbyYbCovU2ZbvcySaip
Y9SHRDhMrYDOJZzssBRQoqnn7tulru9knYfEMt3rrurvKlM2twoMYDUG50gu4ZNnDU/0WCU7mLQ+
WA0QYTt1Z3xI1lb7SNQ0Gjo/MlxpoTfDuiZEYwXkFCJ6cdsvBWB5noWPKCLjP8PtoUd2WkRtbZq3
vvioUuXC75jl0QXPDtJ+fsPPc43+/92xOAnUlMLejzSzFAp5Ow0ugbZwSdN2bgReXNsRgmgQbB1n
hkf7ZEXm0Aj6P+LUNFAEHNY1p8MZ5sAY2ajlYAV+fZoZXbQqj+rMfyjq8VM0/Qm5Yk53Q3zR2vpX
r+xj1710hv/lSvpD6uEwmOapmLyveGp+UyK+nezd94Zb9CfHdWTdeIGpGIPmc8yck5YolGUWSeH+
hdn0VtPtUxwLaGt1O8/TUaZ6mLibqY9ONoshYgCo8LBnyaXHtTodVAZzqEHMr5gUNXVQYn1x5h7a
M0e8bpFjo/s+MSDr0bacB4sQgR3q8C+HMh8vUddz3z7yH2plMFJfY7b3tBI/cdOqXUbeLoP3roS2
joHi5ZCSQDTE56KbgCGoyVRTAYU5GBeiIp3uZfuPyNcB4vCP5JFeqXx6oNQZ/Tu20No2HhtDnnv8
OGRF+w5SW25ayz+Xi7hvFo8UYffP4JB1lmROQORf2yLhwaYfjPqAj5KIjdXeU4b2SOPL6yTvE1K6
eGKfVEJDir7XAHXWFb+QZf8K+663LPqo+As7qz8aI3sH7Qkz/94ZF0l4WvnS2TQu8feyUO8Ko79M
Lne8tuDIsB8lmZLBuInLtJRMDIRnm9AfC4YV7zQPN+IkZIA5c/uAUH9DGKVLYsaSnd0sOzUNpX9p
UsOHZMdFmSGrxwk7jkLeg5SfLLmDoxAIm6S/2b36bmw0+R5C+MJ/GWdgntqg969/m2R/PZN4anSf
vRyfsRL3xYMbG+ZNi3hsceZvzSdq1/uwXfc1TtMYXctTPWQPddF/9PZ8QzvgjsqRa/ihgz2nx7Zv
vqxFvxtNOnskAwvsBIWCqD/c5bGevSdBreSBQME3F+OnWCyScodTNT5WCg6KEYeBPqJ4HKrVIsHH
cCOnLp+csTymt63kcl3jdq9VFg1ZEsJaq+nlwhOZkP3IfNvCSbYen4YcXFXeaWZFogVPSgsHKfWW
5cF1ANNm/5YgSGZKUgb4OA3qTI6RHwg4o4lQnQdUvnwgzbtuMK8EKFvCETE0xSWlJg2l9A748qGv
Jl4MNT9WHszPWl27fXYlSI/NlUmtlXMz1erKXttbvVtupYkusGy0IzzGTQe3brCGCfhuoTlUJfev
o+PuNAH/NTlIDmzrisSb96HQ7wnCdBcDQ6RQsIT2g9CGt74YzxxCAbLJX92yz6hGLj7Ybb7ON3yn
1za39ExctW5UH4tr3WiLd+PY3W8xP0mjuut02JUeud36rPT+IMm+Zb6D3vJ+0OmGlmXc+SJ51tz+
RL536Ff+VTPwpI3GjtltT7oOrwB3allVd3L2jollkx1deEFsL+9jmv89MuvS3vdlD4OmPwgv/URM
JeKKksvhu0kyOCrrsWr68zI1X7rl4E8bQjn2T555SIvy1veSPQlU6BFYt6pqk1/dN3WxLYzPfK1/
DCe+F0P8oYNVe/OHq7oXRMyntRBRo8STLMWPAjrn+feex8p+1o3+x1faV6KWK7pDcBDpYeP71znu
VjF9J2Z10HP6UbaHJXHydwRIn8pjeEvtm0rhi6rSNyd+qnuj2Fm6PGBSO81dciGL5NyOkxbMky9J
dOFjv1T9fWN5cLPLH3PiI+d2+ms9g08VzjYBN2HrGm94ap6rwol6zb+ZGSbI/nubyEHjTKPEZkTF
TwNh+T5o+WfNexL7xePQpBEO9+uFqDWkM/Vh0OhG0dnRneGRAyPZJZoRai2ahra+0sR8JwoZYKY6
9FZ31BUdpiwWFpSZ6cePeQ53idM7MRdq9ni0xRw5w93sYz1e+RJRJ6Nn7E1tOxaPLsFuadGBIWj9
WbM/3BuAxluMwOZWN0XScgahvWQvWYe0uy0HhTObXhMz2XejfZsVsc3ajpGlnJ3dwrTUUeFsQMnv
7KF46DhdMb8qrANmsGjzT1XmL3i980PikQFT5DUYybQ5pTjdCu0J0bFFS2B7WaR5tbmmyKN/ga+A
zqU2GaJ3L5cUSZ64Uf49Rs77wrF6pPf1e28RvJpLlrb1bkWNYlLzMy36w0RzfIf7MRPy1Z8JE7Nk
B/BVs5nay84q4b5RdlLFPE3E4x9B5FY2Yg4O0Ak9ByKcWww2muo/jEbcGwWsqnFTZ+VtpaqT0PSD
oSY4V+2WHrRgMfrIKFiNZnQuxbM9Nc+1aM+LO14PlMQsBqm2ff2GHfopr4xHu4Vs75ZLuyIGnwi9
3FkdgusqZyVqnGiZh7DaBr0uXg8NayBZcYrDROTUXQr4zakMiQ2wTPe6q9QbEbvzLNnB7AfHmu4k
7tW0utWoJc5tbly2P90nLmgqjpIchsF6M8qBMdk+b81Ulk62gRNfwYu+6WP+BD0lEdVwRoxkwAM9
3hBezMe+6V8U47nM+g9PJBcGYCYt4v97J6xHcY9vSwHqiz0iwWvY76BexByojGoHgZK5+ZHJEOXW
3wcfm9yRwYl3ZVOzO/avzkabxMOf3nSRb1phQfa96S+vhTHdY9PFIX/EVnmeySnw9O43KUS/W0wD
+e/6KnFVwb9G5Roz4ox3Qri8blqLFRTnC+K6wJ3n6+396obmfRTji28qfFbljeqcQwv5MzQRMuAH
s81JNdTB1MQi6R34wXP9JyNQSunlZ+yioF8lghTfGqAfWYXtFRNc3JsUrcZ1YORWSEEJqi22KGSH
TPRWfJto7mM9xfcQ1FcejYa7fIYN1JrmUcnHNQ4ctRi7EmGp6Q413ub+WNAqcUQc2YNkY2si1doZ
pnVft8CTklYQ/kHSrN0eQCULOocCAAN3g19j42BBf8ztDzK4btlcGZhoKEXOdF+uJ9evHwmJ4Lga
1zc50srpNi1C1iRyRH2ra+JdmQ2BlWoMF6v6Kfrlah5+kw6zqhxfylHYoVVqJo9secCGzGfDADft
hrUMtbw7yxhcYfBoWpds9YgKfOJ+zJvBhmhUY3PX9OOl4Vm+Kh0WdDKeYOtH74q8oJ1WZfoF1Jmp
rlmiiYIedwXdxll8bHLmIwu5T6kQGKYK+bO/jtGgxfr1yvkpDCYjh5Im20r9O2Xr4HY+R12/on7r
WOH3RZvEO5pDzY17TTjVlhMbwM4LR+W7bM54II2+f8S0JKPJw0PokEAwYG6j2yZ5YiP4WlO72Hd9
Tq7vCGSelPTBS2zQRIFnFzNdip3R2U+58O9iozMPk23dicm+7WVT7nz6Wju/dHgbk6dVm+/suH6J
HfqKHFX0yPiIW0hVZx/zFrq+LBsiCkyDubn2kbJRFEbXSCQMuNZi6l+GovRDfXFfaRa39lk9nyT3
lrTFm6NZjD+sehmzHK2xiRbZ3QNaloGWqlyF5oAkkOD7fZXoZSB79inPrBvoZEnEv+cfuq7nFcqW
PTC7utnFLXoyrF4nubWUkNgKyfCJi8Qe1mCw3WfZDn8TdY+1y1tYxZGONy2wOdEWbM+ZI659F7pP
bBxO4rOM12QQABpg7E+T6ZQ0+WfaIp9dqgEbC0oE5bb2CZbX2TLyT1Qte+GWEKPiZrnOF8RDfTo0
OxqN8Dnl8YczMZ4maK4DrZfOAQ4SsTKPEhFwuFjEZugakbHjetw8i9WZ2IXHcih/yT85tuif98R/
ZjypiktN3KVy/lN5tHc4r1XTsAGg9i2tZy23X5rU1IPM0R777UmWElpEeRl3okH7YYkGLho8AuMS
AbhRQ2tKd5/iQdrJdXJ2MddTNeCMRxU9V9DGeA9z64mAlpd0iRL7Tq7t2W3r27b2IjLYqaUcKcfs
4+l9Mbyf1T4IrzqKcrPc0XPH9H9am/KXbEA8SQjTN3/s4iQNHtz6pZ2cBIPPchpM+9yq7osr7qKT
2x0Q7tvsbDn1BIfJS2NsiqRv4+Cb9h35AF/w3eHgaV0IsMxjQSBDEfcP7NcEoqryZSBiB7bWWHd+
Sk6QYf2ULXxYaaEsaGnPQVmeOcfSa6O6ckOic+g6xazLW0DE87HyzdMM6WBrGvYS92mkUTTucT9l
DbqQ4mQTGSkS4znOBHicZiDE7hzcLtnN5A0GLkN1NPEDxNP8w1oFdTWUn6KoSe1ExzKVBppg4gEN
nyTydSJ71XiY8uxHnxCHLh0qM+vLlMsljwtmrXr+1mfnWHjTi0XQ7OC6EejQsz5x+/jyGxcbdo70
FHPz9krQ0MQnGUha2ykAuz1PY6oIFkBIblAKycSSXzncinlsCWTT2peb6FdEsT04sg4AQXbpON9A
cr0K0MLdKuZfHGP3Gajf5D3AoYSdHmPmldkW+fKIef/JrIZbAzO9nqf3zVCeHRW315PSTyDMI1ti
1nGJV3VkJgqjJR6YZoYKEfIEOP0jVHws5uSKLYlwgRqJzYQyWJiXbiw/E+Z7NBDO/VSQ4jF29FZO
/GHGaRbTbymKdydWb7ru3CpNkrtQlY8k+hTYppb6N8kBNGrmRlsBp5ML5FbGRfNFZCL0taw12c3L
cCMNykmWdTmWcv4kAQwb9+KiRafjst3KS8XoPfYZQgyykayZVQupBHMM3oZxnbeHk76MkYoK2Z9J
iJ1plmh/tUxeLXCKcjVvcK3fZ8p990f/ORblYXVKFCRNRtXIxDBCSNCsVXdogVEgSfWSdFCKOXbN
56Sab3MXJYovU4QmCDUHoinKujsZc3031ktEHTesLLZpV+FjAlW0YCkocrJFn4YUHaJg3H7wZTH9
82d/f6ltv/y3f/Zvv/y33/b3d/zzz8v6Q7FYUE+VxyhKgmreGHt95SWU3Ygee3Ps+M1YX9VwBVDM
aJ/yuNrZpVdfmdsPf3/2nz/8P/wz8jBwzsTAIu6Eg/Gvu2hJCRxDFrDZdLAwUS7f/POHv7/0XVed
3PVZ6sOoSGQ3m6tSb/gDvJkkLietzJ2OQ3INMs9iL9m+XHuuvDX6+9P2P7g7k+3GkSzb/kqtGhdi
GQz94E3YNyJF9XJNsOTuIhpD3wNf/zbomZURkVkZq6Y1oVOUS6QIozX3nrMPVu45mo9Hp0a/900X
kMbNdOSlQ3q43Wiz8+jXvRoDiu3bOyNBWiyKcg+jitd7e5m/7qr5WW5fg2qcC3b+wikq5LOlVR0G
Qo0Ord7/7eb22O3L2zccN+i47v/97Xq+5yQqwWNg9kiL3VxQs+TBIns1gQrS0Yzwdc03jSlZ2ESP
wkDhgqKdip1svvePm9tjwBm1vYeUp+guvtb/TBJR7G0on6Hvqjs3oBznGNH3ifbN2XDUyAYgbBCX
BdnK3CkPRThpBq83MpBbU6uS/Zdq3J5TKjcu556khstZ6OO48jzSzyemScPK/BXc2WqplO5DHs/u
u6gYD5U54vkUTK5jd1YV5B3HcoYlcVvfBqsA5sgiyGkZy4/1JroxOXQcAuLJys9OOsZLWXcjwkdP
bQN7ryXqKpzyYAyueQB9Pp7dYXp0414dpOlD4sxRSI/l9yoOy12X+Yqz9QKbUnYmE7EFjFV6zKj2
kS4D6vnKWec3KESH6bbWeRqZY+EGT7/I0zTeIFWL2ZM6LFWuVp/zkdzHtIZcB68AB4B4MHq9PndW
ddJzVCMTEI9CTvmeffiCHJIkOQlAAUHWGOdOGsZ5bAI+/cacqmDfT0ZxJY8nWvMj7Tm11CrNzFMV
RfaWgX2JmsHd42Ai3wuskF8YKyxZH7CjaPMV8quWTXrKcvbvYHBObciWhX9jgBhUC0beVZL9Vl1Y
MVN79Wc/QA7vjTy71+opu5+iKwhka9FVU7dyqS7G0GtgiHBVrNpniyuaaa1Ump1Dx0nPQnumuzSc
rCmoVmGR0FKh3JZN+rDpMPMuOJ87J4yvzoka6R464yPOMYdSVjne2Ts49leDEsFEiw2rDoLUjJjA
FZW8hugQoAsUHSeoABwlqAOka3gvcOfT8awPNITRjN+h083O9J40unNsb3ThYB9xyJAe7ICr0g7N
0ivSipXISyD5ynfWO7GjTPfMBmQt5otIRwmlCQ2VlJ4c/yskjmOpEJWCCOSxX9++fcdKnXCF04w3
5ghDNyswT6d9+gbD/Gdrk1ucluxd4/zJrAZKaNXZD+1DrPkvw7CsteHTLo0v0cbPIxlNKkXVa5TH
foCnT77MojH119yAEqF5xYcjgbPoE1XZcnrs0dsD0TBWpiburIadom4TEEYDZqc5y7JMDoUR3dUZ
+7y43BApTOnZqKqFE2BrwYi0JMrtzczlrlNkmyVCoqP3gV6EobEk0JsqguY9lkECPCQKidJxOzoo
evfssVZpg/vQRwTBjP14KXWMNBMGWQ6zxpCzBWus157wGHdU33rNZJvKwVPY9UVPkc7o1SHZ0dpm
WzJ4a9+CZ9THNfp2o7hPnVNDG7UzVp0H6KFS0VMRwf9rKVt1TtksjEw1C4rfP3pU0wsnFR9tUWxT
B7JtnwNg0fSj60Is8SfjanG2W5Q64ZNWMDz6JKssxgFqhhXUS5u9g25ffCDRUGiijSbz4dgTFrgc
0u69tY1Hc3qcQoYNSUiXVgMrE3toNpLBX8pZ2NnlRy2KBnaQZxxmAxMh0K+pzJdlp71hxAlp32X0
dlUOMn369H0+TqqDqKeb6z5+tKwzM/6z1wABiZ3sZaxSfDbGXVnq+Cws+8HVodw08Q9Tv/QdiM3I
pWcBVu8jQ/GhcnvcjGjP2Qt8ZUXu7Ss6JBdtCJ1V0dJSE/BVoCgaNohNNJJqZXHOQwMS30+TgBTU
8zYk43aw5J2I2VHWct/SCBsyHWp74y36PCuW+uByQTnkGBFUXSOfkGYI8s+jHjPq0WEXB5NVZMsk
VeWaAoVcGmn55QTmdwd/+qKlVylag5pk7D2NdTTsQguQSZVZ+rEMPrtQl2+tRcHFqg+p4wT7qB2A
iivtTdfO2Jjo46JAMavyJ4HFTNPdIS/Cq64z7zsiZ4OYXIhrKBB7cjIO0IppEfgXLPxVzgFaCxX5
XKzAYT0d5q1kbYjjaNGyk06Ur+2q1ZGHUomIxpqA54ZKPU7ShY+aNgDyvwh+urWdHZ0sQ6rG4WcR
2EZ+P1BOWMjR3Tn2VO447WaPVV2gxCZw0Yy/4vYn2SFEzSIeXc3qW+Zd85LyZqUWRb1MItfjxE8/
YHghlm1cJThwqJ0htv4UFraFkvJyY5METSxyviRl514Ph3Zd2jQfSx9doFIwlazPUDOmjcWJkst9
T7Cn9Y1Ir68ynO7tKJV7zBYuWntM83ToMXd5Yj31gs92Q63Qhok6UPQIxyKgo4m/Km18E1V3AY6Z
8DxeTz0Ak2J0EcX1AFRGrTVZsfz69GcqZ1x7Wv1DdhkA+2R61qZ4z4wEQULPzlY+x0EK/SlEn7yU
OIxncEq3dNpyFzYm+7cE9LGm+kUd43n1mNko6dqn2EKik/t3wjVJbihQvnl4B6y6Mumdof2yQnft
yOqjHQUK86J6oCzr7QxXv49oSlVW+JgojHkGnYq1J4JHetY7KkPuOQCTx4guxD4O4WsiDEt3XsHG
xbU0/OwQR5b10B8Mo73a5fSa9lnH78aob8u71h9jWGX3oVn/DIbuuUR7wEatWnWQ1NaVL7Zt7F+o
srgbbBVUn5txyWxjgn8eqQMH+vdKG/pFqs+nhdL+yqkAI9V2+vUgm80gvJ8CLxu2XNyRSokffknK
D0khmGVMQBwNGsc0oTzhc6SO7FJsymyv+MuWVQMEaXR1/6gFX1ntIK9zyaKnMSaPEevuBlYh8UGh
5p5CV7inMdGg3JDWKyaCNnN4+Dth4RFUDYY74dTtKnBBcjWZ6A9ORq2GoDa2MHCUKLnGQXem+pJg
bJ1pB33lr8tSfU9abOpmDWS7NpFyzaCzbJPaMZTVhlevtChGehCkhz5/G9BiH389Mj88VfMpIHw2
DP7CTLTt0kccdrSrkqUqKOph01bl268v0ZxsK1PvdyPh0hsO2TQX583fGNCxUOHxds+miLyD6Lge
bwmzt7DZ292pouCM6Q9LRqa/ZpPT0DkkhPZ243R+vomz9p2vmh3wEzQaIjnWAdKIcL4XuRxdmtTY
j9RT+QhmeyCoGe6XOl+RAOAtMn/iaN/YmFskPuq1JJt+4Vj0hZ1h+hjTMGPaKrMjk/sxzJx4zQW6
K/jrj9V8U2o+EBpLe7s9BLbThweTZMuysTDe9nUa7UtCWexaejs3AJTuyPp4u+lI8lsOhRUvHK/d
SRvaj1NBVvOzWBz6xLSglwQxyndJqWrGOo/WNuCKowfUkGFl/Ic4TvtVA//vmHQtxpOALUbLFMi4
Tr/rQaWxdKldG7nnthpoLqYDWhE8nCvYk/URuSNhCxVSgTRi+FgCJV4UDNHRCGD8Syf+wbGV8YCK
9NhzPFlmA42LGNtxog8UTGyH9pQ5FkdqC4RfiRZFRyGxHBk5WwlPlTPOhDzA+V2ug7Y8ygGyet4E
d03M7qhNA/hIFglfOtQsZpeARsjtQSfOVgwpiuCRl3Fyd6q1m4GacMbwqFwMwebtCSMqbiW50IOR
H7v5TQgGGgZtHZ3KwGv3FflFt9ceU3463u6BkMDjFbOJqsfqPvPT6KHCLK/06ocMxLT36PkmMqq2
eefsm1wMG1H2x9Ak4rks2M9oU3vfpLyASAzvkhY8IGJi97LaXUyis+dl+6O0qYDVpaVQpLCdG6VN
unSwmfo2OdHWLlauu8nRCQWahVLKpZpkDwG2h6BeWD3ImYA+fFQR8mc+mI9+z15vBIIbhfaH0dWv
cYoQWoNilxZILrsJ84asKZhDmLv+n3YxkFIgQbP/zy6G168qzbM/kuV//czf+fD6b6ZjQJQA9y4x
DxiklPzNxeAYv81B6MKxTZ1NJevGf7sYTOs3snXMG7ZdGLr8h6nBlPDmPbBJc2iFLgAs/G9cDTP7
PU/w7WYzA59UNcuieOXwAtGYmubs2Pi9pcHVEQFFuWvtAtv74VKKNqKHSe/ZhgSl8ReBLMb8y373
ZGSU6gZ/KXljBix848+5Dz66W2nkgb8bKe1vpAt7w+kGY6mXRsSpBbHDz7oW7Dahjo/4q933kpDH
JBWscV36wU4e7kNuLaj2Ug4Fn6QGVCmmChB6Z9FL5IpneEUW9h3jGCW4PwtZ9kxF9ZLGFrv3wXHJ
i0AwHbhY2oRcax2Btp1WXX43Av7G4P+PrE0voBKa+v/9p/PHyDrr9odatnAFu0Edi8qf3tWQA+AA
4cHbkQSyGxqXbXKMiLSFyrbAkaf0JFlakfxhiuRK/siuGKqLiLJ02fhZsY5QFAbIDkKRXvlc3iUJ
oG5X+RQaK2utMtDkox2RXUkPRuY1lftUf1NtmB/klkwYc08Y5J6WFlKzAGYR3JnTLFtJYgIv8Pzp
bW4cQIXmG8+JXyN6eRhUQpfdcJYCuQuxmiBrXSUVVXHN8XiluAMpVrkJZVrBLkXhgneC5n0saVOG
Abs3V3/JohHJSRbOROl4h+MAyBGL+FzZverxyMm3v3SoE9lzs6/D5DJOXxzSL0oEV0wKGDLm81w7
riSIqyV/lrsaTfUtL+ka+V73ia0jXqZ20q/+4lrNYSN/HpSOyXWyPGHxCZ2//+PzMcoCrqz+X6Iy
C4N4bm8Xsiei2+U/x4b6QIM5+8AF2iNg9xWZoMvAjK1VVwpM+BVWY9va1RrnDb9ttnoSkqJtuEhU
Q7GrCM3zeylXMuoPRUjutVW670ONdlCaABCpSoGqi0E528G2Kjj4V0kTbNzxQX/rRELSdxBdrdhD
VR5RuS0dWCtxzrjn+Liu+t5bo5T6noTmcKDl/56E2Z2ZI2vXIiw77uzZs9QxlcUrNJILeneF55gt
3wjAS1e0T7OLX6ORY4nr+j0LyUrqyTn2YdXJBi8359j0gJ8TADySonmlGbDtRVczw+4aut6DoCOL
/4N6chjH9543rhwzeR5qdXUrdeBCPaYzv/EvrtO/uEzIcj3ddV3TIbvjj5eJjWTbjk7v7SKDeAjI
AJRqA2vczK2qRj6BUnj/90/4z7EZzFaui47HdC2Uee6fBobV6di8COHcEc1+LGybflIEJ23+MNhZ
+wYS6WxQ3JtP3+9qZARHOVfYyWHHtRn64yi41vo6KINd137796/tX41ZTzguo4UTjmewbvx+zEq9
zrJUS7ydI++8Og9JIOalsZLRkrOgy7R0CSHIpH9xDf7F0+LHQw3puGQvG39Og/UqKd2k19xdaiXX
wXKfRcF84ObxFU+/P5M7t2DGn//936qLP8YF3WZTS/KwY8/L1D+tUXGgS6/ng4scSO+WUXAfUIBE
dJbcwfthhzeL20wKVUvzxa8dwM2cJUu0FBSxBDUB70j2R7f0WJb42IGyjHNUzkwyvlAj3OUExJu3
xT6BZDMmvZIXkizpnCqcJunFrKNomYzRW0aGQmbah6zjrR4delzKztclz7tOBnxc8GM2MYoaxuaF
cgARJjYQExy8e89mAQgM0ply8GkfwQh6xMkCCqPhrBRA11HmM1PRrX404kUVCtpwi8aBWPKF5Q/4
eEuwIARTK4tX1itHUd/E2oC+CuKxa14HOPi6DxAsjpqOc8KwdtVslV+0dkRda554kmG6g2O9zsWM
1Bq5bEWJv5vSWTTY4IiS8Rmc8kurz/+XpXXhjeOj07DmlFonaJ57IC754PmIpRdWabzbIydmuv9L
a6Sg3Zcl8g5vI9wQEU7K6bmliziYtG8TWDZ/MSKk+cdkN4aEK4SuMxCl49qeZ80L8O8mbR/6bAtj
cthRj+koRXNW6+7bcZq2ml/nS6ChrhjQVOgFyCyaSyikT1MPdygpg/04mN6qWycd3OVQZCCdXKxP
iD4XSQpPNI1ZiNirLNk3L3v4qujV2uAul/pLG9c6lQtFisymZUJfNS1nitCEVJGVFEs060cE3B+X
0bQc61QuLbwvqzRp4BE51tqfbUNkHrOCBOGGovS1yeyDIzlRmJb3PRf7KuwfvbxH1NXpYKHqZiuV
SVt7Mn8qrbaWyNWfhwKsI3MWGhIO2GoFMf/JEOFdYmWPbklZDnOPAcsRyAXJJO/ejA2QpkMsWuYs
yAugNB+TwU1DbDm1bLECPQVxreNk18eNllFpCilT2rZFRyMct25qvNRT/g02qYW4wnpDX+1zcI5Q
40HyLIk7sX1yNXznzk1AFHLgPJdTux+gIaFDcR543nrpO2gU22rfIDxdlGH/ZMRI97sIvRNZO7bq
T9UYt6vZWOUkvFXmK6QpCJIlJpPSuo5llJN3X6ATAt6pQ39c2QAb9z7d5JCN9dKxGjwPSt8oDytt
Mkl+NgQH6EtWJ3zrvFerZAR+DpOJdy+aSNUjbkAL2HzRqR+GlJHMzy6lPX6yNePk5aVE7YGXYXeq
b0zdJ4E27hD1h+7KpUXWBjZO8roghnmCjqeobpSxQe4OqhZGA0MC9GLI8DfJ6iEemnYyFBWlYqRg
Sh4pdYqZgAM/CGmEm8xlJ7MIV0pPKTqIWUgVvsK4foqt8hjFxEnaRIjAAANwEoW7lKJZUhoruuib
3kEkYjIYxgxbBupgNrkD/R9cLwKErO8SGi1H78ELbFzGWvcU1CXBRXr1kvJxXXS68RD2jrbvanXU
azl9QgG2Fb+GpcTeFr75apXW2Ubgsq71UGMaMrbIQdAgDSWzoAzkVoSoxCws+3n0kqnhGOsdzpRc
GJTRihfc+KCzvGSmZucGqhF966Sy2pmKtTRUqb30NGeAL77QUH2xlx+ZUTAmkrni3NMGP06hcT92
7Rpn8meaD2DETFS9yqFpIdk9DSnaZLB9gO8eAzFbqSshjlY1EEcs9rJjh2qxW8ktjHkwo54I4AQv
lTHFmkG2mzv3CZCgeJZ2osF5rDVwwZSwwoWpEbxcAcy2dT7VjR7vRhVNS7Dc3ww+NosB5EvhQ8HR
+vikYjRNKkVtlH+rjBzxZoTbz05HghdJrIc2bHx6zcEP258ls82+6vkcewMYSMs/J2X5lLnW/mHT
e+GpGFENuQikxVBtbCROhRO+qrT7QoUNiY+sBma2cz1Arym/EQ/+7NXyQ5kHUByHcrwlN5EFpADE
gy7N4uXk9G9kYK7axmfT3WwtRRDnAM9nyhw0/x1JKSMKpCJMX6qkc2ZL16dyS8Kr1fCUEI25SB0a
P0Zqo6vruk3CVJ/hz7sntnxajYTbrAOFlldh5dEkijIaOiu4E3f0TKE84gKg9XPuarpL2FS+xRnv
Tmi+FkhZ7tKK3qlmF2LJ1vbNk6wmWizUQ6F52c7Ja8TSevlgBra2weEnVRzutIFoK9giPudGOiSj
vQAcUbACN/x+AUqir/FLGt1jiZItNvkwFzll+9JsXhAKPsyGadKPY4IQO1iWcPQa112XCI6X9eS8
OJxv9jgiMSThEVtOEx2sNPXVFrfu3m1wsYIsyBAMxZ9+9FzB5sSDxaQZGg9ZIASHLvhGxrYZzHCr
h/EzxSQw7pVNBDnmhqjwsWuBKkUniASsK/OVRb4QZB7DYCtJ0kvfvxAoiapOol/3ppbW/z7qaZ2p
kQrRwLWio/5diz74lNdrP+7jleV5r23tPQw6a3UAg6AuKowNkHgagaD8QVRpsCdne6vKyFkb4Ujn
vkBFArpiI1JBaZ2TH/tImD4t9aLJeC8885tLW6KgR+DmrJsRDUW0lPQNgx+GXHVJ8CM1SVJJSxwy
7KZemiKNlk1CHllh9Qfp1+DvvB/UwnZ2Meusfe0VBTOdQ9TrnPXRZpNDu2uF+d5V43PK9AJpzKWh
TVRo4yTEW3ordIEMquTQes41jiXkELfihXb5W4/4cEHM5LrPwnNuhO9+8F7LY5KFQLaVCTjV8LZ6
ga2+CeXu9rP9GAUgtdpNjYJ1HNAtGh5bg14H+BFa9OcUjvygfwOxi8RNc+NFF+PsrRyYNVU7vWht
sonot+0yL4FfwvcJeUcYrq5Wh5QZyUW/00f9jQAWYheEtZalqa+FWR8m5jhqEaLiArvHofKuw/xk
k0vDXQYJwT0NuGiMHmMZvISS45pB1kDcfwM+Llg63yVdnHeteogj8Zj2U7XWnAZNrUayS096wCKr
0vSbwvkI5oTU3ZgOdecijS/A4dHp/gpjgXhk/Mwa+9IDmwCDk8k9qvv3xqFsStW7yzoSu7Q5/kp7
wWqOU0A067EvkMKy4Vnr5oQSnlQuWFbmRRVHSYKJWWnlQePkiqbDty2xFVpYzwfA6tcN2IJmYeZp
t2psUlI8NW1ywxiW5B2ly3bSqOvAXwGBhJKdP7c9DAT9HG73/nGD+rA9pLFqMZUDgh8cZLadC14j
S9ytbblIWVCjHOyS/Xcz5edxUNMhLJvpEKcRqTfAN+b3sj246ApQWg/b0gp2pusdAzel5pw05xu1
WIGCq9w02qDYbw5EArFy9IiAQwhGyPn1bWvIU2GJk5hJmb1ER97IUyxDRmj6whBn2TUV4sAAaiDK
JlCAHdJ/LVUrIZvj5HbobFG0Bpr6aqvo0k+pAZkh+7L0BHT8Ay0/dvpjcPFhjrFNGpaeE176vH7J
avVUquiYtvlX1Q9HsLgrSGGfbmt/mAd3Pn52EFDbNP8CRHWR0O90iUgwdxyP2OkIFqYiu89mXW9f
BoSi7KFwqc/bFECisZhY+iiGuQiyK3K6MAeSK5A0PAtCYwvUdvrBuW88UMkfDz3oi3WHbQhJk54i
6sT608jM3Hda0h3otw8jdLZWK7ODjWUSe0YOhxMI9U3dpLjQqraOQcpHVIvyaEX6iX+43WQE4B4A
NJ7Zd/sbX2PITi3TWNLjUjZRJlVCeQiy0mrmwOfPMQS4ek4suF3d273bWIkmS19Fo88+2wjacHsT
nIVIzA63e67ZGpR5bCAJobesK+/ZlhWc+3T6LvNURxkY7imUfwtiqj99h6LZ9bfZXNAQsbrGnf/M
gWlnJqDivMwCmxG8IJmPsN56vF5h7aKB1S2b0bJ6GxzckfpO0PQcXDuwrnwICAZnExflmAZLtm5L
04AcIDKCxeT0E/4xjDRqmE3suosuB0xSg57I8XMVJMpOVQvwleNkL5Bs2tPJ9lFw8A0oc8O6tzme
+Lw9VRNfO8CAXB3ta+hipHcVfwCm+IUFdmoRTLA5TLaYB4fjZTXj+4ZxRDliX9W8rM+lv9shkWAZ
5J6YLM202bm5CbluPnJPHb9bh/+3SNGTFRKe9DA/XeQbLzrCJ0KDGB+U8G5lLi31nkuRfJToCxax
SpE1JvGP2ldXk+4RILq9PfD3xdU5FBokfWQlC0n4wzpqxGMs3Vkhy39yxnutI3vTy1ldbQQly5b5
cA0BVSsiHWpEMG1apAldA4iFpBaSXOTFbzoCA0a2cHFUfLqN/4SCdRePNDxhve2cpP1MbfiqUSf3
CSXyOxndoaUmawudc+dmchnaEnUb9dTmExAUWm1GzDCF9qqc65jQvdYENnSwCHjXU3zipASa1RjB
s3ctyghcStfn6seZSPaDxWe8ncuKfR56s/D3oXGqn75NRSDrRxRwAfv1jkKFHddv0FiJkeDttkT+
qrd4vc2S+MhY9ceKcLgVAVocUAlcyQ02TdTcs1Vakcet8GKvba25DN0et1qr8+G+XZ6QmSYKowYJ
T/zRcCHWdHpepWApi6kM9lZOGinePSWQG9OAfJxMetT+VPDxUDjyDPdBWBROIlQ9MHjcR1QVANog
jC0b3hUnpooBju1b1EYPGpKqX6NOgedJdYH9a2B30g9iyVfXiRBnM+x+FUJADAsYcoCLfSqO9B/E
AmXhc0KEJ8OC73FqKxlQCCfJYOepjHA+Us+VGNQTD1Vl/kC3TY3HL9Bzia9IE+fMfAo7SLUjQLfb
WxrFZb82IqR56kqDhH1Ohihk/m25+mRvCxZ76sI7J53ruBp8YrvGncUAX/eNekqH4RyjfFl3OWc5
7Oroa0Qi0arDaQ5QDSeFIjUPxYHFQrGeGPDYTbiut+J2RjGOyna/b/poCaCWtxfa6jpXrcQhnrJf
6OO1HCgM54UZ7fQmaSg6ETQWpNa+bfqSrPH4IyBRz9S1u06nKFHFSFZTenluqTaU71mOQ+dY9mS4
ZRqs6rhzNx4dWHBQGTmb/lNYQ7oIfUiuc2Iyx6+shUdoxTkORZLKOPASSBiN+0qz3gNaD5wKSDXM
fOz+6juBp91etSgBEne6puKlmQewFVJY0zz1QXrZuMBOQSQ7T6KomyHRfOgLZ5saVOdETFlpAlJK
XYiSBQOP+oW1zLC1zz2ZRIuvlFe4zISYRIk8J5P1UPsMWzZQdZI2a4fwUKm1c0OSMTaZGcAbvGS6
D+Ix6iq5Fm35UNcmJ4EcSefETNtWJyQf7kIgeln5o0U1TCd9RJraioK9SMutlJFHCCYpnKKmrqbB
ElLwHQX9fSaZ+ofv+wgog6uv7ppyfAy74E2QjbkcgNGhzoFl0gGaLkp2wQEBMrZvhUD/OVBBj/4q
C0SKYwT5VyfGoaDHt4tNCqRe3O805pRlGE469QdabWnQ1UjaC3/dR4+gWT7RSR9YYldYU/cc+O88
JFcLwpvwAzjsEgeOObU5+njNtfvA26EU3+flrhISK2a+QfW7DYoi39MpeIvM5kHU/S6nIqXLGHOp
GzV03UryRDIMzizOWFWXbUDPvre/VTjn4LeOhGc4Oz11PjtX+0EqJLg8XTOXkh1caexpzONniiNK
UeBHK843hYzfigRZVTRibJ39yHWn9p1B+BV88EWUwVL1kg5GrV2ffU/urEY+l3gJ3Ck6izI5G2P0
0OYiAlIGo9KLbdRA1c4jcfBIOuB3vU3eUTzepREwCq8T8TpOGI+OAKYrJmhnULd1ctc3fV2i7SRv
jpJtfEwJFlrNzFuzaTt2wio/kknSHezmAahYAGam3Y2QwNbSMr78SSLiIzsQC5fOS/VRtZHuxk0g
yHv73deVR1mzzPuDVufusSp1ojm14LHiFRz0NAF6Cctu2Q3aeKwnQJsTBg2DeYnUISEOeWggiB7t
ShxuX3uhf49LCKMLydtUF43szqchO/VuRq/OWQuKBVhKZAAhWGztPjEgABv6oUHvxYiY7xZzbMbt
3u1GKfRLEWv3OmlIKLnd+G0ScsZF/tiEyvj12O0bUxjdUfMnyhRFHegKdxMHxlPQog8tSJvuS9AX
JHzJpUlZZJf59CcpmXI0rvcty5F1FB5PlLNq/5KY3HQmtxvLK9Asme2wvildsC8cboXg/6tEROnY
cyf4f9YSPIb5z6//2NfJZ/bz94Hzf/vBfwgK4CRKHfChZ8tfqfJ/FxTov7keHRKazjQVHEQDf4+b
l7/xE0AUbdAnRNTL3+kJ9N900wKziDKBh/8XUfO280+dGppzhjANXgOvy5hD7X9fli/xwFap5+WI
jGHyyyD8GA+hLZ5Hzl5b4eeXqp5PlQY68i4jhqf3BnuTZzGJkbq+aRPnDD4kwOpSds9uPnHSsd7d
+TzFYISYrmA7MbmqT6oxJycXQChMSGwQhvJ9nZ8NK3ooM4fAJOZmq4cQrAOP9uZTWO66Ww6OjzQ7
3INePDQIxlKO5asph4aGSgaI2ZxV1JGs4uakyhsJQHJFuSJpxWs7nZwKwVc0gMsrNeps9EvICqY2
JfgIdrp1bUpBKNsH8d/DHIPxSiDu2csaNMZsDzLAFew/wW50mFozGV/jkY2VWzvnImHFkYN+UeAP
GtP5CXhlVXkp82vdo4yvzZ1npKfZFaU4kM2h32XVPjcmzx3XK5Kbvno6NVpZrSk7fI3wpckWRapa
sg+h2BJpTw7uqYUvu5Py82NQ8246g7bKEDMCYT5FTXIi/2XXZqDT8E+Y5exFGC9EJ5y1SBwjMR1z
T1w8X7yGmrUzsvHig+LqQeOk+mul0UhW1bquaaXZyalqaPdzXvC0CDbK+Ehz9FmG1nurgnV6qNGQ
O7l7xrSwTQdIGir+1AnPgMC481R26vXuMRQ+zCFgzM3GJOfIlOpEY+dixuMxtvstNqQDwK9DFc86
pfiE6INREZ0KsIGJ2jhUtBoCEqPc2cmkhyeimJK9c4/TMXfs95LGt6ONFyK6T834JhL2eZ4ZXo2U
cRDYrA8WJjlbP/r4VklqWo8xSHENpC2WWH3X8sx57U+LZOCM2WCMaAxO35jQrOQu6Dn46JcitHZF
Ex4ApS10iYGkIiueK6wT3dnWIFUm9d1UydUKwmvZDI/z20gQ6GvJKd0xp2e93FYoPkeBDQNifCIG
ah2c6Vx9lWRqXypWaIM20RxZWuX9cbIpLgdUKmrDOwx6fyHbbkf4zoH6gtKtcz5ZZxnyDqK300Nz
R57EEb37FcgNtTLQ3dFgbISpTkguX+cxiftmJyhkmhYh2sBUECqfKJAOkDjscHzsC/M9NNRhIsnV
KBTRe/Hn7TlG9mfDaFxqvHxBT1mwLdk81S690WzYYgKc+XJHdClrk6uCfn5FfldmMv6a8dIRaBCJ
6B0l6bVSNZNEs0mdGPtNctJMdTD4nKcjQci5WuXV+DpM5TIle3uIp0s0qZPqm00ZM1a16gk2MWCy
LduoRzNpnystJYeR6cD9PoTTKyXVx57GBLp/ySUhqZMEi28eILmmn14dlL7zFWzFiK1Hncww/Zzf
mHk86pC5nYi9O1itemzhIY2LjmLh/CcRA7saLDgHjrmzJJdGK6cLIqNLI8G5Bxs5pKBuKn5fRc6b
ohhMGB8Hr7633mvquN5E5cB0v8NEm0LmBN9sn2hBrOaxreiozK8tCZjL+q55jnS005PcxnF2iiOm
ApqhR9tqV5PPZ51Mpw3+/+tgmusoeu870A2wLaXebObB5JX1pozkq98EKwn3j3fK6Jz3gY3sfPJ7
hbME4OMJse2msuKDFv9/7s5juXUsW9Pv0nNUwJuO6AlAgJ6ikUhKE4TcAQjv3dPfD6rsuOluVvS0
K6OYPDopGmDvtZf5TUXXriVMT0cc046hNjwjO79oshn4eRTa8WpE/dLMKMT9/PFuBsKts4LTrh40
ZPbET6g5zgMp0g5YC1wgHYbYgDWn/5LBaba0iCHouJWB3JNRAVp+uMidoIZ/ADtRCEe/z3cK9Bkd
b+0Rwiz6XZvE1A+q1j1TZB0LlTHU/FRbacq0VT70KD6JebRpKmVVysk+LfnsA9tjDFkSXGnYPE71
VivVU9tOW6tonut68qYE8pM/bCc2wvx/CBwYqm3A0h85NJie4r+IHAFti+GII6BXqe1zSbJG069Y
+likVAZdIYLVo2ZbIf1FohUkG8kAG07AVmf9ihy0DCdbE01XKUoxdChfZP/apsOz4lNIP9ThUw6/
64e1Dgb9MG/JOSaIlnEIkQaaNxEzAY4rCUgCLsP3tkWhXso4aSy8MRAb40wkxRabs66y5wlU0EqO
YRO9N7xHkhHdrHYfDobOyBxefZu+R1bP/gh3VXiY3yuVjcPPjpOGg4TfD8ZdKka8wkEC1erS3oWD
B1lFj3rgYqPyMskwzQOyf+SPG7wBUEZKhsB3sAC5mVH5jpYdItmR9ImcboDoOsIyM+9XaekCyz1M
J0LsLg7HxH2MIw2tAZK7gfdd0LwkDwi3UYcUfVjWeJbFd0rwo5XH43bM0y101jdFgDmh+GYDu2x2
OaKFgg7RA+ujTBssW5WlaZ2Iz//dVf4Bu/20C39+Nk6z8V3arFtDPz3CSPamCGNdBtfq5ufZzwN5
629/VOfmNcTQ2SIO3bJ6M4zY3QEcudFsGxad0uyMlma6iL0fRS3S4YYWPlBLqyYJOi0P2MJINLNV
hJ4m7SaZJR3f1sdFJPOGPLmR5ddu0Pj9xrTwM0iRS2oTGM2j+LhKBqyfMe1dQO6EkFZcYarhSabg
TlkHxj52M1Vw+7ZGuwLDAOFu1r/0SgfvjyhlhvTAiBU6YLJygbuLOzYyXmphjxQlzBawC/W2GPPm
3w+tjBwuH25aTUZ9MFAQ8EiKZhKAz11HbloIEbtUc5f862pS2GnvE9JmIaeAW4bme5UhOVa2KGAw
bnl7DEC8hQhLNijAbYR6SavTBMLB66pjQ7EoCkyzsD0D2czcW2qYGeAnxZWJ5M8E1fcu0w6MxjH0
wgYyrjAQKMZ7WwCKw79iQ3toK7MFsrE9p9Z0DqoRqQYoED6JjqqZrwmd2CcKRkw5LCmvXZPwx0Da
R8zBuBuCftDS/hke/TNTo0OiA8bxTRjYj/eHuhL6aqvq8b/Lls/hfwffaH38oGt/Dw+V/pomM8a0
TF01ZTjlhjSDcn+HXnlgR9DCMc1XrRH/KoHzS8lzZvTPmMkcZj1F6saSPGrAaOp35cTfvfNfcTMz
IlWeQW2iKpn6n1B0ltq3mT4a2QoGynFU6EyMib5O4KESX0h0HhG4iYSOqqUf5lTpP7w91c4fsZbm
jPmEdE37VrYAi/7xi/fGPNnyixzZA5J4Yg3jOvReC7Riz2jhnHXlQZN13TDh11KanEQ1EtswGpf/
4YP8Bck2fxCTuoqkzZr//ccPEiiZFZq1n63mm09L86yRmSTC1jTEJ8x6znLSnA0IfmYJmA73GTyC
ztmIP6jE6ZOQsFrq6jELJxq3f/5kc43210uEQAfK9pImMVv84ycr4qCfotHMVlZLCSXi3MFcGaeQ
1Bn6niQUzyU1bj9+lndRk58n4yeZ2HNQH3MtekcI6VMJCQA/6aGpTcdgKevQSJLp2nB0KWhbz/I/
c24HNGFplMNyTkF0q1/GsP1CNsCcpYsNOyUZzmkYbcxUPE6Ktqq4F31gLpK8pHvVnaO2Yi54T0zY
Rxx+PhTarB2XlVmfy7FfJQ1qhSrOWygUhp3vQTzzxKB20alyMaG/CgHecpN40wf1YI3ozijV0ZQQ
HyrSX6XV8vLRewVFhjMM3KxBq5hVg58lmLSE+g8cSGy3ffccVnTH/vku/N3yUGmLa5IOwl7+M9hU
Th5WmiNSugpl1Hdy8dgiUJ0mHz+Z9XCVmmr9z28IdO1v7rsqKXPVjtOB9me0qdUjvclfZgDx6Rol
0QXRcj1SrlEOIIWDzzPV+H0cCGqTgIpG2z1T7m5KFagueX3SaWtposWbrTMM29PubFktLhjZk2LM
i0EkIU268agg/1cx4GFU/mjMCSArCj/g7bM+m6277y2p2Py6vVngO2Iz2F6pJKBzVZCwEqwQiVB5
2OLvBgRyunZUValWuVaEx0v6No+fhLZfUt9jQgMv5dEhvP5hhuhxSAxwLd1AYRvLNBki2wNgsQtz
R1tHkiYs1EKwgZkEcuG2FfJdlenvmby1NrX+p9Tgs0AmJZeFm7bBExCja2/4+Li3iFGSeOiqcpcT
suMqx+leea0oR/Pk8T4nrU3RLyMtOaTIdVbt+NnJpGPZg5Idz6NqzaQKNYZ1xzVGRG8fiynEOPUu
59qq7zbozOwG2tOCDFwNVXQzaL2xSN6lxAe4t2iU41DgBj/i+0zU7hrzrnfScS73yFi2oyuwXYFU
/9RJub6S24mwG27K7DTIHFp8D6Enf9ODA3x6RzLahSF1296E8Qfd0ZBoE/zzSrP+bp0ZpmVIomnI
mvmnEDwZQl6qgpLRX5ScuaQDRnWXroZfILykrRB1W2X/Idr+XdTXRFJOE/1US5Pnv//dcVfJI6BI
dSTYxhRkCE6infMfj9S/2bLAPWQVbLgkW/gm/vFNHmEZNwhMZEz2u8zuNVzlZRioFS13aFs4SlT2
KRbLM95J0CNRVJHEbR0yKyDLrlBAjRrdfSCNbmmMgGXaEYJ8iCl7Olm9GwRCI0uQkON3GK3UUfRh
Imhug/7dm2R0aFfacyCO0+HaBvK1iwjVVQXZT4YeN6b7WrdALrRnhfvf+vE74m/bBsMamEVIszee
oUzX0FIPcQFfRCElr7O9ZpynflhpFDrzh9TIQ0od+3pFZ2Bls2TczixeCjoMpmVPj+EYK9He6ttn
yWCAkw5bU4/2WaXgqhO4Qj1u57KpQdZLnIxFrFU7lsd2Cp4YT+KJTL9ArqiS6O7ZAwAbOs8liiqZ
2w6kXrhU/dI4LoAG7MsHaIIh3shAqhLupJkoq7mvML+dOIuddhH2knr7jOOcG5fGXcxEpGqbM3J4
jsBn8f3+eY7gKvXaPy9uSfybBIclZqlQbwwRLP6fOpCZXDQDwhrYACUcnxmGJXkZgbtpqJtA8qB1
H4vbPMHcQQq5R8LwWPZ1sQ4H4SJbDo7VU3eoKPOgRW1bVUfizdzUzVVDNKukQp9Lt6471ulwDoVg
V5vyrjSjV6sp7CLDajYSD5HyuI1m/B7JvL4hc0n7rF2rD9/LafxlWmu3MjGvpAXQsfPJRuekAiLl
ufW1wxxVy6n7zH1gcGK9ffj9p0HkB2/7bij5Xi14J7R5BRVghjEsJZoLdO8Q8zhbZneW2nbRaoOX
5m9zkWog41QJA/4hjVfQHKmVdokZ+nnuiunFcMWu7EiBN2CAotAsm7MxP+4QWhTIwbVDBg9Jajdq
VZ/Trv8c22E5J0FaPbcslLsVDbbO8Ev3wdXk/VXX+MYtTCNT8YGzbKrG/Ig14Uzu3iz++Ub/TRQj
cZv/hxAyne0/3eYeQZAETEW2YkiyqNHrU0FIIv7TL+dFrjRo0ekbvwj+w/pi7PPX8GmSPnNCS5IM
L+RP4bNUFaCZaputmlC7plWyn8858Bhd0rq9yM1I0j1ohcXcP4sjTFkUdVWR8BQjjRc6nDIbRakR
QJhkPD9oWZFkx7Q1K1Fy5lxM0j+QiAU0hSIK+ZJJo9QYjnN3A63ae2fVXl9Gmzlk9I99i+5Y3eko
XfPVqYcSiywsHT8DXz+EMuIfNPci1F3LItlrqXid427EooPY7AR4Nlege1rMMKN0PyKXgOjTOSDp
IZ/Iy+kTycaFkXE3I3Wn95PbNfE+g86dRtN5SMZtahA35j0cKPH7/J2VSbxOkniNJhHjQe5L/CEY
yR6DFrvld2M8zUM4t1CSEbJPNnOiYwzitmHZ11SuAMxaJoFNtTA1/04/kB3bmfe5QxEAHGhCfBcU
9VBM6a+5HWJ2w1NGZv6Vl9ayS4e9hGy+1P+qEkxQe2geKlkHjIDPVHQVn0gUC46eAToaDlPDrpzT
uknL3ieRmUI/PgWhDzVL7VH1KCV7SizsLHzAFslmxGATrvy+ADs2RsahHeJ3uEiHuWst0a+bu00g
9zxhVDHFgPGs0r3lS4NAfZZj6Qh1fwOT3qui9jyf8Cj7bXrMngN/PM5/LmTE6ls40pigtI99Rju5
G/R9iGNUHyIg9oixaPdBszeJupqj79xZy6kXVQxVpd79KWLHFifP/lPKo8tEc0ZqxYuwmaNuS5Nc
9KO9zOhAmqJ39RHtpayl2AzfVZVPxbgfSBtaBEiUAXHXvBgtcE27z502oPtexe6F+nXnCN9GCccH
2WURXqJS380Jk5SMVzVR7xHykrkvzyqxn13IUUc20WXpRuiizeyGJFiVB1zGCYzNAyWLudfWNAnt
xdIN8hXZ7aYoxu3PgmfoMaeR4NxWQ8/1JHqpM5IQb+y5Gk8K44C25YIeIuPSfj0fPpnaUEFqYIy7
RRZ8ijN+Y15wc/c14lAtBmqHuqRbg1ahkdNeqA2EPycmPOHESQogPsHroivpOhOO5z7hVPjf/xy1
JGXmpfyBbAgqRja0mWqoE0T+zIBNRiUqZTQlV7UxfmY1F3LCTMrHOZcm7tSiAD8Xo2ab7mhjMqPp
GQpni7n3PC+sOrR022yoARqLFnHeJ0hbaD9h++cFDPmjjEhwKwSZrBGPBPgZ2nDg8L5AFVqIOnQf
nGyrHf2g3q1PsQB5RmS4PzwEeaN2nDmwnFQ0jhqA6e24UsoCllLbHlODIj0AgCtqBSmzOSEW9bhL
cxdJn9gmg478piSX70UF7iqICgTKaWpUOb3QJqe3KcLas3EFY26mg5QcMDHto5BOeHuBZHG1sO3p
ul9ipWCBywaf4wtONWsMSp2+wCqNqK6rzdaVCU5zzLkgoAlwAIfpCplukyyk66+KOJyHSF01KFyE
0gYrc3c+w5NHQxyuvVxvwNmQ6s3nLrR5ixU577/asC6ScumYaySReJxfbU6TAnkujR+b+EmYlb2Y
CcyrIjbUw/wiYP4WFe3luTMgME6I5WEzVxpq3T1Lsb7S8vFzREUKcdtrOgLatiRvVRVkQXl7FneP
0hAX0tijBzIRlgp4gjU6sO2zggT2vKEb4/+m/v+/jssl1ZA4fv/ncfn66z3Mfz8n/+03fpuTS5L0
L7JV/gG+IOr6TCL7bU6OENC/UEiTNFX+05zc+hcn80ytxOsPaqVE4lHnbRP+n/+lSv+CaGbpoqyw
fzVDVP5fZuW0vOYc5XexQJxfQuRzwYaXqPz/nEogakfL3uColsaoW8VZ7vThI0DhFDtZwJ7JDKYL
0VX+eShg9nl6ECKlb9SbRHrUM8SPpz8PUa0ATIxqk5Eb4Oufh2nGYg/zw88f82Hu2WdJCNhLfqyU
Gbr989CiNbV5KPJvf/z3z4QMnyUfHY04gGQOqbzcPOaHn2dyTa8aWUuzAJvu4108VMWmiOB74DrI
U5+5iNN3huGo+W0qdbiaQoXzyiyeQvdjpee4AKr4WllNeRisHquoEK/fmffr1AaK1bY6ixPqVtB7
jUk5XqdohNDtkSxU9JSmRV4k00FeWca6HuMPK4NtguhlB9YArPg4g8iFDkBBKddHRgQtmSgwYVUw
EMsJyuI8BkrnCQafKYjMl3a01oYMMwMTirUiT4i31/hyoL5QANCxIDP+PK2rmqfyjDVXpGERo/Ky
+vmcQqHnm59nD6bOaxysyiSAhzM/SFMZLsX+8TR0db56VOMqmIHIMTnZrGdaBv5jNat+J4XeeZIO
veQdnMA2xKuFDpyxlgsY+RjfrIMAvIBqDGs1UC9p+igXeLlsmhlmjTIJdti9ojooCoF5niU0//sh
0OL8d38cZ3Q28PXoNNBr46hH+PLnQZxFMn+eQUj97Wcy/etVQgvPmjU7fz75zwPMOyQ85wdh0kEv
pNRVERkwcvl8niaKOi+Il7KwSi4TyFKbMYYBEzSInPKk7KQa9LrN6Eu7GLEzfFWwHwfUSJy8QVzd
azq7EzxpQTMn8fwlcHQH3pw5vjcM/4RLKeO82J55ZrVLS3HSK3U4yXSNw6T4hNWj3deQEba1sY2l
fcmSv8e/pAXixbd8Hz7cSHMVvHUApyFdjCxZPT0pA3r1X7nmmfGq4giuaFWN+N3jBtZsgKj2Trkd
oJ1AgwUL5UirsVtPH+JLCKRwwuDOxvIeZCIINyQUkAU0tlhCAvRALN7CQKZaTPHOUHeIYaLqqOJO
/h0dGYXgNyPDn8RkAAwtIJFLBinS0696i1D6fNkQLNbQjVNRf14wkaJAi1K+K1m0tUIhOkEeFCeA
eabjVMGhsD6Kr9TtuHxP3fPjpF8FUtDAbXbNBaM+rgQOYMgstEu1dGQ84HA1nt0v7Mc2PxXo3J/5
efGK7aD7DkbdLrbCIR3gu9vFKwrySKonCP11CKQuMKmLVAc3RrI5Nuum1mkZLMfHEXejjEHrd8uA
sfpE4cBALA26fAw+0Zk+RZS+G8Tlba5uA5AX80vLEd/BdkJfKBO3PgzhslLpW4Jn2FDVkEUO2+wo
vyi3FM1bpksBmgNokyzqkwLTKXCKi7/BuL1yxcxVINYGns7ePBcmHCsbaWL4z2KKdLKbXPQdk67m
ln0YL9nVcpOnqLd1sud2a1WvFiXUChsLgbsIN9BfwrdqjYVJROo+wVTDqTKXmIePjnjEoTwlJbYW
5rOyE+566PBlWLbqu/o9PCOhHGz1TbFuUG12YLgKsKXACX/ltRewHfxl9AlfEWrkI1qA7FGIFCv1
itshOo6BjZdwful25XU4ym8IZFd3RJR7y2GxdTuzANxoI0eWYNKC1ACa4S4LSks8GelyWO/Glk6E
qTvBW7V1H2sRZ5FnuEkzTtoZ8F3DRhNJTLc5QfyYflkbzI1wsPfohxkOLYFf1mf4rGzrb/VL2Wjv
jy/rRNwZmZlfApfOA+jrdHrxMWrpbLnHX3tbHGtliWKmdAOPXjrWBolMqCe0u9Qnpkzr7mmccQJO
D1Nqsut3Gf6mmycrk/WQesXDDb/ogPQAChdf3R5t/W6PF4h+U3eY5yJM3e2tBWrM6QILUnQswBje
MU0H2LjvoRrj+LWFcP9c7hvAYpC6ZzuOlfkrm7zxKk5uhoJgc6+VV2IHAGU0Tgb9S0Wl2jhrocuT
ConDtfw+Tk6+QbCRoyfh5YacD+tWryCScfr5aoKl7kCjQbH/LJGz1m79js2FJ33k3xYhFOOj1ah7
iCx1hCiQ1/fxRduB5CcsAsV11XXvDXx/gPwvj1dwK72XL4mW/VsXedO6OEbNCnxs5S+5lyGwX/8g
wg1+9jcSzJNmlRyFTyzDuL+9AHphw97LnodwwRvK8AwABO/aqz+tgRiIs+rmwhI8k++R2zDOauyG
hq0GAxh4OgcdcUfaJM8RixJEguAG7ybJMq5/zNlyW0GfOFrFvquf2N6ndB99hHCoPoNz42+0JwM8
/qR8mzhUYiAf4nUz3PPuJSr3MZLrF2TWB8HjZfzCwVRuFHaG8FYzk0faNa931ad0ae7+3kKKcTzG
YGeCRXAF05rmV7qbdlGtaHvEqpeny0a6joUjiqd6eELFAY++FksQzMeJtqnrq3jFumnynUYrEeNB
3GFOwx20KewlvrZxmS5+9ybX37OpF7sXg1XZ8BS2EMSm2rIjTOrBqPMaKtpB4uDigESwoIXEYwDG
BpI14mIWd2aR+G9hd1OxDcbRF1/XX8maf6DFef7g8sWI/+KS3GwTfgZo/NnPuBOcguQeq3uZBj+t
R2fa92vHv1cbWDcPjr6tWDJDt/NsNQSfnb5DDjFO1xmotdbDL0hOV5Poybkrhce82goPF6/brkfk
AyEapx4Xj3Qt5XvozxO2bJT6a+oaGm/2CyKAAMAjwthCrU9GPECV38av1kbZRGd9O67Ug/I0Pfkv
5oYVndrSVrgbjVsSYmIoP3hM3/kIiKdW9ZPwWISSlymHok4WWK5L/gpz4kymT4pawQb6jX9O3P45
93Dm8GZE9BpbMCgDGY46zSEeMBjdI4s7btFx967o6XAHtS8p/FRDz5dXwyywbuf5Qq0csyL9YjQV
wAJ5bPUzs/pHvUXHrsT8DgojbRvodgL+UFg1wuZclpJLLSuXFJHPU+612l7qVp26MBMYUQ7/PWOk
IDlhtQkZl8ZPxeo6E4he5pei1fEUYvBFdmtba5y8y0X1IhwBjUs6Qhl2pKP6jVePHX0/4pMcObOA
xIBQ3rLBdA8OAdR2uqAtAiBL/IEQOC1LrF+2Vnw1+pUsY5ZgB/j0fqq3Ym+9QjLMTvwUw2R/G24H
PL3JNBzzVhYLPtJZRmXOZsq0ND/UG86Pu+Q81gv0P2Gc/xJAgx5w/8Xyd9mAOFvKCzzm3eytOQnL
7jS5wVGQNu26fuq3ymu5OumwQb+rt+GA5rL5VPAakxtuaZAsdUi/LXznfbqI7yJmGpTnDm1Hc8s1
YswKzcYQ7McF0lmNDQ/pqkWtsMa9oYuvyhGBXfBArYz234ImWbUUP6xX8dbWt653qxd8x7tT6iXY
j18YYCKc9F0tydm1cdnq6APYyYZiWXeik7pNTuOtv1UoBcwMt0e7LU4CAMcDBwf6tA5g3uf+GclC
VmyxmAqvgSubHLKNcZVepu9wgMWzSrM96u0byoC+WNDbgSwSfLbH4l31KqR4ZilT1tBCBG/p2wYa
+Od2HVyEZ+OLhVMtpRexuWHboV0lZYnqqggpql7o4s2cLg1JCZ+EGZ8tXXHeRYe/bFZVd0YGUsuX
qKWUWwPyiYWaA9Qie1c5LFKxI8KDQXqLTg2YNN+rWzcBRujlrSvG54futh20XLtOsatEyNVT3pPA
Rg5Benfr8in/4py2UGtJPeVa2XK4zL9Qm182h7ZZY2Ms+y9UVeVT8yJ+pIgp3E0Pz6g486CUIrRd
13uYIf7kpT3Z7bE7V+dK3kvgxGjE0Xlex6+PHpggq748jrLTWl55YbCqLEvF7Z94A2xVg8QB31oe
kc5BtbjGopTfNw6yuKCD2Zp2/TTR6SZRR39XWmVntVknBjqyrokVIwjntxGhj0P85N/4RO3Ys5md
LHjq8mWXLWjZUjZZvzTS89mH1CnUE4YN1eNiFB9Dumq/yszL+3uC4LuyaNfj5JFNSE/9mmsOZ1Dd
9RPdZ9TPyTlD7IjtSqFlTFmGU2GL/KgCuGpTtGvsBszNz4MRZtZm9tgzzerNVyB+dKGFsHrb/vbs
52c/D4HK31qiSoZh4hqTNBDnilZ3lMaPFhUmSDaCbtDWVcpl3HThs/4866Xht2epIPC5IBnCylJr
bEaSDrSdCEHx5z8cNGDZq//xtxnr0OeciecNKL4I48pYuAOn71w5I1PUamxohZw6s53fUDYpjxG3
PcQWZguphD1chwmsOo0LMC30OLOSY//nqVJQ548JREEZVSI7B9+e34AxfT9kJFgdcU+JBscd4k4A
h2+pVcs0cIBbYosyI8l4V3Yyg07V7r9xlt1WKwWqr7ExCzv70CXb3FHxRAzSgCsCYLTFV42TwsG4
K8eCHTkyoGgb5oWw9QYQ81jTLHnRebC2B9DhyBf9ouxHCenKrWB6KLLCjZQNN/3ObuNRcBtyUXRY
eA/yzxvC2f4udIJ9+yq/UiAx0Fqmhwj9TFtwmpVuW6cxXIAZf2335RtVJ4hsYPvhtAB7n5o0j5nS
2d2tRD3mFWD2UXrTL82HMC6C7xkLrdjqa740oMGg1ac7Y2knsPjB5393X9GRIrVIztoHZMgTTWTM
duLwrIGLsIePzMvWJB7AtYtds1NHsiSnBjTgNPd4NX6HnvQWkfe9GidkY7l0pj0eoi+SYiq9Xnf8
1/o7f0NKB72BCC9RYyltuXiYH1Lv8GsBvQ+ErixbvlaXzl8gOR0WC6bA2k6Btey1p3rJHWnIh/dY
8YxksaHH7WZyO2KhbTN6PzWbYN9jInQYmXdg24rUI+3e0Ra/etx2IttimPPURKthy7uhfY1XuJWD
HPT4JV5qOpeL+u57he8wZ4FKbze0apF+GO3eC3asSqjC2UeEVkrvdrdZhqHnUgvu5+AMxLHHzn82
HIxX1vp6QkNv72N459beY6OgroB2u90umw+ZW/DFq5aKM40OU7YtKnjWB/QJ4dJAI+X3V/zgLJxL
+vtMQ8Fbc76fqZ+VLX0UaSsRWC7Y1arQMhwNWfTejUzua63YxlnsHdaKgdnIV7FKbpVPhU9OBQ2f
/i0+jW75kqu2tFA3wVZ1gxMOFLAioFycMZ5C6YdlhCgGP9J7RwHmAozWsfYIBUT2sGpfoictXxi3
coPQPIZXT/lbeEE6V8kX4xcYkJPfuUbkBC+Nz8p0uC+W230MtaNwl29jT2mpP1z5S6X4pqISHCp8
vkcFCZWU+iKvq9Vw426US8srnnwaQq+yascvWDOne6qXdk4CV483tfAsCgEUJtrcE5S1dCY5PxWp
WwcLbnuRL1BWAtiGpw7Yl9leFZAP/S67ARmJrZx6bmk/cXCmDg0zQTq18NYvs5Hju7GnHEhNoOWO
Iuy1ai1Qu3+S/FGeIhW0nptlEngadMVd2JA9Nnl0DOgRYJB1FX/h3t7tqCPFwOnfpp3fveONgX8A
eOas5kMs9dLJSUs5Smuvfdc+0pWRIlJjT3QnI8+QXT+4ZMmzdvPE67AuMGlcYrotSqsBoQYYjIGT
AV9gj9MHu2WvzESDadmiIy4uMHsePiQYG1uEmOd+S+3Ub/MqejO/6SKoNGBYGHE8K1rRAOKGtye6
AsKd4lv7YJGEd6g8g+CUb8q00D7q8QRlKIw8NDaie/tNiAtfC1zb4Cck5GpbYAIHLOUMjJZvBRok
FUGSz0VzYq2fen1Blys69m8MEGll6AGMKPyubvj7Cgb6Ua74nUCreRsxveai9Xt42RPHd+DgmWr+
qul/JR5Y2vQN4W2sh9KlQNsnYLK4tyimjUX94ZseBGZ1rwCiuk6Ldhk9GY0dtfZ0S9+s86gdEPZg
viZJTpKckvgZ9nR2C3IHHmdXLYOeQePcZiGE6tFh8Dl7aQ4FO1/w5IuoOZCBzzlBj8KBpgN9gpIe
6m66dcd80638y7houJ1YYZ1oazlD43J3q6/4xCaBYWhoHKH7SUGp3QNZkoYbC3Fi3VYW9YvMcMqg
k7Yq8QB7SU8MkMp90V/penES+doRTjcbmyOn+jBcA1QLXSzlxt6FFo7r5JN+HI+5ZTMpQ9Ir29Uk
C7mtb3ASXbCa5pc74YjIfSxRwHyZI0XkhBfuPFtOuKE4bZ4eqDkRYaFoFB+cGgDKIqS7FCzrWyLv
Nn+J9/3ReGNozegwWIjfAyQqtly8FT5abRHDqQlXY7hJC8+kE/rwBoOJHWx51DfnbUjsoo+YC98/
15sbw9zt1BEEzFfQA07YLFMUq7bU2f6yeKoLD2DSA78N9JAMVJg2YQ7x14H6LFF8qvWiHOHKLGlh
md8ctWYPFXcpJHc92nJCEUVZWI9+b4BuwjjkuT/L3w23+cJ203UHWDktcXp3KMPJsuejQdq7vKGq
4tNuW5yvbBS0lJDUO2BIQ+2PVFbLtraz9xANLCYBdyRBkC576/fsNAI2fnFRy6viaY307IuobfEW
TNbVGjF69C8MllO+pkLlWgm48MnImLnTil0rOH60VPEzngO9Qn3LZ+d6qxdozOwLPd8xniy2yps2
uHCIktQtpnWJ1KK5LAGqp08tq/Hr4VIeQ02DtOPGqatLz/roGtUKYSWldqvWEaGQr4vL/J2JLKVL
r5PlCJmE+b+brrSPhDwFegGKGt0+LFaBcYwfmxFyXU1VybEdz4mR4DuP3MFnKZFdBOjnhQJYwPKa
5NQQYMAgtf2eY6Mq3Qd1ss+sz7MOhF+7d/VrR9Qih0K3yPLYd/23VF8s06s7qsuD+MKhSFMQ5FL3
lZ/qYJ0vI++hHbkpyk19CU7Bi/qlkf4fOpCHtDbxJcMK2w5W1pM0934X8C6OwbYenC5f4+POHgXd
xcLDYRVwF3CHl5yNiT4YS+LWf5N7laXdMBxCfoSLrwZO9SR9jJ1LY3L6GLgUpHOn5lnDePOKuRgy
uMHCP9UEkrkdHVMt5uuoWHhgVl/0TfoenyF1vKFxpYfYstnVT0O/ZWR/07z+l1WtAmjpXugw1snW
wvAJNLxeYo3xTvhVWZYvHJKYm4sXLqwPvYnL+00u3kVOQxWH0FuxF9450uMN4hgbc1/cJdRNfukG
1bY3mS8NSpaRguf9ko5NzD10/A3S9Rk/UufGqkjLsqWng2eP83gz0EfEm+VbZrRbLMp20b/0bnBN
2QEkeD0HnzcjyzQn3Wawvn6FRGAwcLwMal0ufWD6mNiLyJthJ/8i6s661ZMDR3/LKmsu2ZfqMivP
qsXASrCL3Yj6h+t/4zVIBEebr6APFG0mhh/9N24nm+hYnoMVq/WTD+mXXt3saJYW2I3Xdrnx1yqp
G1puQDvsx5t5LQ+qizrQMkHkDpNQW0GXDqiw0/7iWEapExO+F1IvbYvwGOOEnfQEPHzEl44euaMs
SM7PxKhKWcmSlzAgyyG0zWmGLyGVtAsL6h6vmeEuO0q77sP6YHMK0F9vLBb5S24WXD+73vdXf4NX
F6v/ZbiN0YINteDyfb0lz9OuutQvBEVAH8jZy88P0gRXXquv04d1m+rl+BIHDkrfeO+qT0l7CMdP
DhrSf3+nvPnlItS35ifZCUJVWYZ5zDo8p6QPz9qpoKFziWU+MqDEhb6Tnw3W5K1btd8Q5inKnuL9
cBLvUPTydTLZ6S7bqoaLZQ/lXv6wG/zYKuYttrwuXGsfHDEGCFeDqz7lGRm45kZX2cPe2s53D1dZ
oX93tLbDajj3d2lp7ipCEsUSnlxz5tA80RJnUBF63A30RRECTVyyixCB6Q8Ek7oLMRKdUhV+8YeE
TkSHGwzKUJRP9JxNwClUY0Q+ssnCrcolK1zNnMdOW/4XXeex2zgXtOkrIsActgyikhUsB9kbwqGb
OWde/TzUN/h7MJjZGFawLFHkOVX1JstnTDC+iLFLM42WmqG+gh/lsjGZ8PZOOR1mGD1eavm5uSuz
jXnre7uAVgPVm7x5O4VnP2Be4crnxTERoOxRcVUsrLBN1mnDvqdElreZ5FEgVh6Eon2z7z7HlwGd
7+jK98nRXb50KuaexHiawzNdH4XpMzmg0ieJFLvylY7vACCwo7EwXmtWoqfsRDj9qrvTCRleW432
Q2TSyqIfbkua3M4VvoLteJ/+inw8/ACf6rvQbfqf7g0fHgsxwbXuHDR1+C1rb+ZB/GZwpQ2e+i7s
G8mPnuGDN57WbVbX39+ECol3xTQf25FK3HbKXl82xMLijMggnvlQSU6azjgEiSEZ21jy2BXKriPO
WWTcGNOnFjlwNNihb/NyVDzDN2/1PWSiBARFMU7ODaYZNWOSZzX9HPhE8W68x+NNUzcWLCpOHWbz
RybpP1vsm5gIPfO1oTlyhozBmw3DDzXvzIicZWRL2qnw2znGX+UN0CNAKB36GhCbtI0vygLBym05
LZywd2rzte19hJnk6kS0wZiTJkS+8n7YoF0CLLYEVotQ/Quykhwmij/44TjhnThJUUVX5Knyevzj
hohRe3qWZgL8qDRsrgJ6+OV5PsO/w6OYC+Zi/ozNlifTF2Qz7nZe+sSqTQYdaEb4O29I39mALV7q
ExFGoU3Cyaba51w8lMpsJOETBNVN+dW/ad/dMRnsPHfDL5FRMsYzipP+LfGh+dt9mNO6UYH16X67
bw/RExhr+Fd5SXzrpd2PzkDDP3/icRzz7TlLvGKjkdNHW83EctHGBOQ5EC4LbX+9YpxLsG/g9S0n
XjHCUO4erLHaNoCkxNfG5L/HIXgPwwdCr6YSvWcD0uEimQ2OtGwANuN1z3qVvgmzKkzofT6gpRL6
geGOpHChDGvvBLDgEaJlDjBRY0+oXtDYrHUEmCgpA72DJrJ+VinKSVMFo7srwx7UNA/RobowHdkW
CFEyvyiOg5OObw7ZvLtxT0EAXkjj52JyJfwUHzmzNcFltSysq6b5cfYGBekmWZvZpICxk58IH362
LJck2i90v2GDOsZNQYOzMwAHPvEJhv/kCNxZbQKuxVOyaWi+nsJPmXWM6t6TsaXd8u1RAafXGDsE
aX0Hi2nnV8x3mH/KdpRv2M48dKPnRHtqh53hNWyIhjMwifFZsk98XCrj5E61nFfHYgIjKlH/2NaX
8ZorTvGW/oa6x6meH1PH8swPJgEGHia0XoyZ8ut0DE/Ap91LMjgmsdXQOV/o4QEUrY+GJFwGJsl7
nZ64pMeST+AJf8Yf84NNTkaGzIY0bC2KjU+MtNm+2eFy3V1NoG/jSf2TX2tKnJ3xU+Ia56URIuJd
EBw7mgNfu5PljXUzOyxXEi5KoDoz0dMeHNRi3nDSrms1Xz5l74tbNxvQZPAyLIolu/thA1UcUmRf
S9MTJAp/Dulq9vc2etMZ5aAng0wt1Db1CBXUw6/AUNySPowrjfNasKNXYtBvKRZFkkduDpqv6DOr
nPpSvZbl1hC2gAsgDlLCzG5DCLCUXObxzUq8oKR2ZqGg2OCtbPrvlDmPrzPecYEFOddVr32an4od
3jNbRkecC1R2lTu8MpedY3cNu7oZF4219Iw9DCXhm7JpNu27Um4qYVu2zvAqE4GWMLc9xgyNIaAm
A7bR9nIL3xbIcnavfMYmTgtuBwwBlLWFAw0wZ3ROojmxUK5IlaHvsLlGbzFCSIk+YfB57T7lSCVO
c48hGySv9fpe4y+EAQHe1k6gbGcisnADQFpT2mO/0Q2XkSXlhgroqx4BT5c3JhceMNYdy3n9VboI
u/xcv0CFJMS5ATPAi9pXfgGMEvpRBPk7AIfYYS2+ieo52Y9nvbP5X9mf4F18n+l9Kbx39Ufhw6t2
F4+pjvLFsLv7ZP5f7UsBAaCDX/Nn4QWesOte4xsfR3UDrKnAh3e4BUIwYLnWnOgpPE9PhU+SHXgK
WiLDxluYk4baDjLkC5fm9MJJxoIn1xvtptwxwxbOE47WO1xkFfk4lB8iIwyo9HbX+ePkEZQE61hM
HISywN3Vn0I5NKlnMhMCK2OL5thT7kAonbcR/VUH5rKZsV1kecGCPt2slG9zZ1RPEiGZxq6vSDeC
FekvqAJKEjC9PNjoKWe/TUYa+MMk+2bvZIVnpe8ZZmydcRiQfz+xsTTzHuiLo2c88DjSMPCWTQ3w
aBvF1Z/4ln9PhVP8ARC+8vKcMeuXsMd7zyCHlkbpvT00fxqRU4Qt3TaOyWuFf8szDh58OmV4IEuM
tmobCJBkqoGp3wvfDp8RG9iFMuxdPsBJf9LP0IQc8WA+gx2i9TV+yfdyceUQG8cAKCQvMjnoh+EL
RY7ENWgnf8E5dt2pmWxEGlPij+Nb2J8kxVMo0pC/XcP7UNtY8V6NJ8NHz3gTqW1VgE5/6V2onpQb
OZhdRzdrz9/xO01FkPtN5MKEaAFPvH5P+AYvLn+bhyp08PN8zXKb8Mgdq4OIP6PflEer3CzjtsbX
w+MyqLEQpAZWL+Ef6XkGb/4hYqVzoEW8Zn+E1cKdsYQrv/P/hg2fnZnVU/subhV8u23BLW/Ch/48
YVS5lXay5neO/NNSovwSoP7G4E57FcIdWaY+2OKrMfssGe2t2UeTrb6HNxYFXVyJaBoq1n5tUk7m
Ez5hlVthx52gSnJwob9I/viTXjrAN+HSizZnfPWqfKiAPPEtU93q1fyeO1tj+HPoXwBPFoi8qdf4
Jo7SOE443bW5it/qIT2T1CojnQLgfPBRprfls/GVcIVaWwYNzEVvgMwaiQce7Df5Lrv5LfrktAtv
IsNmx4Ttj/TFzY9fX7TVKROG7eSjDe3+GKPdvdYMhRyCvM68x/imsuDdklec8SXsd/C+xRjORodD
1jjmW/W3xd9Yx78ZB9Q6Zn7ohCyccBfARm954AIrA9zCm/KyP/NN30TX9rBWyBMbL0QAGwrJKwPL
Q3fKz/pJcPlKk8+KC+sQb5rn6mrttEvq1pfJV78JwYFdDy3kgO3ZxbS87h6/c+lG+9gtrtlpdEEX
iRLD/AzeC2N5ys6rK+0KP0b4iqrAno0tPDzGLAzmnxUWj2r9EP179zlgy46JmV3/riNbTHGPoJSL
Gx0EzZ45zrTruLy+qtvsGb3YUftbE4vH+HpLakpc7/ief5nFRKs+zO81G3oHRDdOX4g3TB0AEY39
clXknX6mxEzrF2svHnKWT7ae+sh5We2zV0xcjS/9m/t6yVb+sERwokgfiIMyKvv35kl2JSq2mIrI
reXL2HkJSM1M4i98OrwRbD6hGvoQtKuaDBM0D+spIr40V3ifApAbHTWJG8kX1XulvAwUSYsnyT52
3fhJiD/1kVeCLGsqjtg7zdt402G+cCEUKxJsHtRDgI3KF3q0F/IFGbwUqwuhwGQbIuatexL26Uu/
g0WFeSAoP13js3yMZnfcUalXLH28RXZMGsRoa74DYdepUzxJH8x1/0xUVcfwrUBLh1Ora06fwbyz
zvVXtOPSWpin3uGEgNtgS0q8xFFgu4c+h6fuGT+NGj7cW3NvacFHl9Q31u3pXoPuMp3ahygJbeGo
X5kKrMaxn+x0LylE9yvEsis012v3Ub+LbkMdnW2qL1ZsLKETZ8Ae7qqc2UHYafQ9rCG1hobGINyh
0JTqp5B8iitVtnGRCEjA8ZnyuLnOL+1Nu+As6mfpLlYdg8r2rfFZYM69uhEO1kuGhfhJhEDCzsz4
Y/kRSIJ0IcUckslh5RM2cB4Zs1D1zpGjmP7sWy4rwb0x3AnvGrt5S96sV5rSzmTib1uvIW0Q5ZcX
uv3+ngVPReQa1LVMjLl3dZe0gVTnv7g0WvfkhYah44sM/YymyasvzSmh5qCtqR0E66VMpezlv90X
nWo8+MnJ+gxu2KmzJIpr7oQb4ZhBcxlju3ooqlMibvUf/ScliopDxUE8GgY2p1tg9PhOT9XfCdOd
Zk8HuBLPBsVu7qSX8VfstuUt2RL+w4XZO8aXcGGny5VzHn7UcFgUTi6VfmrcivOxG7dW8Rxn11HZ
BhEG0NCTHGz8wf/eqSFi9tdPqWSM5dbMVl7Dnyn1cHaN4EnQ5nAFmV5ebkd8OFexrt837xj40auz
NdWM0yTYslvOsqZkugzuyvAKrImwZwhRT+Wh853sk9fClQXH95mlZfB0Akc+csmr/PE7LnZtyxRA
x9ndiUjrHjylAEpYF+RFWCuaMPdyNmu8pUI7vM3b7s/kIx3nChpWbEF7ad9TKKoh3h9HIio1ph+q
WyrbEmMxmBmhzconAOtD4jNo2hzpB0M4kg2deFlLWLob5pah09ZexF5VQ5TB3p8id+rOxs4ENh22
igIN9cg+DSy9CVlwwu04P4eLq0z7GhIEbjH9hoqEN5xnmEBCGa1sAYFnMuzIwJXYVAAjVin/evhr
2UvP1bjLhcOA+W75HKdnOX/Kq+0qv54cSIaLgCZ7Nw6XYt6boF1gkCXAxH4anpTse9b3qglZ7G02
Gdcgoy5WGiK1EEUCiWsNwxBKdspuDLXjDWslX8eSwNU7WoIfQKqbyeLYBhga6S60u+yuPlsX6Ek9
Bm+d0wFY454n2BRGRbWRyq8QN6bpqK3qwTcW5ljfDa/693B5APv9ivb/w/kfNxFMrqkTkvAfF+Dx
vMgM1+lIAx+OPyDnPEW33wTYo8nR7nEffhLqxuiMyxDk1o74HXT2DMaSliuhEhjK6VhL7eMQH/XH
b0YFo36cJW1XN0dTUOkVH3c9HpRJT3DbjtH24z5pweTLtta/eNy2GnVj1qj2OhWKfZ7geSNO8a80
rlz7x33N+kCdQrV//JhbpAeP3/498Hjef39iosdkNcdf2x1U4K3Hk/LMVFjx1hd6PLULSxqTRE73
g5Y153DYTRXduDpDVOmDrcKblfTY9JuxLTdB2PkzHCA56Tp8N/TZ1Qsvfk37+akJ5+sUtB2xuHxr
Za5oZ72Iz1kWfWHU96yowpeMjeAGSRwG4cAbcTrvYiHxGq7XPjhPxaT4USnhq53dA8FqsbTNpk0G
ny4Nh8lfujYkgqikyWOCYBVAjRm0WIRjomsIEi2NadAm9/BEMyXBog9fpKEcd3ghw7IXoWmLBD04
eh8DXLX9tM11kO14/CrFUj6oWE1zLW9nU8U2SN0lBcdIE4dNK5mIUjtGo+Ml72TpgF0k6Iah/ZKQ
xkBA2VTYoeBI7JrN/IkqpLWzhYKjH3ScUaGkCSGFURYDWcbwOzXYFu1QY5/XQ2tsRzbCtGXYPIrk
OZbRfUjkfQk7dRWSBMADvVVVWxGNXxmTwMQBKRyNAG0o3zXESwu/QS2G5LWoCWS6YXgKdflPK0Jn
1iMY/q20WRbwcvyMREdejN8k174Ki3lGFqMRLDUyzg2YCZMJ96VhfEM8jaMaQHuDIkmuJJBrgwV7
he22MBZ0rOc8gmwHIXAufs2pSLyxBXuLnyv6hxa2WDPQBiRziOs5Ttkavv6OsMYUx9Fb3AzFMyZ1
EJ4i+SqJbByaos1HIyoLv8iRJYpthhOi9j3NW60Q9rj9sEiUSYyeUfHaCYq7FGeLF+f9PRCjaocd
ikiUAcbuENaNKRuJStT2FljAgOghxgvaxXUxOSUd6fDdutZkxVdco7aQTkmFRG4sTUgLS0dHnhqf
kWGQKhXo31a0PBFFxlDKlGAei9pmjqHXYnrphiqzTTnSp1OuYd2RlcGWlG2KXi61naH0XjlM07ab
F9jcEQ67OZiiopdvNWeiJ40Sc0iM/vFadlHdspGY2d9mjJpDZc6EzDMTMeOZBbrg+gjGCAPHRQXk
yahdjU+WwOqvmoe/CTnsfpGxt6WruzqWD17HDE0mkOy4mPPeWBSukoRqQE3aD4H827higlZ3AESN
qgue3OssBnL2pdVEoslNcjdimUIugOtsVDcxpSUYhIK58gCqKjI3DBO2NpJDbr0aMvarUs1tWMqS
KtfOEt2/PF4CTiQ3GBhGyFjhENoBOzeD/V38HYW0P0o4OGA8pmDQVVORx3ns6xZQd09JkwTh5AcL
IVQ1pFv8ZeAZigXs+Uz0FyfQ2FDLISuJodYPOgdgqJke5j2n2bAwBQ9HdK6oSw/d0iTHPqZQwbzL
s4oqvY7hV9xOe0mF9yVCMmCJJeNCM51ZBYaI0/E3J8rZSePwHpVAyqWRSTZJhf6stBhANuniy71a
bFpz5jKBqRoOBcP/ZlFjGuD0vVmWNzXF6wRoqlsdItIZ8jMKUS1qTBuXLtMuAT5jS3DzdBavBnkB
51KmhUmnH9EQP6aJ77rUiL3BQsKDlv3dlvT2pCHJfLWzcjZVRo7YiRW6xF79oADNAC6JCNk2J8Io
0JrnKRfUj5Rxo6yAVRrMgsOIMCJV2I8UEfKks+G0ZoexQvyZ9WbiIaI7KG1kwIpcQK0HANKJxKcg
gCUSz/XVkjrb7JPsUCrAxElN5dBJiuhij90QcDSf5Q5vaN0I3dQMaHsa5UY4QAH5nZmhMZUGJUNM
6sDSIL8xonMhhTJy2/7eyP1r2XCd9EvpdZNIG4/9LI1WG53yigZUA7RfNGKzRSJDMKxgRFJVvC7r
mywEz0IQglPUuJ/BRaw77RBp1BeJBUhuHQOWyNK8iyljyiBPAPBRKJCx2m3bacRxJnu1plWuoPef
nRkFO9GgHB71b+IM/8ydbvnaNA6OLjKDJwRDx8YmDaCWyHIeucjfpHNfQjXHLC11TZV+qR8Zacmh
7pNsdI2rNvKsyHpDP58xaWZOwWUGU66dIIqYixtylsP0c1qsZldWyFgkOIyZmyGEb1iIbeGwG72J
/fM8tm9t+by+xX1gRJxUkS74yoxjVKJonCfZW2wp5OQVmrSXYzCapphHYBw4HrgZwy3suBSzcu42
Vk8xXQB8DLrQQ4EWnVaaBYw0w2AzDNo5DahGDQ3HOlz4dr0UVSSnZ9c8zwmmBeYZzdYnI3ZxxWiB
2LAK6HkogGifMWM0Zm2Tpy0CEV5kosPpE1fKCfoOOeWNBMX5vI6pWwpxNeY7tcQuR5YAd0WoJFtv
GC5Xy2CSq8LsSw5EQIhOe89Ehga5eVw6YfHUeg1UGdsO5hIR9hWa+XJCSamFmVcSaG9bOdK+BGtA
u9KC3h4CJPQBXViKTyUIGi0MxJMRykJoMjVU5gYr3OaqSJXgRZoISDjR2CcqU49Wp/cb2GFtA+Ap
MqwZBWIGhinAxYY5Us/DYNd6i967gMJn6JiSTMyMy701D2CxPfh+bOAFz9K/iRqEMqlQtuSLa8kW
M17I1MQkBRDkm0h+lzCHsQXOb69joFYmmAcinHwlCs50A9zOwec1xh9qfpOL5E0gK1WaWJDDvh2Z
w9OMiIXskrSX7Ys2QbfEZkLExXubavJbruKF05CfgpmU0DPAnMUUxVZX/nLEadlN6103tfE+9+ZP
kOW3Se6WU94P7WEMd8oEHiDr8XjQ5BCmuUVTP+RMoRrLPFpF/qUFQYRrDSh+mVymyDT2ytK/zpyB
nKyUNVR31dj6KFsZvYI0JoFoODm1FzyuBe0N+FOuq/c8B8gSILElhKxsupgZliISH7XU0q+Sam8l
7vHuVIk4Yc3HOID0OdC/uEQHZW4lqX6RQl2I2ufFMHaxXrtSDKlBxiKYdDZGhSGaHyUkw70da7ov
okhjcvRyoThVGsYszYJgDPCgyuWNJUgk/PL+3U4Lm1M5N6dAiD7myYy2+sg0xp2TXL2qnbgNZ6ZJ
uWwtfm0M3oA9EkULyDZx1f40tckuiJe92o6XOitjv1AiP4qZXkkRLP4yqZEhxdg3JGsLJDSZF1EL
tAPbdGydwlGad0bP9IX8CjcVBjJDK0B63MXcQn3ShTxx9BB4VdMRMorSX23sfkyx42nhBRo0Zo+4
F01V9Rrki7mrj9bUqbdF1tHdSnaVI0lbKE587JSSWN2gAF+2Fgb5MWCOGnDWSot2HCPc0pJasFH/
V+iDcDTQmNJPrVzT51yqMEdwOyMlJXHTMDsyMKscW8bFgHc1Pk0Wu8QI9tPWuuRYM2zIsX9TFCXZ
ZVl+gYgwyRic1xDqa4K+sYmeFKxTsSpB7WsPRm3sZqM+qKSjPle4PGDd7LQNVEVTUfWNWnefhlWN
R3zUD7NFu2JplT9Mn4X2JFfxsUUqTPyXCQQ0EzsZG++RpN06MpudnvfKYUpgE2KaRgGZvsyh+R1r
A7bds7IamnTPEjlMx1xlKcP67UNLhT9pxwHFHB4v3mEXadUHvskBNV17z+UYXEMsT3FQa5CAJ5y3
Mwxg9IbYs46jEGPcZggZkiblRo6cW8XDOSS8zpYw3cIW0CzJZOmonOpiOY5a9GuMOeaS4XeQMtkJ
0nnNRGWn7aoZV2DplEcYugsdLIWNKlVQjiuGaj1dL4u/VV9FC0Sli8vWr1Zmb1L3O8uoBSdU4H8h
2CS/hSFGSO3ZohCpNYxJyPXcTmvkRUh0K+Ze9aEWc69szY9SZh8mcspPJWZHZZHCFGoZvs2zcGmQ
FryIgGZj3H7kU9I6kTLCmyR719cg5qcHfZBpoeXhgGUlByKSEZkUOb/NcOfEUGlcI4afpmH9E+PW
7DaxygLzIy5L4ghdwSe9Pux/RyRlkTSHnq4hDh2HGJriHCabIKDVW5T0FkR67GY9WC3fRun0WuoN
mYijcw5iRBfNPJ8M0Zi2Y0fcyUUyauZdeAqJM44r43bKgYdMQAqFLhUKc754bFr4DIxknrbWc1sd
m2wTzf06cYMryMUDx6nKXSvCmKSUCYxpgJXnqLsyU3gVMoKW1FzYKgFfoCA1zECm/hOTktTB7pTY
80hw2k48BjNorajlsCAZN86QpTX9qtMN7SUN33kAsWR+S8Ie2/eE0QHJRJs8FDhgXOyy6SXjuyYR
OBIFErRaa9XLtm+Iu6eDXMG3OmMFYx0w5drWmdrDiNUiH+OM6zBgjKQ2FDOBgnPIUJsnRWf2Ggrh
0xKsxbLEyUldCiGnxbh8yDH0s8B3rW+z6RumUclBEoZLEspPfPAFi34aNmFs0bAP9ckQk89USUmC
1DhC5K3FmG/BEjTSZ3mCPT4oHdSSmeMrrt97AJ9UkYKDHFjZu0g8DBK2DqO5VaeYDyCQc1as+Yk+
TplgfSK4y2Qxm+arVDuADXz1s6dpnfO1lYAx7Hc/afuGwMGDZbacHaYKrNOEqHygtJq0FeFMEPKw
oLYdFWMXJc9lBo0hjLqfSIRT0TAcqDuaHgtcfVIxqTLQ9hcjR7diOLMJewg7XQzgLZQ0F3qNamue
p2bLLoAAulHg6cJH1Gt9fIpKY1NZ2riOMtB4y5DiYjnoPX1SIKwucrHrG/h1vboUdNuqMyqwycWg
Mv0ejksD8VErVR1RVfN3ZunVrGg+5n22rH5VOiRG2Ecj/j6uilncqU2j7TAsT4sop4fChPc3LdXB
6rvWrZoA7mAQe1oSXNMG8jXhVwdlhXc0lYVJzds3PTOA4ERXH98Xcm72WHC+DXg5e9XQGjZvSif4
II+2qrDAisEoyCtwn1WKHqEUxpP5PHNe58JG0dA1zG9KpiNFFRcs2CuYVS3bQchZPy4EUkxFFLh0
we9QMyqxkX+W+hbJseStq77BF4rA1GnjkxzHqwd3fC0hdlQyDMNqrrdtmrm1JAQ37DpNewEX5oNl
Uvae6QopwzulRVshKPGBsvDKxGSBbIFrmyj/ZaH8jZaaNPGC7q7oR4LalNwNWlUglkwBXpPJNy7M
0tOxNnUT03opZo2LUOdENQALR3r4s8xigzjL+FniGE4IxPe+Fel29PEDBRUxp0qDd5DGh41gVNdV
MW2E1V1vEbroOuvfZviMxKFiJkUIaW95xih/ilgEkS4MejTfjZHOJdPbT+yBW6fatIF6D0q0pUiw
9mIHz4NU769OZCiU4BmQlIkbyyNlVQJI2db1nUuOAVMgoRcRVUJ2+9GWFIinol7I0NzFb0Ufb0sD
ptHpp7QpoQK0JnQ+CQLZmP5GRlxcFqj6cglUVq59LN6ckkQNV43hUUA4YY6MQKZMOgZLbN60BkBk
BLzCMtkOlVg6GaXklhoyKvKNkn1aTcVtUcRvs5Kib3qbXy3gkpb0lzUw0BOV9pf97SPXmb1oXUiV
dS7rviG5ea9N4bQJ6/hDFbHtVnf9yIYaq4h5256xGkvDMYfhMhfo9jvZjRUCq7SQIsbAq6FRxg1b
F9CEWu6NMcNgWxq+AzmpHBmmeBlQncxBg+VgO2wjNZM2k8nyVszSVxZYr8WSoF/JHosV4FMwneIp
+zCldvQXPW+P9US6WZcJkqvHYgkhp/4aRtVf2wynbLTFm3UVByRrgMpB3VIuTbEZpOCJhS45mLKl
2mFVMNwwpZfKqukN80mA6okoTuvvbF7xNZ262dFM62YaoeUFSwDrv25fzaJw9blW3amskaWWyk3t
WP8KSW3cLCQNTxAFH46qXCF/CswsZ59jxjOx9hGq1+A6MuibHLt2LIH1rQHzQMmM3g8EilATJacS
FKxCuYgegSpJjEt08rR6Q8SKYnbqjvjb2BFCYrqLxNoq1Bb7sFR/4lywzmRwXxYRUecoKxPJanR7
i4niJS8o5FXd03FOC2pxM8zkKqtkv5yU7xHiSc7C79AR1nB7CeU2WlCH4F3By8xcFEj6A3gGUcJN
VRoXk3E0XcNs64NBTkVDEW7GaF7UmSxX4W+h9v6om4QwL8LZ6JvfkMGbVzZwJcZKWcgWU8EcGdbX
AWX3OrUvxbzchIayOsmFxpaUtpM5TYodGGCkWjBTyJGegEYFRnEgwEGYyUeD9aW44dLIUFknwTH6
/iMMBZyIDc3NdLrkqCruMrlZW1lLD0HQYgY8Ij/E3HTtzjs3n9HxC6TmeaXEsFlpL8TpYsUQ5sw5
wkjbtJ+90B+aFlNEeRkRdegNfgVt37JZCa07SGh5xGJpXS3GAq1bGEdM7HBOIlnZNpFFw6tljqow
iT96rz0rba59WAIcKzOpPhMS1MROOMmNfmSvvYx8s29VoO0nUcmcqGhhrLRcg3mmbpLijmGYsQ0a
fGQE2AzFMR0R8idQ3/ORxb9DlsVGMtn0I+zPev2ThQUFqWRCLy5X553/96/R3FzHbhVUaVq+nyyN
7IfH08PaMGeA6rWJGMbZpfEv9v89aX3mv5s5Zq+IkdaH//v18ef/z8f//fkyNLyvf7cNE4Rx9CVh
/Mu/jNBIKLzj9cfjt8cPoRyKfTOga/138/Hb477Ho/+e/H/d93/dfDwvwG2mGn6kJvDmFKmwlU9E
r6YVn2ZeP+J/vz7ufdxelImHhBy3D9kqb/Qn/zsslrMLxe2/28JCNtt/t9VVZ4uOJr4bObas6SIQ
IS+2hJQxytxnKem/sSl0OzXI7Qy/1G0wKbjlmKCn+VBr+0iMNGKZA9O1TEqax80Og9f/HkjXpxi6
CvIgKNt/f/B42uOmwFCIKLbo8Lgr1lR1P8kmSrae8Gn0y/j2PJ73eOTxo8wb/jlN53MSKwi39QJB
V7K+jcfDnaxpu1LGN1LWIAxbA+pWHa5AjIvYgcIBl63VrcioAfNJxiM6tgL9VZPu1iUANEMzN46O
wd3+8UOeOggRUdks8BsXGCK4zhhl9zsJcC2ImWf6mUjxIWUDVxsQs6htgQsFwUkxG9vGq4tTshpF
EebI6bLefPzI8xHqdm80zbYJO7eUBuQNj0eGsJAWL6iKP9nIVP7f32VtxIY696sbK7K49PEKj9eu
QmF1HhGGAx8n9v/9v//+y+Nl/3vO46GpA0mRxgJV6P+8qfR/3tnj2Y8H/o/X/v8+/O8VKjNpfZz2
d/+e+3/8zzI2t3HaHDKJAhjPLJY/M8dIQbMSNwqt26hCXJQldHbG3B1TRs/YSeGeQW4sYJgQM7r8
SlWp3hp1ACpQRjsjnYudHiXNEYNLUKUUHL8Lt0M0eAkRt0IIb6UusfLCYsUNLOFraMS/OhlEBGoD
xDcZpX5D5ULHqdFl41Qg6DozMTBLOaDztAr8eOcRDyKsYv0A7EPQGQW0XcPgzXqhACtP6ciSZtUi
1FlRJG0kDdwqHGrESoD1Q9FA/DTpRdQJU4MWD48i/zOEseA1FRwoagG3T+dLz4jORS4Pu0gvXzod
AKGOcAaRYFIMTMlcim7w7g69YpypRL9M0k02ijPl7ZowIUJEiJNtxha8HXSpIVoEDx6JvkwMYuhU
Jnqusr9kUslmFgf9acLnVOpBMCUFmK5f2eBZaGHxOM1ukCLaSgS4xNpSLVxamOIYcJXx/ZghSpqV
0JCNwPg+ORN/mjn5YkGhkbpfLUxNb0lqwyU041BGI2mQagAZvQ32oYkARDSs9xRaZQcO4oZhjIKo
h9GDKaq+CF99n2abpmi/RWNDfFsH0KiB6Kfppa1pthOtgkMdodcNYINigh4cVI1wTOVLTnvEsy3D
NHWWtpoOd5zY0tkpz7hBQnDM6ndUBrlt4S3uNV0Y2rXJnFRKY2JcpBYr3pT1QVDLaVcb9A4hGGza
xc3BGIXT6ks5dC+1SF0s0Zl2BR4mcxs7gMGnMZWOo0KG6Zz3iUfU3ROxPfVm1IKzIKvfRb3ObXk7
AqcwwxFZsIWkxzKwQBiTBsVfI4sPWTAiHA9r4SkqmKGxneEpFJMDp5PcGuIyoohD4zQt44D/xd15
LEeObFv2V9reuPHM4Q7lU4YW1CLJnMDIZCa01vj6Xois7puXt63KetpmVWEMJhlEICCOn7P32hUS
mKkMJEmv5qto1U8nMfZ5gLmCX72mHcAJQzIZ4S+PvUO2FL1HGVCsJTYKMMd29d6FR1PRDAF4LSZc
U0lyINZk2OTaOLn+Y2L19n2byl+2xMUfpc8BBQqO+hzdrvXWNwJcSjt/C/dGYLJMmGW8t5JF1+u0
PxgGLgu/wSAShrVeW2DiU126KWOuaiojRNrPqFlVzkgbCWyTQ+xkjCVJ7XV/BH0dvhS0t3xfl+tw
iLbVALjNp6+79TMigJLoQDPzWVaWf6jYQ4ZWBq3Own42i/acZpBcNQlsayuDw+9bsHJV6O3b0r9u
wqg+WlbOdaTI4NViMMeENTb9W5XW30XJFmQlItgMyHZh3jXhyNKP/d0bm96mFFTd9AmB1CC7Fp+A
bGjhGaGJmgYdVhIhA4/BK5MCzRw5FzB1woyiEw9wG/rXxezQ6+X8gB5h/GC5hqJCHHKNwTfoThYK
uwFjT1ODVOJyvlUDNL7SIDhmjLPqI3NoGzQQEtfKAb5noW8zae0hfklI3Zut4TFra1SGMUIZ9i0C
5jY0bqjpAfiZiG6n/NS6UXDndtyT4TGzF6JgOyrzuxdrgRomR38pk+eJYMBdk7AMN0MX5m/o/2hp
oXWmDRKDTLfT2LFdVRffEdEHPnBWuGf9jrN77HtkMdOV7ulM2QGiqZ6seXseJTT1dngCY87Ycniq
mkagLQ1/SqKqVlC/1ba10fyOpjSp4XlRpsRoXLrFiThovarxTKdN1sI7ieXG6G/ZRLmWjd+iGKX1
YY1NtcthVDLGRwk7TsUpD4YWdB5qUoQcu9kw7M0QY6qABpQlKI2dxs4OUgEWssndgiw6oNFaSAhM
77Z+7LWHNhC31YwujGHVczenmJoIdSTNbCU9eh9TaWIvFIFFnEf3I4aUSqMt/xxjkIRDHeZUaQRV
iqphrxPqZdiQMqsWFrXtYWzr3G0fd7TwC0WDR7kLBjTHbFGNj2Mr0YNbEd1iYz3Lcj61iGtSO4Aj
jsiMI9clm/ucgOre1Fl2pk96a4iLAD0irTx2AHNXbr3rWvT/wwhneiJneavn5sYKIuA0Ze/TRhjf
3AQNSDqOtwl9++NQMljJSC2RZD9jGi70QYzJ24Dg1R3Ht9RhmC4IIehmA330hNXCkViYRK1WgY0U
fuqnc1fH6ZFArSG7JzGca2qu38u8oZnfYvF16pfEExGamfLRYaiVzxEUUYc7c2a4n85yqjqSEU6S
neuBE4ieHdXePH74oroZxFQCzeHdxzjeTYEl28uwIFfhk6kb20Sqq6sDupysQogABZSXy46DA9yO
MTM2qOV7l3+YPdh4lWs9FU0bnDTxmVEK2TCuRXfsFoLNsDyYQ4KZIsifQyMMj2FW6+Nkja+hAaii
ydV0NKn2kJfwAOM72NgZcoIYHdQpqXKTMLZ5TcLbtek3cjcuawDhsi6oWEd6TWHuxML3vDzI//PV
5envTVx+oYkiBnObyzf6VlLOjcuWe8QRGUkK5McdxNrDW44u8ltGpliZT/mO8nGm4TQl7dGTHl8y
SC+uCidXa1MbAEhqvcthImb1mwrQ/psaneelpL88WB6HglweLk9Dw6ODzoJtbbV1d0x8UtK7cf69
UappANe3U3MPeD4GLcf9oI0Tcm84W1hcsoioJOiSYnm4fPXle72nuW86GIxqGdOcXFZOhlFS0gaq
Q32ZQHHvOhZ0+fJZ/uuBqHXArJEdrAQT55VFplhGJAVk1gsiNUgC1iy52I1NCytheYiJiltGUHwZ
LVDWuaIbo4nWcIw+QVfv9iWKF8isWf3Qt555cFyIRd7yMKcIeY22IsNcDAupCljssStxndWFfR26
BRcIR8rj1BXqePmqFvC+y8EhwU3Sig0WRmyl1FKL2Sw5eHbZhstXDkvdtWMh4SIourRJO2kbzyRz
ZNMTFnWwK2gmMkH0G5QhJvjUJLQ8VA+MRYpjbnrVLow9oGzNG4EzDD9HJ1sxNqj4CAux9gMDy47b
qGMpTXVsVFyvO+6hV62D+sCVXCoXdDKsS+3m0AIg3qQ+NIUSQWnJtG5qLLlSPWsZ5ph3pe9HO1LL
OZw0S95NGxm/hmUdc3kgRXbh5PqI6WdFY+h/Y3LdPPLWdUpDpK69/JT3JvYlgxsaVK9SI8SNIxTO
PNBfPRTtbO5G5qPHeXm47P/LU0VLMc1o5rC7AwB6y2dA5fbXgx5hqHhoBVazNlDgpiyIZKgQlRIZ
0aF4qSh49QIS/tcBeHk6xXjKi2n2113jPSo1vJUlnrp+XrSS8Rw321CMH0uQG9d99zCM5el/Zlbf
hFZrjDcSGOGsDzR3gG8G3HnpWQOfTHZFskk2Lu4w8X3+DFlAxLQJN8ir4Tlu9FP1YTwVJ0ZTApEq
Su2lFoS5HFMQr3A0uefweX4DL/Y53jKx8J/Dpwytx86dIJyusl9AFJeTctzR9mSCWOJLYhQwXSlr
wxAEunUMOJJp+Gu+AMdAkGy5qM+P8KTrAdDrthM7qI5hvxcP8237o+DphGzwykIMAeKIGeCb5PQ1
1whz2lf+lMMsDvlXfSUeMKMxJMxwgyO8cc7Rh8kqBnuq5pdm5Az4jY0T3qk23lA51+MOR4i0tqH9
AzEMsJoS0OiT+XYPwGoT3XWM466wGSO0eDLolBpbbOfxApryztOP4E6eUacBLtjgj4VIkDJ6/Sy5
naUr59H5JIPz0fiujv4j/XhqvQY7loK9S67OmZqBy4p8i79Nt/7niDf82wADu90FZzM6WBj4u9XA
RdthIbm1qrXBFAs5+Rn47EyeKravV44DHPAz0wmmRuf0FH/guCxXub8xrW1Q4yjAEYveAmMvgIfO
uKoiRljkbmLquhruqMS4biCJ1/dn1Ba78SMgLuDhp2637YRU/jzh8/YqboZ7q9pr99FI/yEYSnpf
4lSEJ2xBOWG7BOuBY7e/5PCV1TjEqTIxaopjaSBZ2SS/jFOxTz66Y/AA5TRFt7AV/l3krqdsR1vR
PXvX8w+OEOpaNHrpwnaZnLW5rX3KpsOSOszxFexC7+DndzA7hxKG6loZO0OT+uFRN+wkkr9XiCYo
A1/mX9D9ttk2e4PCcY0HdF++9PfxQ/ZUvrR0HFZyXf+MjxBrX9N3C4PLrr9Jj9z70WEKDliM9Xu1
m5hI7Nx7LmZoDfbIZrBTI5/Gt68wNk07OaysNWfHCswbytLZwh3VvrjXYJhHutlnp9/obvuz7j+d
p4yo8034C2MChgb3Fw4om4iAE6u0NcC0t/gDMaT4pG+N/HV4ZLDwVPGhY7WBVcy/cFbDazCQ9SMl
O2CY9c/2PYdsy/jxAbFZ9Q2JhXdTbMnK2OLVpTecsv+OSKLe3Igie59+oNXfGvfqBQrmVm+Cn/OH
g7Fb7aKndOE0yldPbaJzdxD7cGfd4Au1vjflCvvUBut9ew8GEMFz9q2ALILrBWXTBrkz5kjOUxc3
wEe8WUWH3AbXesUZNt0uCIAnJVY/AZNF7obqYN2uovUemCWwTybYIQbCU7cYL074FMCpb8wHhpVm
SKVzpkUOXXyhN3DYIuO7mdZUGWuj2kNkOPAWg626Mz+z7FDtx3eW4GwqN/CdfazeppN+Y125o3Lb
UpvvDRxD6wW0cPNmf0dJiEJ0c4x33j8EcV4SBP+E/18OfEcK03JcR2v5Ja4MkH2DoksON9IjcOoF
z9NyjeHwenb1q1wUpuTBrPPv2GZQNmE0esaR1CzE70Wr/Edqwt3vv/pnHqn8Epp1OQtNy0LxLCyy
D76ehXbcjk6t++EmkvQK+b8VB5K/JnYRiDYcNtw/1vjsYugYzMFuy5a0HOarWAzxj0S3l835/zam
grC5v42pOBdd1ETv+fu/RVX8/q2/oio8778905HENCsg/o7tkBXxV1SFtv5bkBPLf5q0M/6F4Mi8
qJdECqX+Gy2EFERYONLVBKr+1//4K6xC8oK/Q9Ck1EIobf6/hFWQfPlf/5ZVQZSGQrRsmbZrm5Zr
fz1cIwSOXRGZNScticxR2OgdPoAnIoK2yeRFrIrQW+ch2JGpRoIzZjAUU+7nqPdFWM3XIXi9CZUH
sXXJ2TOBwtL/GdvOvq/97NmMUzqXA5NVizhjon2adUuzfueXGGTzMTwQyYONrd2h8sF/Iuu31GJa
QBuiX0UALtddneH8++bdNmGVsMBoFswqRJbiNXXQ5+axon/bmYe4N/RqtBkbG757ngnL244zzdYy
a8D4doBUuLF4eaERULMRVfa+6Ev2jlU/1RXizDrgvRao0VY9xhJKU4lQGr1DVXusJI3uZ+v24tAF
wAWR2ICWV0wfDEgCGXyvME/fy4wXqMvpOFaAXqdKF6tprEbClimDQSgyjbitp2YvzEKsRlpGm6gf
9ky0PlEshSZUIu0aAeN8hwt8IdU2KcbqKiNReIUiDZw21by2CA7LzB56RAS8kjb7vO8cf+MFboMU
3/o+Jbba//0lxPzPA8SyHGnZHCXalYh5OID+yHgksbbui77EraD0k2jxV1weUg+9r42Y9ApNoYbi
292Kjo2yqJTmyP1rZ/79tnzJhuNYtSythLIsQWCq+TVjSRqmGIMkKQ+Dwd05KsEA4i+GLW50d4HM
ng2d/4ys9J/2wHLF/uOKvvxZV0nT9XDKELGsvuyBuXPMuQmd9NAY0VlUCY7CZ9OfsYLH9aZtZb2b
DEwe8TBTjdaw84wGXbVPD4i34RyqYn75+/3w9bJ+2SKLGETT4YT1qLO+fCZCNkjnm/RgheyIOEdP
1eiWsmKAElAAeTHohoB7TJfhNerhPJ23RpocwxgD6qgcCaVS/+xHFkGOw7JHM8C5vNQyUhgVSOvG
jx//fqPVslFfd6NtmY5nmR73xq85uAFnQJRnMRvNwpn0WDyHsTdt2t6gWo8dE9ES4SxqqN4cU6Cy
DDgPI1/AkdCioDv4WTn0GJRuDSreAtEagMmoek59talG+C4F91aZgOyr4o+2YKWSygaRpV81sOun
D2ZBN5W97AgZMS4bCUS0C7REoXyQXtVuulQ//cM7Xg6ML+8YBwjv1FVCk1W0JJv+ceqMSCHDLBEU
RC2SOyPFQVhFxO8Mz6E3y7PSHh4PmKBCWjEOj1msDMMEdTKDFCoHN9iWzHzqvs+2roOkXNT2NsIx
Fo0U+nLUT33FQCT2b8gdZepSchHQZQd6PPXfdYmUxu7IorQTGrCEU75XxTjva2S7VwWRGpXPgi+w
NmSD/dP58iUKjaOT0p9AWIshCo/ul/MlNYlAyzpEs22tnwrdDezy+bb20w+j87td9SvHs5pLzFlj
Aw8d+169QavUBHChmxrrlXPCKgcjDo3vzT98JP+3bWP75JLw6FnWpXr74yOpKxovbe3EdO73ogZx
MafFa+HV3BIa56k0XHi4tGsvtwPZQ39zFr9m4FBNp12/GiBftMtp3snvjRt+AGZOWB469xyWzbpD
lohACeKkOde/CAvE0iafZj0dbeRknn1XBWa9x2skaJXWKBQRFTdxb62NIFqVZpkdozj6HmHlu/77
t23+5yXMFq5jkllIKpXriC9FaRLEQxQ4JWtKB8SMncI8bmZ0PE6LsGyO7vOKTMkcLkmrTtrnyUzf
Fkt5+IByPMNJAUb4Hzbpy33F0jabQcqnEJwjprC+bJIVGYMJtJtWM9oi1tfzrQgda1dnBF2nrnUI
W0J7gl6cpPaAAbn1TcQQbNVk5j9tyXIa/nGaXrbEJvPTslirWrb55XiNs9YxaoPTtI0wOlufzF0g
z6TkQUcxE1XJdSiZwuA4I+cOSrEuCqCRbVaOBFKlC0jcfU496W/Cbna2trQ3BZOqv99bakkf/Y9t
JENcO9z5uJose/OP47Zz0qZ2ipFLSWPfILzWdH6TtaWLF0N6zXdF7yAQ2cmNKn9fhh9uj4jJHqQA
4ZTdUFB+JjE+FK/8TBhxP47EIYiamXDsZXfSAHLqRxJNkSamhD5vf4ql8dx1IRyrSTbX6Ui159Xg
uF1sL3//zswvt4Vl75sEpVncGVxJBtuX3NV+YvhZ2S2RNhbgqAqRUVj10ynyPFpADfZf1cJukEAa
WrOirEgZb/pqyo54BsAiuOC18j1xuMY/nDP2l2pj2TDpWuxw5Slqce/LAdoHTl/Mvgv/LdY7t53o
NqFb5F4/PdliiKFrJsMqSuYHz1fmsgOZ9fKI7mI7SnIeZx1wY3Nze92MvnGwdbQuStS7lmQ0PKeg
3hi6OGj8bkWfVVu3d7ADRh7UUMPZR2nUPalRmARRxcZ7gW/BVpAX0wmtR2KVG2s2QUdYHVkcjEUL
O7vvKmw7UwEZpC0YkFcynFa6GOpz6LWffp/Np6TriPlIzNu853NsE4T0ZfvuzfH1KI/s6k3Rhule
Lw0IjXjaSLCctgVzQ38ZYPhsyP3ff/jucth+OaxtDmZNJh+hfML58uFTrvoDweXG3qL82COS5+5N
lMo888bTznbuVNbf+5rkD8/v821Veel2zqpy65j0yfDk7ZoaH5JORvvgWmpthxkoLU+sp74o4bbn
P5FcVFvHCr75qW72nM/eKtA1FFzKzKtBDxHJbEjC/MQnN0GUt2VfW28lHDN/3bByOhd2ihSAVAZS
UJ11XIMqUbnvH6Ze0cpHcV+ELKtTWojUTsv1YTwNePDLbvg1NMCP7AF9QmC5kJZJJ4T6arF+aur3
sMEwmw4TkowlGILEp6DRwb5NFEZwI8Qp5dfhXtH0Rx43M9Y2euy/+rsdGPI+L2gtJvgWKzy0s0FK
rTWPkPtt/Q8NBPPL/ZKTABe4pxB02tSqztcPSKB2LJqUvWQQtL1q8wbHXS725YitYDIhJ9v4XfHH
omOgWSTG/MlBJoF0oLgPbShMqStRa2D6REmJtqBp2s3fH0KXq/O/H0L0Njg9XVd6PH5dFJBvykFk
NHRWl1q4GnooP0GwKQT3dmgHVwOn2VUUTdvBL+ZtioPsKqiK71NEmexikr1CEU/AAjpmtJfBP+0/
+gVfDnBPuK4nWTrYmojYLwc4efR2YzFiOHi1tHZRJDQWuOF7GjO19CXYhxJ72MmwGM7mWaTAQu2z
OZZXv296YRWs/353qd8r+i87TCmcuZjOhWLTvlSlaV0askdluR9VKte2apKHbKTsMkmB6HM8MNLf
kpKan4MoCsnn+KlTWb6r4s2M8c0UStU/OsBehhFm+2H2iKApflLOdCffHfJ15Du4TiJ1h4tr3Awh
IA+byyL4GM6K3kQY26cvQce4qw9b5C5jcFe7jBIyzmpYV+o6HpvPoiziaycuyn3Tzne+xK3SBL1/
dNmT2zCgOzzrXu2cOvqo4zA8jzbemAS57EbHVMFkfQKVd+8Qy/ckFLOdJGIxUPJ+AM+X0Ngtsiwt
Nep9lQenLuWlYk2Im225S9B78KAdHGiohgZ8eAAupJ9FhCD4SKsL8Gdh3/zi4wY5EvdqKyfvU9Vl
vkkxtB97WrAtg+arPJyZctD5lJlnn4ogYqYRWvGT9N7Y2eG1yocHX1j+1iUJeo1WC5sNC2hucp55
dsoW/1QaANx1023XNNZBAxfGcR7ItSfL+sQN9bvhDiCcRoY/SCs29sxsIsMAB0eFzkUwxUzMivTN
NUkJi5DfY3lCaMayKT/OvfWW5ZZNrRetE+2uy8RwrufRG0+ZR5e94u671x3+pKJDIatDn9Ca2nde
Z7lLLAkdrZ8A78hf05zIhy4lPmDGwDu5k8GIGZXz6Cz3EMfbOQP+3VcugjdwS/S1GduHZmj9m3Rm
ptzmIJ/iceCT9HokorHEfQQxpw4RV5SuBrfYjtXKIvD0DitFtVZkmPvSMnesbuSuxcTGTbQzDrOF
dVUZvljjXnkJTIZbU5nfNAOhZZFDo74SY7MStvPmtcjE4iAvjlNEMLozeD9Q0ZfbnMjzMz2gjKIX
i2kWj/UTy+Zs63Sw/YQ9YcQxCo9QII7lMC/ag1MPn4Pbd7vAwCzo2SVjGfy88CnLW5oX15ZNKEPk
Nic1JtleT8OzxZgRMi3ntIMWDAYAWhwWU5teLvLr0jlZGoZoNDQOiml3J636WsRpeJ04aDNlnGw7
B2qoaUJ3D2yHdXGZjXsnsu6lAkvi5iN1ajeSUFJ02CNGpIKpnwXHMauwRlwU3u7ZTQtxLyrzFPYs
G1u5+V1017m/jXUHNd/MJDGDLtkbubljiSNhDWOJ8mtzExgznbfapkZ0kY/U7hJh7yeM56z0m2/m
7qZpfFjhvY7uEM3ZV3PD7Ut5L0VfRfc19heszDgW/EIQ/mdO5ovyOSFD+SyNYHyRDfNDq8lQgVAw
rZE+SMInIQkXTrNL/MA/dwbasdJztqnCZpGMj30+OdfUQGWc+Xtt2PPOGa1b5rABWeY/ejEAJbYQ
T46JDq7dZaOjRt+aqeutcDdBkHJRR+Fxp9e58Dz7MKiwx1nwusddpcLgRk4/MMetp6oyr5MeEJEV
FxnsGWZrRpzbZ5Ej5is7M9hFc/9kZRLAQRyf+5GBqDC4lWuiApiqg110xLk3x2vfAZMGU1bcGyMB
DcsbL+oMIXfv1RsYN+OLVyKv9+P5OTHlmfrR2IdZXt96ko1Lgsj/FrbzizELjbhfm9fzoqgMBUgk
Gdk7cAjqpYRksTKKsD/1ilUud8MoTLD0h4S8NHZ+xhoUrNwosb7lmP/X+Fvz0yQDtSqMRryhaCVL
InHuGj1bO5bu7CeP/gQICjSzDgZFk6GXOXo/ikEtmez4Cox4ASw77kMdmPrRgRqEmDVG02kDz0uB
GFCptZSSN5MLC8+jpTxW86tVc+mpOqjVqUlrwv+Z9XQNWDV+ygIcegUZAWcUkqtortmFmb7vE7Kr
PHfEmtLarHDyYN+BRMD/gno6JAzHZWA9jPWtKHDyWBE+86JV5S4Zrl3/lo+SKLuBZAlN3lwhzPIA
TIIhjNGrG9okryaFTGa30InDKLzO8hS+qNzNaXVvh5yDRa2MtdK4P9O06RnRNgQ2DyOYjW6n6uE9
L6yXdhD5dRKXSwqjW21Li3zlBGAPnfGby6uODUkxIvKAIY5DvREeIATL/G6NNdeqwc5XIdAQOQG4
63NRXs+NPCiVgWNVQN+lk6GnIN3T4oAWPRMwD+X0tgxPcxzX99Xkwe9HczGbvrlru/6xzhxyTAKI
epmuCdI143E9F85DOdXmbUg73O089AvSSo/D3M5XkarFwdQFVvGgB3MgsKUNKeW3o7E1Oulpikqs
qjRdoRjhIsur6Xoo6ueU0ZufqP417d5huTgrVizqqvYSgl8xO8U1H3CUCYgftrOiB0U+O5dcZM/L
WDHHQVHb59xxYhzcTPijaCCqQpETUCQhdzVugshm1WP4izKSaENgI1pU9SE20LnkoBYwQ+Wmchln
F/4VR+wBtfvrrF3zHLqiWCUhEqi2wlpLCYi8j5mlLlqWkV0LxS2BXvOkQ1YPemqPmYEn1MLOvxbC
sZlSekyA20VPWPYoUoBnnQTEdScCxu6HEgjlVKq92RCkgInYROvmPSej/nS7ML/WVnicM5pcsBUI
uixgrSX+dJqHpkaeEG8g1YB8iG0Q2QRXFE4w3qZWrncaLFHW/8JvG99hgXhILWJ3mowZypSE1TpF
Uly6fXKsGxv48oj12I3ng5VqQq6Y4TB7RdvrZQWIYEHGtI7rFy8avg/GtzFzRjh4Di1iJAKeb6O0
pcHBdRyCpvIAvVAZ2rX/XA6r2lwbuevuG4SnKxlY5llmG8+LHqOONiOnXMNNlxnwFGTLWGfeKUby
TtK+I/4+jtyJxym7Neh/ozbBbWbX28JIkeh5oBZHqGxT47wEuCs3VYPnx5z9e7fSxyQDD+gAhMC+
tjgMxmDbtSUucvDKNbXTtsZ1Glv2IyU1ManOcO5y4yqI0IlM/dzRhoHltvHz7qMMamDWNGOmRr0F
LgbN0WfcbyVPNa2RK2F0r91gaZz7pnnAa4czsq1ySmLUK80E8MHwKdtwptaijNbZ7O6SCImGQFjO
5Q2O4ZhAKmYqgAtfimjlmuDOsCj3aFzKb0NfAgqlu7EuU27N6K6ehvlVdm22SYIuWluqgNqYIL0d
3azdDNX0WQ5qpH3rfJpW+YI+CMLU2Pgbn3g1w6Oc8Lt2i/Nmk3riLQrVtkqaYZPWzS6OgJbTYQV4
EpI6I8ez0Bi85sF4tYA6Rs70ztoeqUrl7cKG5XY6Hrxc9iBdcaZ2uSTKQDXPKI4ojqGd8nPgVciJ
CMLyw3TUycU9CHd0BsJPRdLntOxiZ4fyFJ13FSIGjTUwc+dUI5yO5iUNeTRuE2zZc+mSyxlcue4S
8eXi+RNdYq/GzL8bULe0PRETGCSGdTKboFbp/ANeCW8Bs+MGxMaG8pCFUxe653RpBulSvkddeV1N
6EHapDjXRvpD5gz7gzPeRRCKEzYpU6DSp3K7aQMMNbUFnSX0PxIPVqqbPZZOvXf68rml3wBWniZH
pVmkW/lNnQDFyzOx1wEXPqTEZKmknC5DFf9I8GpmA1FNwELCllwJeokgiH0844FBjGcSmOvvTZHl
95mn9yGXAgKjigV6yQEoetnv6jJ8LGswTJAE6mtGgJwS1Qgpca6/Uxxxy+7hmTmhfsacya3TzHfd
4oNplod+0R16uT+toiynVFmeXv7h8iOXp78fFi1c5NI8xa2xfDlg3G09KKnLqyB05T52+UF9celc
fubyfKpEtFyFTpdnv3/Q1EJv9SjOv5/+8acu2rvEQxRWhb6/Nw3YOQWZJWWV8VEs/p9/vbJsS4mz
Ydniv152alDvp2DoLt/810/+/s3fP/THqwRaPuJsBWgmF1/SZTOEHYGbDuJg9a9f/7J9lxf/42Uu
zy8/82XHXb73+6/+62cuL4sp5Fk3NKOm4DqwWa4DUckOdtP0t0yF932MOmBwx3eddiRnB91uNALw
MV44H40afyoeUKINRIEllivaNm5QbgVmP9wpjwI/zobXLOy2YRK990l+vdilDk1po3lrt9DsFPi3
8GVoR4dDvfM2ok3AVIOHIZ24/xaQgXntZhjLxeAfgDLm3NqI2Yrw2wHlKxsc1P2dmBM8Xb6RHWo/
POKZzs8Fs3fHRZrkZdmd0ofR8TDGK5ZgLEDCDdQm2EZS/GpCHTzE4qMesJHLBMtUXkMX9rU1br3D
nFOfG+P8Xkcprl8CN0BPmQKQngPNoqLbR34JV1OQf9epHQ8HLD8kIgziFNfqvp6WOYQPkN4bzy1x
D2WUin3Rzy54lZSllNd2O8etd6HlPEFZUNdiGleQiApkK30I0+iuk3C2edfrXPXoisqFbKX2gW0Y
D8GmZsW2wuHrryrDdZl2sdMwPjDd7CYq1fQuFY8Rre51Pbs/vL4jz1HpFUQx1PnDweEwgB7zmVKz
ScXeaMMB4kxJGLCbBozc2muEEwSuSEi5Y97V1zQmqHugqxSZAdW00rcGDJtsuKav8S7MfleIbo0p
acTRxTooHDB5ue1zrHzyd3SGwpG9p/T0Vpr6zmaaRASOSScXiWA/oCujVKw3fhdH9GiT+1L5ZF4E
2t2P/nRnpVxQrTQ4hQRG4ra5GXI7PeT+wBxLfZM9SB6npxCp3KRga2mnq7g516yob72CyI8Ff+FH
ZFsCeDA5sXFdI+71QckcgyZZj/MU87v6ILmAQuIjUkRN4jmRuEu82Yj2M05kXD9Mchx8BgmZIia9
B98cvF0O0WF2pvoA1vJahUwyJ52vXcBhV1nHPXAy4BF5giDXS73oGLCBjMmEgCkLf23PQbQvzegz
GfN8mwn16U9xiEh3MPdm63g3ocIJ1S+5b3GK5h25OobE8o631lxnTBNy5so3RgwxPHJ/NikCF8OH
AAZyzARVb3f7LiRwHs8R1pu1b3TsGZTAZjSecs2BBYkpfnTHT0s0JEEucQntCJMx60jPLJzvgEOA
CLgf8fwIRS/dV7NHA18R0OBhwACYOQdkillyfrctKsk8Gm7T3H9KAjIqBeHY7kwe6HRIbANYHuiz
CibZvnc9IAwW5Iwy8Bjo+jY5G7MuN9zsXscu59BXkUfN7Ph0japbFRMOROeINI8kOftmsQlrJgLC
xtgY1QA7p6o+SaswN/H84QlaZ7m5UaD8rvDb5KAZ3W+yASs6pjSSGNM9NU1yv4wHpg77tus60VZF
zVPSBGfb/hCKWEe6PHf1jK4lzDB8YS2A7jDlQGEESYBR0N/WKeyBVGY5Hy1xwlVlf887l4uGheHN
xExyhfmL4OMhI0aubF/NJMSoYo67Ts2fAj4yJfOjLIdd9KvzA/jIo3PsO00Ql2v+4gAcVsOYUkPE
1otJpqtPnY8h0QKSaSBU1kri7p5B8SrJAYgUJUxTohdo8LNMJiBwAqGXS9Ll0g9qjLENolORWsfZ
SY1V1Or1uAyfA1k/6BxiNReMl9RWAAmiFy1g98u8PDaCJDuctteFO+76WR6lpemiWv3BnqInIzLw
7Br0VLGHGsxzLAIFPu2IHJgC7jAyJRjJsYSSnCl302X9U0zbQlXxr8zw7r0WOkvro+ieZyI0Hpqs
IlS+ajhHJsh2CVYcW4oNwwLASp+tUhIXaHvOguqbnogwimElbLoBmess/F2cxShjB3rg2m+dDXgV
SIMG8WbFTD2Dl7i2aCaYRDia/Jlkaoo7FGvBtSFuIhG/lCWp1ojT331kEwi88dpN3cToeg5e4sT6
KauJPOyl9TTPzjHOufE3qXQf/hd3Z7IcubJl11+RaY4SegdkkgbRdwwGezInsCSTib5xwB3d12uB
t0rPVDNNNbhhN8kgGWQA7sfP2XttRyU7galsxHboSeFcOu6ApDU+u4z1YRDvRltxYGnt+q5XCnWy
9yosfTLlr8k0JYEZyCRVOR3jzriZMoWKZpmnOY9ozc0Co7RgdgbHh8yfKnhN4jFd6E8fPoWeVKa9
s7WghI9olw2j/zwTzWBFzsL/C6gzJaoXI1vXaQ2GKBw4z5bMSetsPJgZ9OZCFRzoo9+Jm5Bm68Dh
1kV9l2rvl6aBuwtVzuhD7GmKvgMlwmsd2t/+yHO1A0qs5pCYRnhLmoxEk4G+MIFVwBhDBJeBXcFc
xed6gNrmV5w3gnQyd4PuoGyIk8JNup6jBGiu2smgoZ0HYvgyRKjbraGOt5FUj7ZPT0O6xXOHkNeH
0eiwenJUTYn26NtjkUH4bZPliNd19knVClAH5/pAL6GxzcIB93tzn7pU/GxVJ7OD3pmlE+fBFnJ7
VqGuNYmygmnyNxLzEaGK2FOKsCwPTLbnrl307pCZzAI49tKhGnDi78KajdNMpjPmikMNgrlBcO+i
fWfh9LFEbKocIZ6Xpy+gTEB62GOwttPxZrvTc1X1NIWdFPuCSTeP5Xvw+7UhSXkWsXMyOtwz/Vgf
Wj9UWJ3wo2Df2/TLTWqGUbHlJ05RVu6Zt6J4N8lFDfDgZKQbDTqr1toyqGkmO93iU/PAz9EBoVnR
MoYBxK2Hi4y/K5zMm7kV4KkgsW3pCT1muoJoZOFxFOPTXDvVH/rihUzMNTKL5jQzoH3D7POmXeXT
JOgojix5NkbG6FVzjGaPGqgt9l4UzvcFKabSN8SZm+gP9OOAuUjunKbKBJDh2FdjKBNYIJKlobff
YyvdBad4Lt0Dpx0adV3zq+xGOLd1c03BY14l+TttBjKGan7YdcLEeS6dXZDhMoUvueHg5uPOMsU5
tLO7KSnDw2ROj2O0Rz0HErlt937Wgl8eEjaJXzZnhFW5TRugbaUFN682GAmpsN+0jibfpnFfZTg8
TnX3KkF2Eonhv+lmJMBiJkEgIonKVndmQkkCG/YOCd8ZTNrN6Fr+AgN+BJXc+9z+ZDr418zrgct7
MtrAHdq6XfcWaR9+7CQ2YPMsYC9sjRDEwVHaQNsVfi+vQ7QmrKo/WfGlHtUzcwJ07gYuTfr+j7N1
Uy18NtdC8SRVGK9c+J59xsvRjTjMRntBH+hu+7Gn5AoJn/Z8eY3MJrnzyuFRWz29z5p+JJN3OIqj
Cp/KDtxCBa96MUTRlK5SIjayhm7KPx/UPeP1FnGQLWoGS8U4rAiJb9hiG+cltplR6dgg2qbLbCYy
A+kGc11ttFuDPwo5zB98knrqOTTJKuNBgEdDfkfplKnhnwcfmPAmEQTceBproFgeOrxjYjadQ1cZ
S9CFfkfpBzW0EvYJZBDFogLiq4YuPQ/+i0oT5gRGMX+gzt3mjhYHKw/HUzO2KNCcmqxfsz39PBg4
2f75P7Yrn6ODC9F0+RjgPG+UwJDsrD2pRNDKXP4vUgNDVGsApV6DiXe7SZ5i2lKn4ec3/Ne/HV1i
7ogDJq4lbOmzp7EH9Y0CYbS44SDKYyRLOT8QJqCAxcEUeLNzwKy0hKasiY4/PxMKJezjf/34lO5b
V0bhISv9ATd4BycXmjrmotl4wiE4nLoPBs3k4Syf/3nSOKJ4G20DZYETsUCrzgjWyDcA7Fbe2m84
f8TCbLC4tYzRKxBfrUs3ou0nUpwSHPIOQMZKYkWsUi7GCgz8eqooK7gCcO+Zy0PelcVpvgY/Tj4X
evVqJj07baL0GEYwRWgHHf755HJ+541kUDh+wl9vmIH92PSUA3lPlfwmDLsfxuWI/fOQsVVsRtpW
K3ux102plrD1M4IAvWvml2hQGwWGuKNvCWGFFIDlITc6JDOMy3ENZvOmVJN9Shf652AE9kfuzeoY
QD1Ay+2dMOP+lr40tk7F9atUudOLh/PngX72xtKCUnmQZK8WEbDaWv37J3/+r1j+2cLJWvsKEE2l
GXomxsQmvvTWRD++QrZklIPx21o6OHZCDA4QZd+BljOrD/a4D1bAL3hACKAQ0fSFR+FpIxfA72X0
5t+45sNzPzwUwTmPzFcI/Ewzo54ur/k6c65dIVm92aPzhon71evTbq0iwHal/xgRsDTNI9wDWx+p
ib/rmLr5V+xp4lgYh2IWxO9QVffCGB5QYL52wEGR67yMPhWI6H+bPRkZsyXJsZSfwnV/I758GFuf
w2Zjjms0S8cSbyFkNNakgZa5bTsg5hQCdkoz0j07Rn1wF0+sSthRxXTJk5lD3fKhfz109KMYOujk
WMGM//l4ISTxoBln9uVz/+mpabFcfD/f8ufTplZiC/nv7T89rw8Xi+nPB3+eN3eEK5rSvavzkqlQ
RegtaMECsq35V3rDnVugdpFh+h4xxNu0dJvKZjJeBBXASsClPPUtvl9sdlkUnFttIDstzLsxKn3C
BqoHowvuoxYjUQu7vZOkyA4xb0gJQznto0fXWSZhngHNi9R6hxxpz1nwygGjjT6VjI1VI5645Szz
L+R2dU90ZwoIb+vV7Z3F4nHxxckd0mIT5MlmCvvs0SnrjIqe4qaqwbb5Y3Yeu3K8egm3Vbv07uKi
WnDN6lMi88QeKbADEwKd1fbBqOUzx35BTQeCzXNZ7pS5s9Eob8q0mre+tp6gyY4HV8cU3RF7cUCN
gcV8gVJenTaEsSC72zgXe9mZ6pRE9rH1EtJmgrDdZ5jtgXAjr05QXCeIzPd0IjnrK+uvECP3qLs4
f5gkZU723ow1LRoXfzN7/jS8mVbQn7Cc/iYzgPRT3//qiuBO+B140eIGGPyP61Xm2UyMTRxfGrby
lyG392beeUfczOvBpPidur3ygh7OQ/JStgHZPjWDOquc/gBKfZW2E+/kMgjoanHl7nhJwwS9gRWr
VUl4e6CSz6wb3lnt+RXro+vYnCWS5NkNx5sgok4z75+LEWdozn2mhmbX13Jg5jLrPZKvb+MP56zh
kgX+s+XHYHHSWGzwTjzjOFEnz4UMY6iChORY/G3qIdp3811UkQ7OpO3EHBNKE7pgaHdePj+5HFZK
z7bwAb85vvslqirm1mX2wVxt2i5aaMU0dhS8HriRi5aqSdeaIZLuo2aftuWNVi9VLodzJ9kOhOHq
TgNanOudZyxoFJfsCDO9GWAphJPchhheKGIAr+BAObjEIURRTOhCKGldEzxhmFugtpw0tzL3z1Pj
388Ow6scJYntEQQr7PE5thgCV23yx3Bmm+6Cca5khzBJ343l+OHmlKuJM9zyWjy0Pr0K5T2aAzDK
on+vkuROeOMho2fv4VcmlqL8FQj0Z3NPXD0uaK7Y+lJX1W/e/Rx3SPzgF8kXtRYJqFVytKf8wkJv
Mlf643f1RfsEgVvut2YkzwJNNiOCts4bmJ3oG8EuLUyPjrBC376Icvosu+Bvg9C8QUgQtq3J3Wnd
4B6igfnsLf+X/ax0hw9wWShnWX9NJrCaMfmGWkvzLPKGdTxm16R0PvJ5aQXYzCy6/nUK7ZEzUYZY
AIRQS5roJB2xQuD+wXWZbjMTIiMF93WKzVcV+MkmQydMHx6MyPJ90Iu0FPUgjKYxPztB+2ThrWWq
igU4MMq1B7UOG/KwyAAFtZ65DkGNM7vFL1DYZP4KhyE9LzzvwJmY7vCcSYWTdK4Y9ctzotUHsQ0V
o/+3NMjzrWZbLS0cuaKPwnMLqisnalUZ3n0yOnIP2Yg2qKRHgYbcqoZwM1jj1el9umDYVSed7/tW
XvyRwQaH6/skttnV72GSrBJXvrQ0ef3YuyggQmTqsGbZHrbGKDmahB36zKRorblfg4kMx87kZgos
UP6xpvY19XPQZY9DB4eIzutIpGOmayYgBq1fnDysVlyAmUUByy92MNrgwF266ISP2dA9aIdg5pCM
Rh+dKPNNoqpvU8zSUxLDiu9WQ2kxtLrXeXSqY+9ApgQHBhg55fBKg8kR5l/Ez5UOmRAAI6rr6akH
yNMMDeWYVZyIrQFAzAAEQOC+99A/WjSwrPQLYUheOA9OjkVFqPATNwFWw54MqWRwdl1qoqjxAM1V
aQeBvEbl2iEl+R2jpYPuEv2aBxhTFq+j4K5MjJtH4n1uzghqmFdq55PWxHn28Cm5UfOl1Pjm0tfJ
GjIL6um70cjQWj9idiW8vaE6gpn9F6YWNNE0HeS0GL5VLdkzreDBTOO9lh+RGY1rTllXszTuMmv+
CtLwdSRAC9wahbizjZQ3UzRUr0bLbluHzVcM9Lyn9mPjaeWuDyJr19HYX08hx1O3e2eYBDk3C5oD
VgVsXn2Prs02qR7G6Wjb/Z9IcX7J9XxrffD6UQKCG9kMzfLqr0lblM21f4jbiJsSNcGUyR3H5Oe5
+zJSbEc6b7lalDpbPXQyJvf0j8qnsrUwjklEbXVSYEEntyArSdKMRXqXhu1bXFkdaBozvI/ppq6Y
JX8CaOgPuJ9SkON1eUxYS1yDQQTCBCKTcbptZoO/ZxZZM2pQWqCz7VzqmT6rKbCz94l5DRcZvdks
2C0PQqXvPsnpyelzlHo18goLNZ4XqYw5hb/lt0T3s7SXtPC/Ioqas5xJhKwHvCKaUKtZx/LgcBDb
ijxNoOvE0HAb5Ou1z/nSNE2L8XP3N1+osCGypzSHS5nYdgOzm+fPLdKqSpfEXanAhZzagNa3wmd4
ow20vZwWitv1e8rNFNO2pgGt8vRcedODZJ53CV0lLn4qSUcPqBot6dUXYN0kM1j2XWgXn3EvZsCt
lTqOzMQGCOYXvTwEdUqeu8Xbi3cPPMTiO5lGsklGWuRmM1fn1OGAmOdLZwm15KktdLhbbJhTUYIR
k+Lez1DP/TwEeqaYLTel9MJ97onplHYOmiDa+rE/kNCn2UQtlyiIISdS3GAruf48WBPKPSNEae7O
t4DBPbCDYXElIvpcgHOXqIC4XPgjzsIMaHKP6teWtXsZ2QzXTaRbQHcjwYKgg5+oVfsncWwSE7qD
B/+wMD377MNxW0WK6VdfDu2zssZyhyuCKjHLSJ/NuORi5eE/r19iDRX15x9+bE07a5nh1+A5etcb
XG4DJAWujaI7B3p0TeaEfdWnmmlMXO2h4s8Drse9JH313blABp2FCVrMOKusNj34TOjWvgSXZCaI
f0TkXEMxIpvTkbH1c2wRcOpI8RYDYVmDTWqSzXFPZTPQor7Fzw8dEsWJ4rv1DIbnmin/ZNJzUeF1
DPaD00xPfJeNnZHvyaZ+n2eEPbi9VSPDg1TvDz7fcx8BiL/EE1tcZ+eIGW2j4U0eDZx5miNDQnLN
pE0i45yjEWIxSigniszKznrs2bD8QxbKRzUD4s2hFSWLzxITHUOM2bgbW09vgoTa3dco75DHQP1u
uN2Fwus+ZuCJAgnJMt4qyc6UdnyxY8Y7nz/ZvvFpxBsNfcWuU8Fm6FFfIB7AROmeohRBZed01Iri
FBfure6zo0XjjwrK6HAvvQbEXKx+DL26cdO1GRPkM3PyGxyNP48NdOuS0GO58XTEfnAXj1LcJdlY
kIDW3jczWc9dWRFr2H7kvfEndAcXLSkYi3iRt9RABTrSgPg9FuBNlJ+LCvMxRSDIipEVZtaf7jRd
5756qqs+Z+Y5RvBaiWxKqOGcmm2zwtSSCmPrtWQ4BSUhK0Xv/s0jYu8V3TwkTuNVZNF5+W/22H0z
MawjGcq3BJEYY82kHYpzENnPzZRO98EAxqxn/XcAFI5T8mEU9WPdGZBr4wghS47CawKilVKmuMzO
YPazVLu1C2AioAczEcXmKu1u+iD+LDLidEJnojUAx+ouS79A8IVHDvs0UP2OhPV2agjtQoaZRliK
DR/cYUVIg2ixZANGtOI2J2ub43HqZLAUoiWULTKZkflvuGSyGzTqdwkJzUq0BsnHgW0esksIlmBL
Dgo4Hb1YpsMRw/Gw8i1VH+LcialmVHJwRk7WWWlih/wJ5Bqik+PDZ+nNQj06ln3I3D9RHibU4Ciu
R0ar5yhLbtrrjWPETFrFFrjJtMKnlFjnLhuDTR3ECLCKnrxJeoTLNW5utUNreA5zeZ4UGK6KDQPK
zzHRTQv4yzhCBWfY088PINJviYRTUoUQMJh3pJfKgxyVj+Ke/fDFHJsPbiGgBgZaz2Buw6OwiL2t
6eTZdv1qM4Xa+1p9VlkGOclLH1EVL26T8TJlhJJoQHoplqpVVw2v7RLs6g+oTph5jD7NWT+GjVQr
IpUyJiTz/Ev2raat6F06E/uA23CisjX3N1PkCCtlduL6SunlNTcPONQoNeYf0eA+J5FPz0hp4oeq
6V38494ZeuXaQ7TMVILMIBQRUOgDHCYQ0nj6pzVbMGnygB46E4ltSnZMFKrPH2v8z1+srFS/zdN7
YsC6qMMWOr803sE06do1gTgT64IusoV1VhPosiosCH45lRUKc9yfKEToA9OkCNzs0oXeQ68nKqbF
QvFj9jMHoql8LnDiuaDVC8+bDx6K/mvjkvbLs1rVotAM8bSCKUDsXVGD9AlJHFABQt50AlE8hRDB
DvZiIJkKGwZVQRZcLYek6FC6K+lW2Z0wmZtIH+FIHhC5gjjurg47h68FL6Dk7seaacbGZzyVz5z1
mZnNyYHZyzm3copN3DR1/pkMsXmwfJrB3WzBmEw/KxcRK5KW5B+vvdW7u2FggEtOHzAQ7oAmRV3l
E523T7asDgkoelACGMAxaSLTM1wPz8IvpxmweSMb3dYT+X4RA86gwjwXi4+CZtyaE+Zz5vItC6fp
17GMjoXDXxxd1KnEaLXqcMBqH81sWjy7cuRH51iN6Zkc3Ka/aYeKq+j48iRCLRm1sErCiJDZ5Zli
oZ3+LKm5JyFWudFH1kfPsZpY6ZghIV/jtAtOfjOExl+n78N1KYGg9zMTmhwDdYs1BJ3VekZiZEj7
D+vpYmHLb1ZDL84eSEoDuIkoS8K8TZBCDETMpll/SQGZCov1KDdJE0qoqM0Gm67NOp8wP0bOyL3g
3RuDy5tke4+EYUQTryroDLA+eMqbbPpQmrOY3zD1MVLebJcgpGTKKIwMVGZdt1n+MgwjQbcFFHfd
aKTrEYUHDc69QFzokPK50aD3f/aTmYwF6NzHKbv1tveVNBwdmpAv+WnfEenCgTD5HKklx6p/T2be
O6s2CFJfQjwqRCgpb9/Vzu5dy4Hy24zlOQsz69BiIOi0GndlwiE3sCnng2IwXvxEkYhD2KE0zevc
+UuiiFZ3NTP3kpnpUcBXPi41sF8M8lY4LJrp5H7oeHBvPWWkOZI85IWQ2h27v+VqmfAQQdahfRiG
kYhh7X90cVucfx6MXv9KEiM+TUbjbQleuhC5aUZL6Ee/sTiEnKtZvCWDgXzWm+y7aQRkGM04wVlH
Hxm29/vZNh8bT/k71hLv7OjojBiFemgkR4Mj/kEG8ldYWMA9O+sh0VyiajK2g88muVxU5oJ1SLT7
bgiGiZla/n60107ehDPNjU6zSxOU3/IyAma0VbhfzvzTCGwKgZN5VAEc5CLc0+T3V2gRGNwBIS4G
sz1OOY6nH9mtpXtnbdnQETTvHoVBvwopE4blpGa3dryFPYdzkdEfN2J8rM30PetRguZkSm2oHx+8
vLmKMcZSBiwSd08HrXOxAHEtAcetqWSQOFA0FX7+5CqPJJ7xG4ddsPEdBNgWp/WVQDvEa2smwg4k
7EL/VTUB+e0l5VKMuqfq5GtLZbyWI2vQz0JEe6UGrgAps+nYjqPCgIfpfM7VchrVgrN/mt4ryd0v
mEswu6e4lSs5EtKKMuJYCqb+dNb6rSjvSxNkCaR+eTChRFApohexXRQdZAXw01iNdde/WQaGa/jK
1L8h/W+Oh6BW16poT7heUNv2bKo/fyfffzcGtGku/E0i0PAdLytnM48Q4ai2zCF+mSkEN5Su7PUw
UCzIcilD9F3CJYAwxfqepmTccE9ujNrFjaURS5CTQdE60sjEVUdHgXs1NT3siVVGz4AFy7ZYanLk
Pkr1mqqHoQOpezoQR0jHYpM2yakVyedi/ldd8VlWXE0IaRF7k1xMuAC286B/ii31OnFZ4VGCpPLv
l6DZMvTO8HxDeny2Nn3OipVPrI8EvlfymocT+2NwTK3kHRc9FM8BIxpUCMoSnlQrsZ9K0tFsSKxr
emvfJgZ2umXBxmxZ8qNrOU+syf5wR+t6AlhVh+sU5acXIzJBH0BSAm3vdYDVxSofOcdfjRiDoLAQ
zC3rFVitHlEEmn3W527iwJfzdLel5MMgQqvSBtTWTXc/LXVsJM6q5BSPTIL4PT+bNobrX8TSp2Rp
n3dRs1AucnLFhL5LWWQg5X8qSwOtj/htGtKsCPJl1j8fyqgjH532Obm9vI//rIl6OBlWPuzCIfsE
eZispYNZprBIVumdc0EsmvKGEMgqdzvprJxJkqtkCrUq6du+9X0icYvU8a4Q8QQ5DM3QABq6dvR3
SkPnIEfPvEFy/B7Hpzis7V80KlA8V/N8SV0/O3jO3K5jzOobgwZVbZrFqZY1eWu2vnPG/lj2HP5C
y7XvemqcsiAmta+naB/6IfdJBCGlQr6Jtp/LuQF5AP2v4BuCI0zbTjLfrT69ygLgUXA/LldIa+kv
FU4vtl3dwRS4DjU4kKiFi4zp/Wi27pHeN4ccbTHWo888LFePZwIVnKgSzWUlGEMwaRGLikO6JbcU
dxxxsL9mTeZsgc/Zd/O3ZT3kPkF1ILZNkn4mInquc/lQze67mhLwbP4hGQhBwcumAdV5a0QzPW+p
eJKU185Ah9BJl85+QbnrLjeRHPlBXU1jb/YWK2TZkKVGZAOKn1UOzRMIC02eeaL5ZrIih0VLMJg4
/GzYcC8d0z5jmstWcewVGzzoxFSe+7PdBp+NGRxzN8QdaB8TizC0RjVfURdwzXJxmdp7HgPm5G65
xs9chSUZAYB5fdLnQEQvMMeeS9tlkMLml336mKlX8RwelnvXzrp5V/JyRiN4HhXLXWuCCSN//apN
akW9lBOjE+1ciVs5qO+jhpvBrHBLd7S6vdi91ujwVj+vvO1xaWf+dC8D40n35OL0I/Y3qohmDq9A
RheOJRuBI7BvqpBFDnSlO4qrzLn8f0BUP7dLnIFhd6s7A+00vUXe3xgTgtZEgnkNy1KEOB7Dxqu/
fJj7YVz1rbPBWMLqgL92UwL+INaK3DL3ashiyZ0WLQuYGf1NCbTaLx83J6RWlK7BpuiRCiEZaiPJ
O+kyMZ3u3CHSm5+ftTy3Y4EDj7Sq4wZmznLcaYRpr22HO0mndziili49mw7hJDkxgGRH2rRDKoNp
ic9i22guigBPU+G3vHkle5gui0+7dE5tHmAfWzhZRBcfCkFHMYoXgZ3Prz2H2bSdyrMXwKdKlrN9
acx3ee19eQ0nFTjlSPtpQYukCfeFYfpbKp/XPiTpuOVwt2S7FgWWgR9rbkD2KBfQ0ikcqy0BfmST
cBQvC0oEEYQb0nZ8hjsYMozBeZI2Mb3I23x2cfLjMhonAYh4uWybXBwEkbXzHosGfFKJ+yzHtVHJ
XzXv3DbLw5cOY42VGg9pB0ApLUOmpq7myAh5K2pdQkZlyi/adU/uoF8JjOKFtuKsemfCQcE2HZB7
liXDLcPbvSnm9HOwuelJhd7rcObEllPWSlwcGJDaQ4zEH43ljKRkDmkZL9fj8MNHqnuXV/v3Z+3G
S0ejwULBPtaHnrwC6kbestFxngLZZFcxud9F+QnGbHxnDGpO4oKLDiF+gaYXJ/PRydPpJK2WtL7I
DTeeyOB4tml+n9F7WBdZQxPGF6CLSnjbVk36FE+ohoTwJ6YaGIWRB+G+s7iDjm5WbIdwXBLpk03Y
5ohwpo4Rv6nSNc3DYYOkZwurPbozFqK7LabnwEETxc2PW6NntAL++dB33c3iNZ4zgZBt8tqjmw5y
1073HR2vGd1SkEWvYWW1xwZbDjocf9/HuAbnBp4GzAgrJWMdnky7U45mj40pgDA31OsgqebdKNUN
7BGmlikvHi0H5U3N8o2Rhiwz19bZXccJfk0s0KYyzOo2clp8nBFwavQk/yB9/r+FCsLrwnH/3/7X
//ga/3v8XW9+q9//5btSqZquv8vv//lfiRJNqzrt/i+m4D9f9B9MQfFvYEkcvPsQM2x4Kv8BFLT+
zcOSBiTGxI5nAUn7P0BB114+xccXygrfzP0XUNDx/y3EzxvwJb798x3/X4CCXmD9Z+RBYNkCEyRc
H3iCDgio/xtVk/op17DVJSdXv3R1SG8LdAezLwa175PbEqNb0hnzU4DyoOLdbUvbi6vWDHZunv7x
x+bvLJVx8JJW0jtDRh1HHHzS8MY2W54I+wr3WiGSMKCiNy5MVWBogPK0sUYC37ArvwLYC6yv2BnE
0yi9y2ygNhw9MTMrmwNkj8BebQv0rMfkOxxtIAeSEbsvM1a0dmJ2MKt+53QEqRfvQ91I4Muwjnv7
Mha5ua2Q9VlDhtgW0TgWmAn7Kk4vQqjlNjbJZWmZuFlQAvcc5+gUZcVrMMXz2XSOjKzt3UgsmOIm
rogDfR98hmy4iaeqam8optcT4v+LQHlZIrMiO5zpeObQ847RNQ2Fti/K7JybqoLo2iTAqiKynb2J
nm5MhZ1j9HszxxYqyYhnA+WUuXca/Pjac5Dnpwg4RbYNCGm//jwo3z4GUk5bTvq8Bv4ahY2NX4OK
zcmxWPdG5mxpjODqX9JjYDY9QgzJrh4/r2ubee9Zw7lp24qFYNhKHHzb0PfqrWjijrICYfioNbmB
JsPaarYOCB6+22E6mqGDb60zdiIo6j1co3t3VBOScRqlIh9vbdGLVQbtaUQFAmqSYq3L3P2cs2+R
EBCeONQw4d/C1KBIazo8v4hRjbE6uxWq9ZQogF3iY9BzhprTa3gP1txuETfNJjFvJT3mrevRXq9L
ArEVO3xRQMr2svItTeL7oEj6DTv6mf7muxlZ53zo3AcDby4jW7WEd0TOzV8UypUIflFODrvKMdY0
ApszpXO6lTUYatCN+uSEA9MAvyk4+BgdGzSVBfN1hlDORo2pvRLYAZEg+MU/D/xq3pQUT31aELKw
NIfamgwf6kW7+iCPbVOjtVl7tmQGFJDxNkRoiWWQHoKUkDQngUFU2bqmZ8+UVXTEg3s2dGoOo2Oe
y7vYtB6F367tZFb3DLdXlmOndzmhvF3sWFubfgKT7eFZiim+YiM6GnkORcCpg88c1DLJVpey8bvH
qUMXi20FCZHYONI+9tLKvhFv3VWR9ekmNfSKCDy3UfX9PWPZmyEtirqKSB/G1kxayDpZg5eINnTi
Y9qDJ4qzBxLlMvw5ZEj0yvoKSnYP/OhrM/eIL6H1b4Qh4bvMB/Fgp/S1GCTEqH3WNe6G9RAVqI5L
GoRpP+fbWeklG7NF0e57cEkxTpVFEqyZ2e2mGDN8QpYqHQ4sgOyH9pfX5s+1xqKFWICvbk2CLJqA
wwDEZjzFOfKd4BhkCYIuOYM/tjB20FsHM1HfgEHtiGeSZBumIY5lpmk1O3I8CbEncJr8sK0knNtK
y100pmsfTMBK5MZ94pOD1wCG6GuGX3PbFGuj41fEWowje9j4tsPg0ho+bWfpZOPJKBmJeERPr0iH
1CvfGH2CQ2R3hbV/dcqHURanhEab67nVeshpZZM4Va6T4LNNPoTrj7tvvwTuONh/KlJBUSes3JtS
1T3+1AE9hHyfgEHhLu05pMx5vUtdq1lFdUIZ3VWg1EFvISyZb1T5f2U8PHGWoEAHZC5r6j5Q9kE0
nlJHjwRRtNkRQfxnMWIRTdz8sy3kETpSz2B6+EsSUbox8/pLFY1aE/VKFC7SSxJkY3AEHmR2Sary
nOKA5Cy6Bht5i2uo9VliEUEZPZVx8bfvHb7Kncg1sJDjzXV743C6N5aOXPgM9Io5gDe/ha5BfHgR
babWpp83XqdOX/2me0kL+asa01tXRNCWfCMmkIFzUTN3YNwD/ask6RjqC31Bz56IIiDSt/cFW5Ud
Ec5N8TpWgo45xSXSZFRAsGLAe7TNn+qbfvQNhd54sifz6itq/GJ0zlkZ3NliPCYlIDncVvss8cC5
MBpZ240Z74WJicAPnDc7Kn4VBSdFTuZ/mtQ8NsP0gcu82cneeY9z1JRKpm/Qwa50cry99d6YQ76V
LXQY6Cv0slPOk/T4zZXnd29pnZ0jxudQ52fEcniZV043P81V/5f0bRmhhXGi6MHD/UO7CfeR/bee
sRETfxMckJbW9wxfBF3rmZCFRKzq4N0usOrXgiki93q4GxPqdHKl783wGuAEX/s2eeEMvjDNt3+I
M0aeB59gq/hZK6W30Gv7Nayz32ma3vUWQTlWRN49a8uL0XZP9rDYsTL17XqQbtqM6Cth7MYwvo+9
UyTRhDcVKzem5+icGPNhqLDa2HYQ7Qp6R2TW8jnujyYv+2OOpmWV/k0777ersd8lqfsibYWKp+62
Zdjbx64k1Aq+l+k+TjHSSLzGVBcThBgjfWLpCRYmZefLHP5WulXFYg6bXyZR2xQPULQn/545+m/P
6F9xuQMVcL8DdiAwXzndTSyjJZg4e/qQA/SIJp/ajWFbR9oNNBlQmlFG1EedvYk0W3he7GoVRr3N
JOwPTnHNlZdHr9+ZaOGxcRAYeIEPONIDo/zG5Uv+p55eXG6MzSDXKi7/cKvORyMZ2ItdDb+G2qsE
U1BIPCstrLyR+QvV0hkQICNVBugDHe1QArrXKeCgyDffseM/knOFSaJxv+T4ABHS38w+6l1dei49
xABamZectSD4Y/bFpdFoUjwEZMn9NLtgxjlRs2+wdGXWty7ZShsflB3dGSvZNmnCwqPFmsnepx3+
b67Oczl1bF3XV6QqCeW/ikQDBsw0f1QOTOWMArr6/Yhe+/Q+q6rb09gY0NAIX3hDtn8g+4Qx8jc1
zFvYfow9ztqx5ANsJ3lmynbGOUiXGONd+uypuR1JY0E+VQBwZ6J7KfHHBC1KbzA3HJqv6TmDT8cD
zal3qQ53+JH8Lmpt1dbP9eIhrY1ngoRFdZWeiN1rTDGxFp5WLSyZjV4lTpHfizI1deL0TVwY30X3
90GO7ZctGungGnIwpeXPGKyf6Q/OqH6UGqUjhfqftsDjK1R/ETpcUFXV73H2Vg29sHtMfWhBMMKy
UjU/QWcGDuhXFk/K3kfTblBRHkMW4QBWALp8oN/iotoUMr5jBAi7sFJxa0pNA9FGqtEIhu8jeh4t
oR8T1l7035OJLp42HfUmBIXyuIAUWRtzXCnW8rr4VeTwoEpM65jOZh2hsm/EIOpbfHV1DtKERhEC
FivkDp2SDiHSXl6c/xGq9EC7HbdiygYG5NynI1EjD+DGjsO0webupCdUhqVQvDyk2ecoZ2sZc/Hc
wfiskT5Oh2TmcFynnLYpwWmwNEYUSgB3A5zFm2PSVGmm3Pk4AU3ewhygNqUmd5VMAI1vjfiWAq9U
FLTnI+maNQKW7r3k1qbyM6a9/1AWNzN97BIahHpkvKvSBNqS/hyu3kh6T8gqycqqrwBxtqWxnNLT
IoUoIWvqWWqKCgTWAz3+drdoE+RSMm4/9NlloRSrJmWjQwXk6cW4C2sy52BeJYPbiuATkjb0mTKx
FRTzISPCiegErV5H9UyMeH2rGp0Jo4VCYjL/2gipNv3zm9fjuK4jJMkpir2e/fry+sWCsRdhuPNq
/355/ebfh/oi8gLpGS//6+f/5+1fT359sP96TpomG/iRhZ92xUOCMMkbccLSt319y74P1+Lft6pV
aWnIAy1SjBPVsjuVelpBo+SSXl8kExLJvw9f32Gv9X9/1jUy1GMRXGaAaktnfOWv93g9S/n/n/rP
z5S1SJxKmoyNT6vgWNTNX6a8g4cdB9TBAxGZntcPX895fVEbCCV4HeQ2Mr5lRG3pv/7+34d9ijkK
eHkK5hlxBIWw/30jqdRSv2aEXoa8o4qlbVQDh5JmH6HXz2AzpPaQwWBJxxjiI/5T4D/wro1mU6Qo
H+Gqvb7thPBQPEBpoXc8RFth1ypvnFaTuiOfSJILTDPNJigNXE7q9UwK/RyO8gmkxR7i2GD3GyIX
YH6X3C8Cu7pOVyJSmmflDwhYF59iIul1fJaoICv5ydhqAuY1a50syAZrf0/25ltAmfAKzrjSj9nZ
OMi0hX6QQoMj3jy3FF9zG5c9ET6OUw1ed2f9kqt0kExKO78hmwErFlagvoy/Bjae3BVBUvg5JlG4
Z+b+4wfmzCyF/kSLxSn7G7RwTFEijhZH/m53AV0zu/VBpnmwbQcPsCb2oFbwUZ3TTY/wSeQMqMbM
nFJHOCG713Gk7TLfeHjSWVHWEWZM0ugoLtJwb3loH7K9cZjYLQB7+o/OEyX4JCSz0T5fl+/hwyvf
QY812ZavSAlFJYRUINCoANEURo/PeAJX2fFV0qlXWu29Nzi58CfiZfpxRd6jrWM/95GvRx8Fhigp
62BzJBfAbdhHHwYJ5lJe0BYkrOtghnKq28oZnolyHpFJuAhfB8xaH4EDUoLa1yY75Tc26OwQW9Ky
tLNTcaqPiHxYuIlnFqlZuMTvnCDXwtXoy/T+6OYedB0iEwHUdSFYZ17eOUgZgtiPceXAaAFiEnVL
UkyH3nPyBdJp2bjPP8q+cn9ITMOtuXsMzvNPAYHrBiJpG1KIP15He7Gn87fFSAUCGAgGC2Ad6SH6
cPahpjG3NJxDasPYnDEt89cSrV9bOQS/xgp+voMF+GdwNlZqaPnaId5pK+23+ObfgbnWXLVV9h1f
JDQDfoXOe1wV2EiJFRxCF/Mni/CLAZCXJpJGt8heBOu5QePcxUNxBSJw4FREh11b0WmwSpJRJ74F
nz/mxTgYB5C+s+GyOyqrIFybpYN3zkI9UETSgUt7UeVklq+AT4Hn4ZaX+p7eHoLtiakjO7fybR++
/1GBaTlNZm90+H17dFazsnbUpTZCALZQiwLLbCwcSOY2jC1fekfnF5bqVn27y+/vcb8S7Pujcpvv
6oH3oZPsYxefW12yu8s5ccD3SBvUWUlpWXjHMfKzTxoOOWupsKnmtIONERANglq4A/3ZI3e/rfY0
iGlqXAYEmDcxO44/beKRkSp3mTNCJfJW5QW1qvCGU+n//pSChheuc8MFkPgs3ruSFUDRPXHAgVlo
UyPdd+F1k33t13d0a5jL9mMZw6McnNGuPtotGcrC/FB86izUeuzph8n2s0u2o9c4qC+qVvzW7Zr9
4/SQ2UKee2M3Kszxj3iJGa0deXdl1SxpR2SmEz8c3f1nptxT2zdtWhZ0159Oc/1J/WaJhcWZmg/n
NyiSNuGj5LTGUYxy0p3wFjgoxlGqp2o3L2duJrNsAyM7XM+D2d5XEr8eLjiZoRBU7KtiF4QrnRrH
Osw34lr9ESAa2OlqOoI1D5YdKn/acqxX8Vt0QGnI1O1yBxr2RpEEfsIVEyELt6xb7KZr/ITjNXlO
eSRgYuRKH0xfnx+9obZQciBKccUdtOdog+ygh8BU/nYrq8Pi2P0t0Hl77lFp6+yphsJpa8gemYwa
XeT6q32L37Fi61i9ztDcFr/AsETpg0iXUlbdu7FPfXJyJGhyLORK88dpK4B4Ur76X5VO9mNXPzwF
UJ51Ayky2cbfWNwnsvUNmkfDx8wR3lT4+ZfAGa81yM+Yn9A3UIvVpFtUoqAT7COKmzZrIr+XPuAk
Yiv5e7gX6mpaIAjgsoUB5LbqHZOl9BkVN1zT/X5eoj/dcfB7fc/oTBtEv+0U/b5vw9En+mf2orAh
A+GCzOsz06PnVuk/y53ELWrt5A8tikL18cOi5rVmFaIjPuJhsGWNwLku3iGs+t2FtnSxVowtkpMY
pVOvAdAaQSmhdWbD3YaAy60f7olDeDWfGCcwFuqOIxBqxSZzQjaHAVTIrWEfVnnIGNR+eIw56L3x
+0mkiodv5VD+YYO253tPqab8ytcg85cgJMVfsMT0+7Rd5PVLqF65XSHw1X3kfg/kKnVjQrxk8U7h
MjvfQDmUX+ExOyFktX/nI4p3eCbWMF80SoKA/VdxtGS9QbWyEN/xhtCZ3h5Leu6v/8NhNX2jdbEJ
Xa+9jCJCoNbkUGd9wwPaDo7FobyAgQZbpiyDwWIkCpz4UERDoEbzsx+x6yzjPil7lWDXTzw+AT7c
mPcSgLelLQL6tuDHJ4I/d7Qu+Z2TgW3kCnhAEmzOc2Br1Z55zvEWrGtLdPEDX86ts1/jr4bSLWbk
DWcUkD2rZa3UPgeUx0nKBSJRc5S+Cw9t69SVvhf3fA2wgWX/oyMTsgAoa/VYpCWnh+nRwI3XK9Qe
C8+D+qC2yL9Ya632IZxaiR3QUtffEtpfYmgFx2kV39VOs5O2ciGcVXPHSPyIziZugsyBt/RM4v39
uCIus67vEbYI7Gzypr6h0GWzebJnAI5Y2Oq3vhkm0IyWh3zvl7auViyDP+FXcBM28qrehB7YL0bQ
7j2O2HXZHpCTpCqfHRZf4QZztZEKCCIS7mtjcticnFH3AARmH4eHZVgU6IC3Ypz1xs1pL4bkM4T2
051vIpRrrjdxzvM0rX34EYJVocdrQWlid8R5DYglpoZf9BEn9rqQsWnBvjusfONQbXAttkkaBIli
BeHQVN5wXyTgmT0YUTLID0qfbRTOLwEp1czRgi1kY/yApHypdyfd8KvhFFH6jYHEA3wNubXYWajK
Btq59A70yr77BhqLy40j+mhubIWTaVpPtPdyl8665CFQ18q4CFrdrdlHXmIeqqXu+igR42SH9LOl
2czydwClSES4kF33wbAP6+9Mt/OfWjg3KCCNvzLZ5EI2dwLWr+Iay2EBIJYeHqQOcYQ6d4WPZCrf
NJu5nC+NrzBpMYYcfWH50L8yg8nRrSrnAZwomM5KlbkijXmL44oy1aifKHGqAVBfS3FT/P2Kn8W5
gaWEahBpYg1OE021Idgh+trfFMzzWEDhmm1HWmZesU8QBljK3+xtnCcE0pKeg8GwWP4ddy4/Fgb3
1iNcqS8px+9IYWxFoMrC27PzRLCK1t29tusLBFXJrmbQvkMISkBd9Wwe763iqO+1tqUeX6jrp0wE
6f5Mmz6gHWMZioVokqT6fWtDH5sWF1CFRNYp4i9E3I/iCL+ztZvTVC0rT7krdwGZa1u7D75sEEZ8
VnvWuX7FV2QlIgK6omKyMGz41BT9qa5Y+btEB36wI3RkBxTC1pRK0oYKNBRrZ0Rc+MleYUNCjNnF
WPGDJdjaCZdS4p3FsAFCsqASBE6iQNEJBvu4RnyGksqU4SvuCe9B8hbCd9qlN/1PoDiG8jb2HsPX
/wqS8894sPdhCNulrsJn9jkTqnLFaGd7gcQD2PeqOhG6UH4UhxXgT9p/4OPk+V66LP8u/UjXSeKx
noHN03ji7D0rw1JFYghnQ1vbPdciYDS3mrZlehg3JR3/+Y494L1nm0i8C8oWJay8cG6IwAlgjgmL
Fm7g42iKRgPn8x88Xru35vC8lIOLlqhYvvcA/lK/Q2Cvc8RLGy+FBw1/HCYJ0laytpPb01P4CMZP
UH4AgNlcssTKbw/RIiK8PqgwE4JHFoplC7xLR6RGPN1El8clwHj6YbcnQJ02OFky59U9hUZ93XEK
oJjuJw6N83oHn4jDP3XKS3YS0jNNnfWztoxhpX63nATDIcO+gf4B8wdUuUNiJi0RDWjyoxatxwpt
7HOWeAW7QWkXzkjTDbQWuxkIQXSm2vK7wVRXzDZIImXyoZP2hDOcj49qzWY33I37MDotJdnGSVBJ
0n2sCFJoQll5jkJaW4IHQa0ObHQQwE53e5q0YQ9Njr3NHkpLbkCjrxGT0/MNEtZ54ozdX/KEgX32
RC1EQd25sJDVnDVpVJCqFL+dAmmays/Qujfdp7AtWiJ5t9URDfb38/RbmvuCbpjp045Jc0f9qaL3
ZFWgVeFp0rpKtggwzEEY5whIert8HkO4bNGWcnRhkrduU8QjZsJn9nzP09DpSEggY2qAn4gR+S/J
jhAc0gs3YPomGkS3WVunKedynR7y1H92ThbRS6ZdsonYB5UvQz80IlYQiChaAGYr5XtAnNcyvyvB
JhyJ75xKC9W+I5MqI1PRLcWD6mo0v7ZKyFlOEDtWSLu4zzubDQARKsHQGjmmaR2L2GzFyyfxsnBR
PXQWInOpVVZxRV07j34D/E/uHEl4+QKkG8G7z3sOfu9ytQ6phXAUETCx103ZEVB3f+Z44HyyHnvW
jbGWaWF7e/A4xK819XCPuONxypfUr2wgqW/hV/r12N6qVWndql95OV5/JjKxT1OwH78VeBjyNJLS
+CtmY3ruuAlXnZiGKfpBWQD814Fcdhnv8mNSocuA6g3mJFb4JZwSAKgnZFzML9np96PmJj+EXbot
c4zp23PlVQKatWyoxqr57q/spYVTH2PmHtYM1tj46CnODG5S7jlK5Wuxz3fpmguyHid1ORcP/Gbw
5oOXqvt3InhsN2R66brYF9VyeB9/u1luhkJ7b8EFgNumUoxgVtdu3t5GZmXlBqVnLqh7GKhg0V5w
2F0ZUKoSPEI9RVnFxjaln3uInHrYzQfJeGJt8U5k7n59YRsrj53PgkMucQ/q3WDP2hYnFi8rMvPo
lVMvYE8f2YOsBeHTsIxsyMLjCh3iZJ5lz3vsVr85579D9AEmL1/XQIo8alF/xYt0ZLnzLsD0+sPD
6dJfXErze3zMj/oGZV+X8E7bvT4PKmvJj+hOW9Pj2Ct3BPkV3oT7oNsXySfMrRYBZZjdKDphreAY
yVtJCYGweG6YdheZgMq8Jn/IyXUP5JO6XNwpMAnfKI/nP3rldMeFS6TDBll4BnsmZdXxMHPk9mSq
0pXwEk3KTxkZO8oF3h5K8c8sFLWfuVCWQeUp9oraRXoZANQipiFlSz8UjhClIhalWE1HPwtIXIBi
Gl4Jix570hug+Mpj1YTsf3B8dgRNqnm+670XuovLOHgk7b3sQpU0PktfcqCWlPB96BC7crpvtH2c
/0Xn7MqbP8DFMqM5jusZFpI83Nl3OnTFs4DM1Fw9mCBdH0Ld6t6HtyzyFiv8ViyiWUU+lMFS/NSo
fWgHg/V1ZwKtAp9rAOMX22xZnb2YVr2TfjXbZmFVZzXyhZ+gAqkBnhUAsxt6JkQAEl47oPJSO+FW
K7xr/aP6w3Y4R5vg2lwGDkySzsEaWnC0VnSEG2mfGv2Ke7pU2l/jOgFfx6mTe075dKAVpk5hZ6nD
YV9Dh/wK/van0kQSaSVVS8pcaXwaMGLRHFZiqZ1jkHsPqvbbqv8zfHGe8Ta33FeJhR6f1+ovmsOQ
ZtmsQlcR/lYtTVU7vWWncwlwa9seiUa6m8ZxXdqLxQYHcf6yKJcgLigzPohjqQ609ye0RRwvrEF1
pt4S7/LGN9+JzTcISpFfPiano4a5+MTe2ONGiulb+PYcEKv3nosNFsnJtAUqsvBIJjieixOxQH5b
PP2zTjeMmYqI2pzQEYTN+zR6OtRB5mLHPWn8zMucdvdMfX4KRlZgDo0raCdTuxMnas0u1KYUO5Bl
rl+qwIWcMTvpXKn5VjpoGGskDjXaTf5hPPZj885d34k0gLtNikhVsTcbIoHsu+QgqKnBJZDBKp6t
b8Xnn1lcUkP4ZxsUnjp98x8VGRMIzvzPmxxscllFk/Ri6sex3WhzHKrFh96Sl1W5PKfgm0ES504v
bHgPAHadH/wt9sz6H2ojpuKPy7ZfGWi6IGVFXY8cf66PoOO5DHC0YGMNHF6ofdeDDQhkmewKYPMn
dTpCeETkrkS8ZEsULKu1ENgrBnrWILsEGBIF9uP6uPLPXHFbqlfzvS7eSyrOaHBrnx12A9QamPcP
ghW/l2yyt2vP9jNVLmEYu8aeTMMovtCpsDiqDKCW6JNmO3ZU3obyNVkbizliVyf8jb1mmXjYc8Sq
Yw4fvNg3ySV2x0B4uj3UwLmgu9jgmZeTbVrjVXjjGCodNlUNxAmNH4Koyl2Ey5yqjb9I3wAmNr03
LucBufGJkMDWIcuQ6CZzFs2JCDoMCdrUcF87YL5juz2Rq1ennKxGS97Gb0arvxJrsa0BX02saJ59
bHrEpcEn+s4/pC7ExdRy2SBjj21JXy6SDYnF5p5BxPuMlRMhJlJ20Dvalv7jN7vb+CeXfBQW4EFT
RxloOu2qJ4kyRQ2WFlZsFh6iKMk8qcYsJU7pK1zF8RszDsGWK0ozyASk/orU3hpjsCK+CGf0Kg6s
tCOQCh0JkLNImzJ1hXjfGq7wxiDHtZ1QK1QQXXC73XBRXLCotUVc7bHI5O/HCSzZloJHTbWGANT4
JLpHnodvqf6TChFSSNSsiBGwXEw/QnJFUB2IjoMOWkrJvgM1ZcFC/JuZHhFVqtmU3BVQoq4aUIMh
LAEZAdugp6p0H9Qr0tuzjNQ6Wf0RTtRE2TJ8BPgpKfGxuEGK3w/3kHLOX4VDEY4yHYkSIRhkthOf
EQWYkpIipWuSpODzOezka7FPXc62T4ZNTK4BcRb5t0GFJnUodwni92gZn/EtDVdsDXya/DJ+80ps
KyoJOyIJE2HqPgM9ddZIakGre0a5lb+VxWbBBneLTjhkj/MMTD8Q9iSxCXZJukchghfL2hO71oKR
Ibc4ycv+lH/QSVaf29oePrD8uvH8CgkeJvV3GtrmadywkClWgwR7M3ZMcCpNBodPWVFRdBkQ9q6c
ECt1SdTndATsBnLjhpWYtJSQ8PlQm2v+9Gm10Qwlf03PPJfCDsZnSuouVI/7zt3oVZpLKNe5dCyo
F8f6ISLiq13+bugcAvQlSglkEgPD1Pi8lFmsQoqj6pXuDG5P5mcp/H2AjnnCoAbQgqeKPWq3AnJ9
uKxgZbPDyJtcvQps/XxmAQ4BZrfhMmv8EecWJk88Zx5s2aTWgF+ASDArC3q/LvdBwSl4P4F0r11E
igROAqbKicAEvzX55UfPp+ez8sp8I0vMZ+rp3F0UFiBjMTZc70O+8IbsZIxHxZYynvktUjWtioWo
SzWR70m5SqjAtiKdE0DtSo/8ul2yvKPfavxlULvhkz/nfeZ0xWGgH6TnhSVvGFauiOuqCHdQCksd
QV7ykST69bTA+PUEvGbu5+j9gbOQEWe8FAE+speghDXNYVBl8WF0A0gDxR7y4oq7SInyxuzkNbXx
yLkXCMtS/MNVZxQb6/SDsj8P+PhU1h9zOKLyqwV1a3ZKTj5SaqniwJ0vkxSlnGcJ94xrJRvEo5fI
kZvKOc+oossiUNDAYZ4VT8cbaEuFAKrzgEOEv08KStI2A4dPz2fkFrErMJUClR0Owa4T8v9+fTNz
myv6iTzwCX25FIHGU7bfoaQpUUPrPeoklCqR/pgnrYFY7B/mCg8puS7U+bX/eWfewXys+AioLlHT
UNABoj+OHJZVQRlmog4uH5RrhepJIsurjtWK4eftOfiL03NaM6z8PZ3x+YYiEFS7XPtsr2x6XA6T
Xsbveski4jc8hdsx+GNEa3i+bK52gUt5amewAnEN7efPOOsXsZNXDi/HlfNHfF4mwXyTKmCbTgGy
DfEgSyEHRe9vbt9AAtkGa5KNMOPsIUqi0GIbnYPbyY037k90CeBDxB7vy+Xw39SeeEGNMo/6xu2h
LpySNSvKSVf3rApVWbHkc3nzUFcdXQFVRKcUsSMH/Bs3kRebFwZaxSwG1elqmnVnfaOQ/xgeN5YF
wnvwRG47V8hlKhZX1Gt+fQwXS7gZ9eRO+bEGJjn3D4CBEv06/byUbclc5uhwB95IV9d0pDM+LhRP
hJRiwok5z5sHoJ7xtqndp35AVSDD5VQ/cD1IepHbyEuETbgNPNec5gIKHBhgeQwPozZDX6m4E+4w
V4F1Xoa72qBMYjHKfAqex22QjDW3AclhIu5mloNApvnCH0TidjC39OuYH9zKmSGd+7Xk80703PF+
aeN1IrDUaQKam2FeffpMu/aY9TDRaGywLFLokahLsqwP3TsN0rCx57WIwOI5A+I5MsZuVBO2gNLx
abEZFLO9sIBH9yUWPp+OdaxGLpHj2Hkt9AoozLkEP3AFacFhOzG7Y//4TICJtXB9slWu7IC0oTNs
oCm82D14+cmDjVaKK1rjpuyCGEthEaqeqF65x3xMWGWsPb098ZDLnRFclQ2Gg7g8kJZ6bzVYe8Ej
b2lzzQMbbkwgOguX5AmE41StXsOPTCsVHCguzEmjvijj6p8RBrAtPJZgKhmfFKnRxk4be0B7+GNc
gXXjyuDycEtYi4yP2vosOPj4LMHmoHxQw2M02skt06W0wDYJzNpJx1xFcBmwosWAyuPWMVB0rZFO
A6uTAfhkYNmBeNyo7pxIFS4kKEadv0+LNWOKTwtL+Z8F2VpQOz1qcr9cH/eVaRnM7lxzfRKxDfO7
PgZcE4kTkzFeM7CkeXwkrn8GBOmAi+xIc9GiQh6rnHNT8JGxsm7yyzRtePt5EvSUMu2e+znaVM/V
wFeocpKVoV1IF8sd8XFtKKlZXY8GtVnbPrsnlGjq/WCB3mPtD4vR3EQ/oFTz93m+CjD9rd5YPTUv
KW5kD0wyElxyYIWsrRzO+I2jJSGOgVsLVxGM52vZIS6k9fNIy4yAjA4BLRXOTEILuQUKByebxhhU
Sb+Fgym584BrM0mvMm31IyJ3YC8H3kWHEfQUXqYgArDyOgLpr8/U2UBymMZGEgqgUVSIjnoW+CyD
ef3AF0Wib+EgPZUdmm5ddlt+wK2u601Tk1Q4Jo1zMCxv0H9ypvAOZFdC5R4nyAhNWurVFj6pmgr/
YQnBcJ7X8pF7SaFVpCFK2xMT3geFekAvyIizsrrWA3BJJZcdqKBMCpwrx+US2uXTWLMPLxZwp2VS
fHwGwPfj/AHVix55v1QVP3/gaeayPZfKmmnIVfShTwItEKizQBs3ISm5ke7WycqM8HMBAO5BOY8R
xE98qBSsNBCZRoLUzJfwA2KFbUy512sBbUbjPccugjElvDH/6M2xgitoogsK130FshxhHZUgZWcK
TsvwTBs5fKOzF9abPto8MQLq//SP89z1opQQuVFMjGDPPGzWHyWnx3zQsBZRwFK+KCOgaC/7Vb1k
YnIrmLIg/ilJFbH/fGMFqtT6CLJ01JXsIrxwGBmlzWyniTcYG37F1j7HHNGqPQrfPDaiFS8VRmeN
S6hW3DVO8kLktF8j0JzRM3vOV8EzS1Saeag5Vcfu6hfRJgJsjba9uZwjada9APbzk4oIb6+3DiuP
V6bjxLmdcZza5YLZSNP/OW8g85mNBPpixU4CQHmKHdwXmDademRZAk4P2g+Ikdz3ql8veKnJfcRo
0P8w4emBBPKRpfuI2ewcJlSUvI9cEGAHVoXQOlONE66P/CPcEmR1uGFgYLqNrC7DYSk8PWRXotCp
EImiEZO5Vb+BAUohh+EWimNAxMXG8tqMWKzVIftkzrCk+GTsRFM/32yexGRmM2Ln4BaFoi9mK24a
O08OaAXdcBYyFxk77ReAEDYozjtBXfH0zh/Im4mXcR0Ds5bbpbRnG4PLiXwenGW27lDE5Ze5M8c+
nH0Uy3jIGBKcsVrEkRz1QAdHNSnbz00Gbit/lYcQc8CMY3zIYQclBx1Dq1A+BLBk6vcc7/FShCCp
zxaSTTC9DQDCSUp1uGf2hwNsXjjVS+ppmfz1DiaAlgyRGFev/7DJH6iNkqyTr87HN8gTyp8gi6B4
zjCDRwvqbwXSgmIyhzOaQKR8wtTYD0FC53M0c+CkCvZJpsjmgVU1VaFaK9dyjQI3M5fHCPbTLepV
LeHl2WBrpNnWXVMvQAnjwjNqw9tkZAlMoYe+ntl/oYyaPqYUgE0GrIUqTTni3SCvpa6U12YN7x8+
8WAXSr6CsHZLHtAoXjLFeJFagVinK3GIaHQLkFpirSmgrqbDOkBseY2OV4i+2QId8GKQ8ZUV2cRH
k8JZo0nDGteofRVrgidN3JF2UC6DNmC8E7Q6xAqcB+2HIrt9dK4Vg0QqRFj7pcysT+pvk4dfOAVz
XMmczsii+J3uJsQ1uM4Wq9k9HUFzlD1SXTqNhlx6LxXr158Hmvb08MPcv37UpDL8d1k8/Uf0OX0u
Ryo3LwVx9O8f65fK+ADd1Tc6RFcWYCrT//dlEU4AMV+PX8rX3aIybGmW526U6j9y2y/N7VBuka4t
OUqGZ024Ib7/+4RES36Mp4bJRoHa8OtL0z8R7/r38eu7vmX65UW+QtmlpO+hgmJ8fZuJSAVaQlkl
flFMG6EG2SmkzdMZsSuE/aSzRmLw/g52Ff/5tMYsK97UKeLTr29fl/DPH85/DbKT3/z7wyoNVn1D
DvZAlsFudJCQr3d+fUnmO5O+Ps7r29cP1aq+miKdRPi5gHxysSav5KSrZr7V68swP/yvn71+8frZ
okPmKtGg1evDFmdBySt6nDX1qa7cISGRi0IE2tL6oxEX6F/UqPk+6G+gfjM4Yq+q9gKfC2LWDlVb
V8300m+F6jJQmZkAi6nGXN7G+mEoxr9tJjZkfsF3qKYZEUG9LpFwwulNpTEygWlLKKEleg+AoC/C
fSEAlJGVidRvJtJFLTXPComUp97CbEIVFT0jxu7ZGXjkDIfqwYHciyomjPi+ydqTlCh7a8aZTYhY
uNP2xrQ0R+M7b0+NSkFQbaTijN6SEJOui3GO9Y9RJ766qGiEUCRRGu34XEiHWnyWvqwAfK2HAMsb
wpMnmENfbbTSMiFokRJQnysRh4myxI0VjrSy794hjVsVVSsDCfddlaO33a/EWILAnjW1E4wdXUOD
XMtU+yWe4tShKgWTNYhr+chIh0+MRB4Pp+kKAHv6FkO1hoy8/h07pHzakDBIo9oWVjTTEyGlW88h
BPdQt+kqRI6UkBUKdGWmrIKOjm5W1aP8MfTUR/Ft8aoBREgukWHkZfxRio8VeHrcA2nQJuTPpa7H
yNyBQSqpMhsUCLUhDWgTdbcecQuSV7SmYu1DNskdipFoUzQ1IqkRdW8YbeMNfmAHNLMH8S+j6Rv9
wRlFILGM0GHtSsXPSsRBqACpUqouR1ng8MoIHqOCBkxHsUoL6EdN1HYQiRnAtCXhbORb7BBaOy3m
rAsqBJLtFNsAyeSKDvLI3I8mcp5NL+i+GA2fJVqtjiCkgAIFY4uukfomcnbhRLkuxnAisAfsWUXp
p46ajC+q32Ziqtuw44DLVYimVRxeJY3MEBxztxIWz00X9SP+YkWxMeUeooSIWIKuor0gzeG9hC5i
iEvyDjrYUA79tm16eVcsquM0dCCkaPRCQZk2kq7+QWsaKEEv+FWHOWSCGAeyxtkiDI9DsW9lzbzG
cwlRdc1BNjb5WKySGJdltNasNKjKjSo0OPiqwxIBrRuKuRJ6XjVYFRavXQv6sYMAD7DxiXIGNs7z
JCLPifWeao7+W8xSh9MAty1RlN9aIJwLcxkJBuIRoS/QI4l1wAx5W6w6rPciHVuDASRtMj1zkEoD
5L2k+0xjgS7Q9Ei9ROL8fSq/eqgPy6GB2Aft4w1V08VaTqd1WGZE/8/gS5U16ByYz7Z9GPrPc17r
Xq9IJuZb9RY+zWMDb2WTBdJf+dlCoKkonHEE0GsAkIQAm6pKCRrwPdosMI9yqV6L0/tDgzyLv8Fi
XQCOgOa3MnodFNviSZJUJfhAZlq7hiGFDlWg/ooot/p5qWHIlXESNO1laIrboGVQ2jrJn+TsbZ7p
MHVN0VWFbLHVo+e3gbIZ5poRbnBQ3gYoKrXU+nglOYq5RCB7OcQVlGYNqk1hgvVopiHeJJwj5qOP
ndlU0R7IimfQIjAQvYYBW6v6SuiIt9RFKXqLUF/nuJXA8gmeTtpFtQ1peCWJwrQa5OJ5VKJomVTq
himSf2fBYmcUgNcf5XhBcxWNMGhu2kBnbWgpG0bNp9Ki0248hM0UA9MQZoJkNU6hJxvt5Yl88koW
ZbxeSo7uCvR3GKEC0sl3dSC/gXGFQh6OddhxP99G+rtDmJAIxeq0R3bnio9WS+VjildNLBMTlhSi
mueDnBASllal4M2aflyVkgZuMKKLjHJfIMlOiQOALdba6Qn/df0MFSytApQyn4sCE3YCGbQVt11c
yceuTs6BhDgrm3G6WiQXLSzFt0dQbc1wkjcL+llaGiO5/exp6gDFahtB2gz6bXyav+Ozi5eI7P/F
6gUrBDm6IAUB5XRVGjcBz86tWZW7AF89P4F0DHtA/MpmiIQY0M8yqmYrVlW8TaXoo9B68jw6Gc9M
2knCxLZp9IMnpHiISHn1wSy1q1qodlr+ID3vMYf4H+7OY8d1Lduyv1LIdjFBbxrZkURShvJh1SHC
nKD3nl//BuO+eplIvCpUdQu4ODesFBI3t1lrzjEFS4NO2Ah0AQPtrgq1nc4aQJOx/BOPvhc3soKc
NktBS7DtLIao9VJOu2lC26VSaQOZiaQfOr9/amO52QU4dGg8LCUSvMNBHQMnTipHNbKfxpDwB0hf
PiZ1TKDDsGuUKLE1XX5ts2CwQ1UbXQBHOtiafldpE0utKuuONnA8MmqVBLn0ReoVNBrNdBWMgKaY
0s92ZmYbC1Qcxker9YiRYG/L1NKpvewMotx5cpldhmF+H4kkqGG0cK4Yle0s9p4alYFL1Ap4GX24
q1QNz7FBSoZUEJydRausXYD3OqnOSTIhcREUnNGyv5PHPuVoIdR7cLi0mHWKClUrp0/Yf87DNHpC
nxBcp1u2MWe4INjQVyXRdBpmySVdbx3GQv5NPJmdxprN/l398EW8zwz2W65KlMoNcxexQ99mwRKa
HnaeMFk3CRtykNcWLRMzR8AN9quJt2XfPFu6xNQuUFWUdA5bc2B+RTO7zcLskMro1KlAtO10kZJm
khvarh3syXKSkcOh1CM1aUOUpgC4UH5X3DOi1LmqQezlHPdHXI9jkv9g3F/BddY+yvmtqhcUcORD
K+95/TqOl3m2IrKKzqaWoW3o3id1RMw6EWQiH6Y5PoCxHUl7HQGmhN+BprMxJ9z1JRRug4YePbGa
yvHj/juaVP9u0VkSCzKxVMAXxyDov4LG8F1hp2jltipp3crtSBlgLghpZEufSNkhrDMVyFzzJbVk
tcpsNyrgmG5tzm8RXCGuD+e+aeI2fhhNY6vBTByV1NNulpaUyTk5SeNxUqLQ60paqGasOIMEYGww
OORwDG8LjQNvEpL3WxQhVknjvY6s3SB37yw4N92USRhfiBKlO3Cf2qXva15ppYdRmoEQ50uNSSzu
oxUVuxgdHLlDvEgZgy98uSX6k/Zgo+B/1iu7rjwtkuczOXvVETABZX3CVghEARnck+A+lmdFanWP
7LKDNmLESULYTkM8+8xNyadZ+LFX+x3qoDhxdV2j5DpqEB4GsdgOxgZyDWck7SCNkH+MSSKPITnP
3aAfpbR+wbbOOmmi3owxpMsyU844UdwjMfmS6FxKQBGommQon1NIn1Mcyo0uXamYtWkGCr6tFrp9
fszVJqYC3lKr0xcwYtDs476vXhpki05Jfx26ww0OEeULteSSpWzoepEufSXllIZrNce8VwD27jgO
axjucHTtok6Wd6plXZoKimIHFXfZfFM5M5r+iaNp6TbYsJED82lmprCSEu0Bth1GplofBkzGFC2l
R61WZxLJLRRQc0skWM2RYbI5PPLmarq6aHLZkgqZk+vj5KhtreHHZhshMDOlXb0ZCuogfqw+Cva+
tpKJf7I6p2cvDoQjEvx8iKqtYXGTkgDGNKYwwH3atenQSTu/z8y1UmT43Zgm8wGnBXGyVMKbJ0Uk
I6TqqewWcrEtosWGgOAzlzTpMPrzSRR7aSsDh9hynlaGedkVIF1PAtEZ1Rk5I4IwDtR7KamTaxdZ
sRt2NNeTxRZZFGRPzPqkeCKhx1LW61TNIp9Yr3GnD9iPTKPj0AcNYZ+mfch6lVCTIsFblWaF7QnB
lemE9XsKXkytR2+awFCKC+kteEsNLPgxm/qNbswJPFrKKdWwJLDIon+ajGTxC9A+8bX0WRSpi+iq
JF1KEzOsytZmpQbZbI+NiVNegQWhGoGDDDB2S3/Ot4Q1H/Ax/qkmI9pbc/FLd3x0ermbhbyh5JAO
zlxIe79GuW0ZTb6vKaPlAS9WNINzq3Bxm5n5WZw5GGoi9WpTREY2oc0gW1Rzirx5E4RoYuntSaUq
43pXT8jROUVQciKaJGnndj/jf2kggcp9cDTF+Cyrg/DEcZd0TeELMn21VptDr0dUbEx6jZ1wK3Jj
5+ccFKAFpyzWLN9pSxc9N04chojUU76GJNTRNUckXqhZTtthRr/VvvX++ELZQeP4ZDLLac22MOoK
A4VVen6nDDQk0l3C4X5vlDVzS0XKEJ1+2GC+m1SE/aUplxNLsysskRvtoC2nULHfT42CcDKgZ9ix
dc5TlKGSgvtEGrIdIebKRR36XU95pA/86BhOBLuqVlWdGJ9Mp7Eyb2LSHmz2aWy3deFbxllwMKXo
bYxYVsWQu5HRwg3NFhb70Aj3EaZ6g+y1kZhGJz3QV2WgmvxA/V4og2K3U/0QB62mqRhxi5Ylpb/5
TYrE5zCmVTj3tOVNa/CR/9Pqh1M706CuHmFUSbYygrTV0Zo3JfL/sKL7EYaEmRRZchoj5S4YQ++K
1mTQ9yBC8XMIkF9PYYlUQyDrpFXq1K7DazpPLzNkSVDDFIC7IjsRP/Y8h/lWSIPgnmqvTd9/jTFx
YAB5xFVJmWPDn1uuZGq3ciPumzHDHYKCRCpG9ArmvjeTY1h7iiQ+6hkkQ6ZYBwPawMrSdBPtbX9r
rKy/JuLwRxmwkZgarpCecMBVYyTJXYvSN314KYtC+57Vex4l12ysq12Xz7SB4nFpOtMJaizKrYl6
HFmQ7EZvf/rK6retRS8Pbk3PSj9bLgQlwrwlFI3wWz6Emc6CpA92P+E9E9Dw2VLyyoTVO+QzoZQk
j+dA+O1XVKTfpRFUVHWrSy35nZejpexZVY3Z/F4ytW19QYNE7fzy0Zlkpogd6MNsyUwzxMKtFB8d
gF2nkXyR6n5rJBlnmqF1wFPL604avb4PlJ0cKGz4wyMZxD21BIPWRTlvR+ga4IQnbAcd4IhI32Xy
UnNZjIlDTRFjIvHFqsmPDoeZzZRcEudNQERbce+GlfqWW9YfJRMKJ+6az1znissRGULTrJ+VVKIi
HRtOQ/RxYnC2K02sNCrg3K7LKyz6CMZHFRKIhW+Lq87to4abZjTQeiSwJ8c+JD6F23MlJJN/6q3y
O6JN2bbZj+YPAQp5PKg1AmZmGt8SP4QMOZEUEDM0pfSRI5pxgETp0tSfuYQLyjedqYG8STY306vK
Uc7vw9euad7GfiZ8UrtYGU7jpBMg8Od9jnYRqJIgsGNekoIsHkNIm2ub1KETDk23+qWX/X/MZzPl
/yOfLf8m1P3j3/Bsy+/8Lzyb+nfDUhXNkC2LwrVugnv7T0Kbaf5dtERS4gjv0rS/vpUXdRv+42+q
9HdDs8CdU8SQVF011b/9jwbiEN9SjL8bfMOC+WaZlqwZ5v8LoY2NHw9VFukUFPnu+x9/01SYbZLJ
w1maIrOtlPkDy6+PW5QHzT/+Jv3PTm7CaA7h7E9ELaqdm+oEMAlxlJ39KUzAQIrrlHX/BNAyIrqD
Uq860TeYJLqYagyoflRdjiQD3fsoWAkt2+luSN2MohXn0o+2ycAZJfInIfPTRs0loq0IluhJua+M
MKRwEyJ6ZA04FAU1wTTrkIFmCJAGHTkAtxX5j/Q2K2bRXTu+tR3MExH7W9kpZHUOwT4y5XqTZEA5
qYp2KzLgPCvNGb1T7/WwTbF7IL5LTfGowbyjHYresKriz0luQcqpKKCb0V8BsqDm0HY3ofZxl4Ag
NSL2NH6GMq6buG0VxVz7cjehuIcepBmPQhhDZ8oQyZd1eqCMtOJHsM4FgysEqA87AkCOUmPXdYF3
Qc2/NV17j1PgqxmmimQuf3pK15JDdyQ9dAVFHm5XayOHVL3iDHixAMdUF+h2+oHKWzzSbe0lai/Y
A1LqYravLazRMtuJ/UfYWX8IwsWoZnhZilIzl85ikMpuxU09q0P1ogE+L8tkS0BBCHZgbE9q3Hl1
12NkjcJLVqtoWwr1M1DD9hwuEeVGolfE94p34Z6FEpuoBpCUkpVoofJub4aSTeXCOln+KF6r7idu
z5YsB68DUI9NNmBtUQz5q1MNYz/o3ZrmEbOdFc0nFQwCuc23KaIpN2Wqfq7SawJayeilGM0MEezN
jHmsAX+yy1rhJijkO1dF8q1XNL37GUGDpdGwj4UhcCMDOHOPRyeUpBnRA+fKGIrRRjKUK4xupPg6
IguoH19+YaX7eMGE58yp0jDARzIIMYlM4TmCamLltXINSUPi0mWgPqYgZwvGH53Ty25eirHQdzLW
EsoE0kYphmbnG1SCZL30pLG2rcanFK9U3WpEKiNr03CYoG6fqIhZ5BVNHb5H/T4kRfnKqjZhCzPT
oNuUaaFy6gFi0QfqjA4qbTdziECH/TM10gmdazdsWyF6Scri3sxlTvEcR6ncNI6QGhiQROB1ujXJ
a4loEIeFS9RUFMuK0MGgUHEihPNJ1x7GoI5PHVI2y2fRmwN52sUCW/ROEDeTLLgNazM0vOpsUJld
jzlW6C6jYy0bhicViQPhhVSlLB02g5iFXiQ2H9Gss7RMuK6GGBBN95BjTusTcgwi3ThHt+VNMElU
SaurQb7ViRzmDqMIpF2tF8nEMv4kQRTvhqzfALmWXUldANJt8CmgwU+aKXStOfsCO3cKFWFy87He
ylxvVIwhMw2YHkXjKCVSuc+RiSYldAKJzqkixWSbTypl8mGiWNzpF9KVceiqhQavDzD+QJhCS4MV
tuRbPFWHuDMxsSHn6cz5K09NFXCFfgxInd2QQYyAMmivndb9ScTAWgtyi5AjmsAvCSO+UQ7GLV0P
IrDVW3UEWuypLSiBPu/AISlE01FGkptTIMEGC6ZTW/UB23VK+xm+f8NH2FTAqDPKZdOvBaZNNR3w
bHwkLiAkf69cIim6vSRi4C0JMkC/Q5RdN3gSo2M35uMWLTpOpgAcbJwDlciNad2b7NlBA4+wHsnx
ZGqPLEUg1IisbEm5iaXxrkEBo2OWHQbhlUzDCL5E8iqoFH3YVfSETk5IxxNQh1YVMP2Bp0ywXFoj
/SGxzZkjdKxiovUWDqNm5xIGtVnuTZed5UdQyac+CtkXJgW4S4KXm14TNmECoWKI/khFMVwtC0i5
OptPGURwRxVa816gmA/oRLlKEVyINLiNEV6vQIejJdWEIVvM40RDVSjLY7ZU1EEs8yeQImRAcvdc
tkvFJvpjtmPr6hm9jUGr7FgYNTdWu7c5Q7U8628UxY+FmN6oHd1asfpWTej3UZ+1jjGYpF6x5JGM
2xLJdSajyzElke53ObI1F8oeteOIqb5zg1mk8E8XoxRPZCyX504ynkm5mY+m1EyI8dBYKNV7LqoU
wiXBUxJLcJJi/hiruHRnKfyjzMVI1NAPBxyIGdYuJyQX3YKym0rJzmOpuxpKilFwPit+PN9gouMz
SXy7GzuZdyGetvUM07JqItz7g3aOrUlbEQCGWjHFkD3XsAobqiLA84kjNO4BpE1ZEMWzDuBZGTWq
PCnRGkInkGojzpXXmPMHcWUEPJfJi26Iw8kqNSB9FC61cixv2cgONzExranMBjSo6JMEGlkY+XWQ
Q9TiDVvUjuLyKq+FFDZS+ae0ctGrE5nZP5J9DjjYs2u93k8I/M1Mjo+0sEGDmHLnah3lghSUTQwW
ztE1ZYKAbBUHRRw+Z4XWVVwJL4pe251qffZUa+22MjXXIKLdIQYesX+RXwRNXxKR6Fpb83fSd58k
Lqpo0rEbV5CcD0xK+zhQWMez8JCb2n2KST4SiP/eqDSi1t0sAUxpqycRyDiGQR3giAJfTkIOM5J4
vZHz+akqF+Nqm17KjLVQmJqlA0pUXSA9haWFzGRiOmvLMT7WC3pOF/TdWGeISGKiFcukUSmDwgIa
pR95rEvXLPWj0YrbgGroZqI/Co2zXCUZC3S1tWZp2iZKQM2w1Nl9KaLhxmwTV0GY4E9vTdrE5ElJ
01tTA8hsdTCOUZAcNVqgGfunA+f0CwEEuNTmXj21ENN2Ri9/+BUNJt3ojGPQi+FKbQTJ1Qzka6La
fkuBNnoVHYSNlmaIongl8VNRWSUxKvX3SP/SKaTiWVerR1sq9NQalpFAVXQc5fupaNN71NZY/dSb
KdHZK4XslQO2inAYdN2U4tnpc5XiFi3lpBwFWxbmz6gBMSjF+akuNOS4GnYTKVJf5FaSaYLgPU+d
3qpfyovoC25hZiiPIJZtAGiojtnCsIn71O4CEANiMX+FA/0amZ0edtYOFR5e0NIgxC4t8/1QJpVb
Tlh7sll6J9OyYRNXM7ElAaKkFC/ERHnWiiYcJ3619lFeE/hM7Vsosbb0InhMTKcFfiiWiG7Xa9Gw
1okUHTsR5o7AHqSY4xdTqQB2ZMdQsO5R0lJqjtqeuuZkq9UAWqY5ZLE579tpyeCcUcaMnAUtKgdM
9CMUNeQrg2OmptNLpC7lQiw7NZ1pjArsAg3oJi1am13rH8MiK0+JKlLDgDk1sctfaRnis1iFqXzw
Q61yR0FEN5HfZQOBypibmGSVGmmHsWRQW7III7QsFzMuptNMkIhiT2tUVJ3/FKnhU0SSF8EudU8r
NUFnY0JJt9sC3ympTt1eX/7RCr3dO2g9/vPz3y+yx5Z2SX1TBgvwWa2aJe5GJlN+N0YhyusVioiO
mKaOqM4Gwpl/v51HpC6Tc3+uOpWk6yis9r8f/Xef/ndfG3vZoCWDtO33d9M6rdHv6uX6f/sovz/n
VxL2eH3sUoTdAuWp5dl//9GSDNThPz8nmz7bhCahmP/ynX/58Pcnfx8z0JV5VZk13c7/ejQBpibR
DYVMFYnN1F+P+3/7KqUA6IpW4s7hFnhMlQ4P5L/epb9ewe9DJQSbrjJFsP564t+vFXWOkMpITKRd
ENQsulBVWyjbX1aaUSv44H6/USwj4PejJqX0jkxq+pdvoLCYybZhlKUq7GGpbZd698yQCq0k5jLL
Y7H//cePc5BhCXTslIu+THX/8s/v1yxlDGlAJfIqy+PZbbt0CaDPQd1VOeQQnEhtSC+nMeSUvmle
heSWps/yckHDjBHaEi23t7Ix24sLnO33o3/7mqqaeIT6zp0M9i0HudJyFxL1Xp1SdoAa0T9tHzDg
l3tH1hZ0m1hz+g1zPN0hhus+ivDuFsESH8/z/POfaXlGkkj/9WuFTskc1RhV9CzfC0Wf74O5F3De
Jl5kKvn+n1/v+9FypkLGCOxn+84oOXFTlFr//hIB4bdQyrEOaioI2oAgMZI2lodTDHBqcl9vf//g
cnmvfz/6t0/laeqcWT0wor1ftd7yF6QNwZi/0qt/6q3+qckKAZqvzBBRvN5M1b5msdv/Ssd+P/3r
a4w7pP4rN9ldJmfeXyBIXOKagYZ6U3VeRWvlpjQsmvBW24OTePnKOL6O+3wV7Can2jQbbDYQUo3t
0K1jzbnM+9fBcemprHRazHaJzIxkQt/GC+ff3T7ZZ15qrl3/XtvaFQ6h40ECXoNCWNMEcud9s0H/
Zr8vT+YxOUMMuST15jU2197Cg3rNjc2rKTj6efriC92GJwQPcNcocxTfElCS5M6N7Wbeq39vU8oH
gK46sEZrWHo7dsFX/jYcfDy5y2Mztn8ocmPflfbzetiguxk2tJGKelNa92wGCs17QaWRVze8RdVR
zc+8LUgGm/lCFAdvz4Tpf553lvaWso+mWX/OrQFTJFp9eV81AHEJlnNEgRQysPi2RUDKfNEp+8M7
mona0tnknHhu/5i2JF+xUx8ug8MlkbCz0qeOvTTZog/tf0C+UbMwQPqFaxFr9AB00028zqSAvYKQ
Vk8U9VdYqFkU0J3xsmbaGsq6s1ZmYPMBn1qqUy6ZpOsxpEKwajNbPYdoXocD3cOsAGuDwGStW0eT
A/MXDTgZncPAcXgrPZbUwo6Zal0OWLg2dXIfWqADQLibfZQSi3pi87882XiSaEgRIPo2qw7zR0L6
hwKuxBb0TbTTA/xOKyXdiOeZde1I99mK8C+y3ejW+WTrKD4oM9NmM+/mudqZ5jn1L6xYNv9TXwtb
dpnv5OsCI6LBlm7m1k1eJsI6XpQznqJyDU2RpsQtP8rSuj+Ge/K7VoCpVtiyATYh3DM/RfhLiNPp
87jhp3gh35E3rP9Thev8wbuTTS/+jVlxZck4xz86e3bCp34TJevpc9s8iY49MrN6IBzqY7vUtP+U
BV6KXbZW4POkn3l2jAdECskLArcaFUJSHcVbt4KrthFX1o8Py2+jcb3m9ak8hnivT/lzWnrC7oeM
FkR57/1uhGshbw2gPuTM4Vn24f6MjOg+RK/lt3amKGhhia7fKz/jD/m9sAu8+IMh0GmCIxo72iyb
2O7uwBVBTK/rFynema2bKesSeyqt5Be9vFqLBrV8kjI3qK5N/s6vt/UKqCDvh3qGkw0BnasuccaG
0YcGLoVnfmY8csm69eu8F79cvtm9USt5SPEW6DOH9xTUuM1ASudt/mPhx0G1fJNKeHlnnhsouUlR
8IfLTwQ4NyE/SQlRLY8MriDchMbylDQ1Z/Oez8fwhRfHQ3JDhFxYo7m1kCSAjIDoVHC9ALuEBEkv
uV8trlyNowqK4IMqIGq5T/KPgNW77T4YyU29k6WNJXhhcGRQppDtaSYRMEmqOJbYMj+YzT79fZcW
EIr5XJVPVvnVKd9olzDUwN/eFfVOxEpGYat2eMgo9oT6E3SqygNo5h2GSiZ7PZv7HqpsLrnSMG2l
7kPxL73CFhCnbnVNJtgM46PK30URSVtxkcujeZ+lfYU2X+CKDASycn9LOSLyeNdzFgeWyUOExfcr
Cu7iBXVCULMR23DvUQvUVjX3ZOKYK657p6whVn6Z0moCnEwo6cV6mGeusAwFsmO2/SAA7dyuTlF4
09zpizsYcjPTE7cJ08JQb2l9GtvMOpOd/KFccTzg/UDLCG1yzpg9+YjLYbj9vreXuZs59p2hxHO4
0r77Yl4lQ5rrzC/N+/xH4xObP8XLX6gzTbTp1qjgeaWB9UFGlnwX/tQU6h7cKg3C1i/RKW0Ml/VW
TdiTn+it3/UzhrLfqSnqXIWCQWYrewYhf8m4n94gppx4D6i7UcVwSfHqpA2xyP55cgZ5FTwxc0Ye
Fw62Ju+W0T3zJ6j8sGasexsZ0Js5OpOTTjw5sw9T6ci91qHTYFn0t9JecpeVQw02QP7WMLkzO39h
sqQzswxUqnwxPVpeg0HOn6cTu8BKyqgXntXWzX+ER8HiLjj9notFGUc+6yRJB3a2A2PI72fx4129
C8c/yD/EL966bsNfMRGOx4YMbTYPH79SSWHa1aIdumHuYL7LVP379ErmCsa68Ixy/WE8iDJYCc/G
FVPCG07Nh3Fl+eM6Gi5vUPgxfPGBi0SIiKZwjXAfnQUtPdZhFnaRC72shCoWmpW0F577kCvF2FDy
SykzIlE+walw5uvMFWVo8beCKFpnHgd7hkMNV23cI/932Uomu+Ulr8WvD0Yey4WxRmi8rzzWL/PM
VbKu3PUzK3HjzGuI59eMx2M9cF+NB8cwj+QhgEmw9DZMCoornoWj8CztuUj89xq/jOsv3gT9vlhI
CfdgIeEd50NePy+Lwc8S2u+X+1Q7lDYa93wlXVleNH2jFS/pi3znMhYey7N/N47AQ1BLMke5Ftmd
y8xkHFn9tCt3Gdb6ABRrmB9krt+aHEth2vKMs8tShu0Vp6c7WIwZBgtnUn6TqZI6q8Ms2ry988vs
UTKGtJUdmCqDXT5vI48Lz+STvjANSnvuPPolHq+MOeCNxV07okVdKQ9eDSoF1lDeWaBzNoEqPJXx
eK8bL2JBffAPFc8Jd8omeGLYZ7spsNHKCgzo0ua64IEm1uEj1w4N6+SO5G7cnctgpefDH2C4vMNZ
vVHALi2/NS6DlBgJhln6w5/F4s9TcBSft129Lf1L88Vt7RsuVwUIPUv2hHAKixjz6hFTV7RjFyV4
/OYEsNO8L6NUtVPJlRnoniJCZEPWfBrZLJDXe0l/qMWb7PaCmwG6kfbreKd+EFJ47Z4X9R5zavUg
MnalacOFt6Dwoks8AfRyO2TeoGvxluVkH+yWmj6jvsXNSTof5o4leJBGbXcUbihSQZzyFmsQp6zG
o/jRUysJm4afqztH7fVDGkbbGe9etmsNh6YWPOuyudT4Z/SnkvZBKuPlldba8cO8c0hfoVpmahiX
SU6GSLMexlNgPF+m6i0HMQxY/LEAI0WqAesAXlYiwMEAp9y2O8OfveXNl/LfLZoTDffXNKOy6LBt
Km2WVZPov7sseXp2ZooyKEsMX+MeprUVLUWAEhZ1/M5yOvAwQ4QdM17MpR5BIbbvFNaxLF60I5Er
EFFSGiKS6/tOnp+s0Vb7ZRiYxbEEHsEzPQeNBIEdyoQzTRd25uIArOEYMlzZEatQCkVoPEz+7Fy5
PrfgSPaPgpIu+2Ny1n9haTWeY06UDODAVrhPodOdK/Y0ywDzKuYR9vpfjNlFo7TicyPbjtZmuCDW
bN77aQ1dudVWkuimmkM6SbcTd7iYmcy7bawiWXJYAxGnh+ap5dPraJ4kcZ0Mq97a6Irtui6THNFj
wnMNM0e1izfmK0bAiLWLmvbodNYxYzsUbKLyqEYbWL1ugRSRWYBpBfUiBTDCbXTc3MtuZVyLuFdd
RbQF8WnoD/zBnDgYW26IIYLzDsvrwmGWy5X5hFqZuiObdFaMpttKJyD07A1S9ilshAcWqLVyHCcM
epvMa77G5gdesC5c6e6hnEPmre3lJ+lRbbgpDdcHPkdoTX2gkW+yNWZCxjCJV8Snyp6K46WiIo0L
Z2t8WiQ1NWr4XslwuD4CqM4cZSLrnsbQXl8Sl18MOKJC+L/N9YG3wtxlDwB+o7FXNfJV7bBbhe0a
Nm+KPP0cXUkBXI+2xuDasrGtbQZgW6ccnjyRDYlybN7Jp2Vcs5Cya21v+paWRYq1EK/9qjxhtP/i
litim5s4RqMu8tgLUIL7kTYDGzkLg+GOytcIXYZ600Q9HkIE1aGv9odlyjhYuY1rSCA/acXFDVW3
TY5FvAmEbSqtsyN5rgCt0CNfxWg9Z6DIV9WeTgvdk9ARKSCydcmENYELYo/syEaAXds6LbGBcq2+
g+XTDUASx5pG7clULuJ7JSxDiBBcrmbffZvEH18qAQSCkwFa5wvhBSJQ3r0MdLo1HOpvONmw043K
UaigvO8nTt4vxbDSTlPu4HZVmfkhNY9vo4Yjul2Thd5hTf2DfHE1vXfaWirdGBsa36F7RD5F7ojA
uLtrG57RgNBQ56VgWirzbcDuWd8Yha2LDtqmp5u1bpzw9LsxkTm1QfkC/o7O5mZpbvYneJ4uLHgW
AqbooIrA558KlDhJsO3xm7HqZgiEu9yLFbYhLoiy74Ai/a2D1XzIWQah0wH1tgAtP/lbDt1Y5LtQ
KTaFnu7F2AAa1g40e67araEwrG5iLM0tdxJEr6Z6GMw/1YNEJq41J6cQ9CB72JVVr7Wbf0VEpXwj
Iste/IcqMGWQ2gAF5Y5CLl9pN6sLVuUnEvs+35WVO9CMhCu5IhWbaUx6+J51ayuJ3F8zYVj22xgv
ufLgMqv9LnJN2fNb5pdxz/zDUID7zlZVIJZkWxme1p5qGu31YeqvkXYJhqc5fVN7uwgnNwzflwBP
Kror4C2ZWuGuQnTgSRBpzunXTPD2NX8fHlXKUX4BFjNLHrCNbiJv2sBSsfaNx6oMN7lvV/Un/w/P
6Vl+bi80YvAjQ5mgGK33ZwCzyB58dQNKa2S+iG3hmJEK2dokvksIDz6YMUi3i8kFAuBDibZBSmzD
8fEAArjTfhHgIVX3H2QyepoXMrtBGA8kZkIEgmwPPkz3GGznJ8g2OJ2sMCdN7046L9acQH+gXsAY
Djhmj2yRvTLnvfUcfuAeuogUCDflTl0XD8uRHOZMFnO7egnMjXnUnymy2DKlYfGoapww9gCCoUrB
OcFOR6edwt2SN+sgTS05X21DR2KPAoREWNUpgv6Fx30I2NBbZ+FwmLIdbQz9GhxAOj/L3ZZE+sTF
xqRRmDszm6rvyXE8gMxQtjB6lC3u8RvJE8BtQ6YzzDkr4mzO0oaKN7NCwo+NXpHT6/wAy0vEQb6u
3/IdeBGiRd8rV1xSE9xF8rYvXdXrdkgAq8vdP8Gj8IyzQElhZZwLuziI02q8IxMW7JBdqOxlPyPH
OzjZm/EpsvH04SWY3/T34NE9o6gTwz2oYqzdW2afIxcLuhkMPNDZ1QLpK1+lGwj9AmTZqZAPhWnX
UNeIXoEkCOYMnhR6+MihtTUI2xr9bsBmyy2OoFGWORG3OHP+qQS8uzPs5i1+ZRYFVEdCoostoFV2
RKfG9aGAHmwszPGuepTRkx5tuIulW6VepnKJP5jVnSn9sOsy6y17BLHGaoWvnMM/sXVUQ8XVO0cn
lj92CEK/HGKyAtFHDVSBlvDy/wIGocCmaBN7po2TxQ4g1eyA0yTMmYdwXKXUVfhbgl0GA97EyQYm
Z915w5uBBIE9rfmaeRDqNRNn9eTWr2gUCjB0KfptQP6lcKCZxamKlg6tNhNhEH7UVXdVzc10lPHi
0phBKaqvRKAO7S7vtvK4GN8Hibs1fma7yQl9ekswr082W/3SNizCI66U+sVdvpzZUZLYEU8CX1Fw
qGYIx8n5YBSQ5862N3Np20zxA7ZRusbGdAq3wzetP05NYPYM+iar4DntOXsawNGIaEBisYpeOgOq
yFY9FqDYltk7eIa/x3zlkBv7E712hOitCsrvG+lLo3qysUg2RuKHKhXSr5dMDxhbUDIUFBPM47CV
eTnATK8ByO4VcxzqAnYcnlRBmAfwspIbj3KATBkltKtVuqPNhD6I8gEKIHYIzPIoOkBvxm/lHSJS
4wLN1rbmjk3+fa7gawG5WOwkRJF/FFfwh3jZ9eSwkMHmjXUKz1DDJLKHX03WqgGRKf7Glf8d55Kd
7DKz8xpFU9a8jTkAuP/g7kyaG0e2LP1XntUe2Y7ZvayqFpxFStQsRWgDCylCmAHHPPz6/sBMexmR
/Sy737Y3slCIEkkQcFy/95zvHOOvCAnpFNnL7iV66c19h5UcAPED3iCAG5OqvuoXWqofbXJPpWXs
c+euazcERavyaDa0hIE6lPOBpSM9qn4VQHjrr4az+SrB0q3ISWB7D3yPA9o/tq/e14hVlJE4dHRM
sLCPxkOY3KUd6jV49Ozcf3AE2AV+5mer/OGCX2uda/thpJ549uGC9zfpN4t9LzEVnCKIbwF656QQ
bxkSlIyXX/W7fi8/1I17rNnZ09e4RS6AWsCuHjMu6A4a5WrcUqr8SPB5wDGO72D/nTg74gOKbbl3
b0d9H9JfOLZHYX4G1y05GfpVb5eq7DZ4KmwiimFrL/Q+c0T9HvyoGsA+BPsCCR+eMiia1rOM29WP
dkV2y3wIIdfm/tbyt8aWnA626MvHwpZx37+Tpw05jh2PfYgYup3GQ3sY0SKsl+NI4AW4fMrbG3WG
wwaTtTyn/hfIQ3IHZg5h6ArxxuODOodvzKsITWZpEY/02F6+MQDyltX2JXqlhEL2CwVuTRhGRUYH
blgoesDbWPZ7eLGYQ+mL39qs5OlK0fwE52+xjwcm5b6O3y0av2/2Q/kcXEED81/j4/jEmfijSu56
xLNV8uKER//hyTF4bx/VmliRlb9Q2AEbGOf0iNePOzKnQnAHSxsO5J7YZpCDb6TZgO9MowMgaEt8
gcG3JloV0yfUaeu+HYJDOly16skvjevWCO/CZQAUXgJ7Lv8cLjE+9UQNKeA6h0Npgy+DsT8sc5+p
M3wEXj2jj4EJ0OX/VBWfNDqefbqMsKJpLhiNLqouq6YlmcwDHO5//iRf/vXnt06IbTURT60oQLws
07nL71++XB7aOrghWPXdCLVlxTrw6++nVm1ehcMxFlAD2iXE6fIlXL69/F+glyiqSLrfFJqhLfnn
+WID/vOhf/nNyw/cJY7pz4eUNcTcLG0eXVci/qujLYPaAz7CihA+voSXuKvLP10G9ub28k95SZPy
8QwDa4N0+s+H9/98mX/+nwqXXKw/v788Js9q6NxTuPvL///57e//ivII9MPyV//8SepE5H833Jr+
/AGx6zzJ5ftyoC4ztVaby6/89PSXt40iFO7bkuyVEvElLa7pXKt+izKK5tfSw10SwXqN87smHTXp
q4Pr+tGOyb7YWzYBqzkzrzihdzXbT+Yla2x4bOBvdUsGWWo7Vwbmmw1S7FUNfLVtubV7BJfFoYHl
tiUlikAzv91PBTrKVtBGM6DpdMDp7XpY24wslAHkO1ry0SaDiEy0vAXGLohMcSL3fW6adIx7Z9fj
8xE1soI08NXBdpHJRulrtuSxeQ32PQLaBoLa9EXrk/YwV5zx2VbmYkFIHjE7nvKA8kyQ90bsW2JC
v1Swu6kt4WYn+ZcwpE6hyzGweXOlujIaGDklSMxoyGDR18S3ETOHn2PnmPDsbALo5m/EUx/9Dj6B
mxhHJ6+fdWx8E8TWFS6E8PB96Mn5tQv2zSw4hNzNl7S7FFuXUZKA5xGF53fI1b2Zpg4heeOSljcS
m4fUDM9IrWHIpKgj2QEwfeUuAswuDBHraYeGDgZ14ybKzgPBfFM74rTT1neUJDci9AnVRMJqEeY3
ph+meQyH7KNYkv4wIVEELOl/efcZFfKdMXJx6gT5gOWSFBgtkYHGYSYOjiYU2+nWQqbbFq8+IYNm
a4LCmI6ISa7ynDnLHFwT+vuATf5uwjkdE1YI2IQcQSZCNbBqwgxzgoTqwaMWY7kPalSNjvXcqX0v
n7wlC7HE6NW5BBV58hTS8yQykcP03iD6M4lSNK3k3aHaykY1rmYTbrKzHjRdj5xjZhPGqJMO2jzp
jOPsUO1xj4efuKQ3TsQ4tkueo1GT7BjN5Jq0hK1OS+qjWvIf9XhfLXmQ8xIMSUAkrJYvua7pg6qO
biohkj5hkmaIjS3qjNNAzOTolAWGfX8/LgmULnx4SSTl7FBY4vaasFok38t87Vi+2IT58Kwld9ep
dRfoTTNe9SnpROiBQPlBrjdqMvhEps9xI77OGgBcZUlj09vsJ3PrZezM8qrJ5zcshiwplolWpiGg
14eUjjbwK3t9pk/A8Ijl9GOo7IqgTs6krWm2LwEBni1BngFT6XlJ9pzF+DyO/akn8rP2YMPKPg+J
S7uZ/PDRj4pjbtoAihXtD3uwHsaXekkRzZY80YRZprZaUGix82wvmaOVa32rPoStPqs0J5K05HCN
Vc9NdjpZrhnshoo/rqaJmxfZl60LCsGoiDmN3KOJh34WwQ6Fb3BG/HpS5KKal4BUNg+Z9p5Rk9cI
MVHfTlV4M/fuN69AvjCW1NFMxOZcVaBzgA/5U/k9AWgwBXZ3m4pSkhNxRvx8a1Yp9UeNodcJg8/A
HpLrofvimixzBOYe3czztqbNdDuaTChItQJDnX/WGANbNXAXl/K+XlJkQWoKQmUdwmVROxNLFS4x
YAFk1YQIWg+natyxu8itAe4yil4m1gw7MgltVr9kZg5c053P2jBeoiXjtmJsHnsKGqdBR4YYXLLW
mVVCXOy65G0azNc+Qv5l1W24FwY75jhyMScQrNum0AGCJdehgZcuTdjLsFxswnjziFTemHje8kdf
6+9By5zHZQCZH+0lybdyYsJEfJAdhPx2HugDa8n99ZcE4DJh4rJkAivCgcslJdhd8oIN1h7AKxgY
kUveRYQKu7p5rorhzDE/z7V1qChoxy5hamqI11DS9ErVU4AtKl/iirW+ix1YV0bBjaH2Z7EK8vjT
GR/tcgSFbnuYI8roznLsFGlwRkdeQF5UC2oAhenacHsUXR5Jv06Kg67PPoxSQpef20/Ho71VLbHL
xC+ni9mqtaN3Wc/JFdLg8eQT1jyxfmdLerNOMeWzJk1++9h08WeLUfPOhOtVzyFqdUfh0l7ugsge
yl0uSYiOM+Kgk6b6ki7p0Q0x0vadTSeE2NBVmP9wl6Tp757DuKCKvmbtuwdMae0IvPvlJEDXYdlE
qH+08nsjqIkcqZoz6upFVUpD3SwByllBTaICGQFBm78YUffuYi0GVbeMupZenUNwWZ5lpFOQnw3v
4DleErUNZpPIPi2SbEGaMPckYnszEDuVAbEafVApSzp3AWZgWPK6dUsTRKLtHYnytpdMb6S4UIqD
AWCXmlaxQ2jBkgBejFaDptp9FbWgYl9ywvWSGO7V6ZOYrY8Sz2vZdEf4DuOSMK5dqqclc9w3sV8l
Sw65TSD51LL7jJaM8nJJK++X3PLCWRLMCQ20j0ZHvm/AuEkwZggD4sA10ecwY4KbkJYjmev5xren
D5XRnRINLaOc6HSjp6GfynPelcEm6jvFq2VOUiyJ66jEaLRrMuMaUpB6B/iZ19ACkNZRBHgtzXgc
N3GAt7U2CchAJ7htOv1hpt7h/28nGDGw3t85wQ7fBgKqfzGC/f4rfxjBTNf5TQrP5Kx0bN/9pwvM
9MRvFhYv00Gv7/rCNv/jH3+4wCzrN8s2fUu5i0vMs6T6pwvMlL8poeBHWUh+TX5i/jsuMJbnX0xg
jpK2REwGHMMTUqKK4/X9bAITnsrmxA2tR6ET+uhT1mFXLZEUFOZNGqc4BJbSRw/FyWw751nOqIYt
qCfHlJJ435szMgMCgbKgGABYMpUUszMeW4EmOa0MUEGI7D0QTvsem8ya2zhTI+ZbQ2fTUq7c8GGQ
RoFKvnmKNVvQNiZ8pTWohaKA8xItgOHBrVPkdrAWLyNEuv1Bj3kY4sthMuFU05VnFGj6PvddvcDw
BvvADoUmbzH4B7sIChyhSLHmkdpKeGW7Ick+3aWyo5BZDOiitUBD401pm0TetGiN5sZj6Y42lmoe
qxKgjBfoLYHi7ilM3e3Y0djDxHxQIc38wgcwY5cn00myHSdGvRYxuq2g9lPCPWhkRc7g3MJI+Wio
XIxJO/s60RSSeoAyaHjvrTu9ysKpz0Po31tOrW/7lvZ3NpXbgULhfnLb7Eo2TKnLRGEKgrr5MOhk
41R++9rI4LPSHfOLVOW70aazKpwMZ3IHGRCLWjqkzcFS3bQVZkPoN8z+pB+6s+uEN/kY9Fe07jdm
5jnHshw/sWekt0NnfDFiQYqpNT/k7qI1YBuEe7jetT7RGxhj9U1fhyYDrgx4WSE+B97jKY7ER9Iq
71z77LuCMYGIKNr2UM1I50duprpFRaZLnzteSPH40zV397tt8R9FlyMuLFr8iR5Oy5/cjJcT2fOk
z8WBR1Kakqvp5xM5nx32ykHjPRZVsk5FgHTL7tDEjNAGMMwFV64JpZTnBUKTvAkXqKWm7yexMh7d
yGpue7BckFBMRnlDuR/S3rz3i5G8obm37yqiNFT4ZJbMD+ZJ0pzQDAxSQT54lExgbjoEQiA+ATOc
MzPVV5qGuDJa6AwwrjFYIfuoZ7ZVFamttkGkVa9oUybFVhhNcy7zZo9Nftx6WRejP88IX0m/+f3c
vC7qTTX7L33WuQ8RFpF+Ht6svEBo0iyyuJAJW2OXt4k5PTQOkyO7IybEDwey0sg4xQ7Gbcprc/X4
9wfcEqyCvx5xR/jLIiSlEI6Dn/TXI66lJ0McFMWjX6XdJpoAPrbRtB36iGqYVrAKSAEIo/A2ux6x
aJ2Sybgbdf/WCkBuKRDITTUx3tNd/cGeoEa12BcH28zr6wlz9yq1bmIzJjRCLrGDy5ewCgmQwX2/
bfRgHkFnumxBOuIbE/vOJCypixp5jMf3sHDSY6b71yZduLZZfFdFKduc2I9odOUvNWybIRzjZ0uX
5omjVFwbePZlB40qW3bYIbnxrgxeQme09hhd4qOnzQGe8cBALZ4pb3z9daBbm+EsYE84G3tCLRu9
0B0w+m4rxRynl/orZjl55w3OUXkyJ3nR/l54NMBrC9jzInSyG/rfPXrDCorPyxQO1w5jQhej17bF
GrWx0YOxd8A6kWh/bScC61RYqtMERqgb4H7EUUkWax45UMpNCJreORNkCZuTqzZ26+4ja7jKqWbN
fgky1YBZmwQIrtt9lDOwp8gOrrXznDdl/OgyL0vbhr5pA8kztGG9l9FDKw2EsdB9Fq+f2oqOXKVc
dVirmLS2RX1dCDYeSWac+4hiP01mtDSe+ewV822H/3QnGuh400hPPWviYacimR7imLQAFeHo6+fp
JCiPiQfqJD7Vijo5dc4Ygv0aI6URQWVqey7pudfTifIfQQo4SN+D9TqE3ZWDZiJQDE56xt+7yoeK
W9i0RUJTLzo/x32UsoNt1EHsmcKbvnchc5f6O44Zoh2tnqGvpeJ1INOPAq3Hga6TRe9sk7WtuOG8
oq8Kat0CR1LRsY8SoU8di4ml5+JmwCm3m0yTDlUY7iroILfjBLCWhnbQxcW6CNz9CDxs200u5lPl
A8xavvgFETJVVx0n3tkKIbw+FDmdetwvWPbgoM2DfLOtONyJrk53pvYOXAQ4eAsIVRPYbiPAR1MM
Fg5AtpPrPgnTo92QtgYHYe/MTrOZZp/bUxpeRwN3R0vqu9ZrPro6Gn6v5j7G/wx/lP9i3TXtXxde
VwhpsT8Ttm3ayobibP+6DFhhHwRh7xPnmtEFGKJlS1KgiVB+opCnoSRWTn2fVhJnHa6g2qcsnZFb
G5AWuViarUjVdBrjGblDweWVF/1LWDdoLri9X/Xh+H0OhfsY50fUD7rrxusGam/mVkdZGN6efoC7
zbVGi952jJZt7FNSf4GFRWdgHrurweVMNsJpcX5OFiA19vKev48QmPm00KHE85Gb12CiaKs0DaJZ
y1y66sUPjx3yKQo7Upksk4haHZDHbsEPqS2YNWFxXaGm2ZV1Bgc8gqQ8jIR/uoIkO3A4VvA+5jZ5
NcLJTzVZkV1JBY+1/ygy34LOw9o/GGygXJsMEc3TEzFmWMybHOohbap1uygWMH3RK/cyxA6Gn2+6
sc13rZ3C+ikM91RNAnlN9Nbr+N0zQrUHKwPm0gtPOS0c3YeEwbgTsi5/CYr05l2hYAv6DuoDFRfD
sW4YzGhy3GYu4BPNNpSQPWkVcdASoWe2zs1Q2MhYplxsczVRl7lpeIpDPt52ZF7mjVnCApDum5pP
1IqRACid3rQjfvu6BFeGKT69lmH6vfRNb19ND7GhIjBuLqIQOjYPViI6XMLeE/2+wCnza7OQ+7LS
+XW3OMEvXw5j333+/c3LW07Kn9gHnLQ2xbMvpOdZ9K19/9eTdsEYGuFcBw9NgNJI9aE6BZ5Wp7m1
moNwrBdd5wfDmMeH3v1IZjUx4KYBsYQgxHP1TQQQtgpaSIbIqIKtsdnEVkkye2qN11jgmYvODzgE
k+PYIqdIa3lvuNn0VRbwbaQS0cNCciWFASKyw/Y8rpp860qLrA63Bk0ucV05RT7eYH5H4ufX826O
x+zaClFd5t4QEBsyv8NBNWkTpQv0CPh2Y9/0430R+PJ6DDyQNkWHu6R1xIMbYJ1pyX9tvVq8KDgG
sz8Db7SBVlEJetdAvVquHFq6Y74pgwzFH2nUVYzY7+8PvLPsJ/5y4J1lb2N6lrB9cCu/HvhiTpva
jEL/IfMAp40JxJdKs3p+gRAa3BWjmok7gvxdSnc3kOCkjOhUNnF3reFlANs0EmjumAhcY1u12bSb
4tQjIk+/iEC4p74KjXXt9Ops0NLhvkKGvTTdc1ELJklRdjKpDK6CMmQsx5JBYB+ulNLCeV+6vT5l
k50+mcK9BUv4tS6i8jj3yLQKKyiuvVQinRHNY4szCtFeBu2RZpThoOv++2NkKvEvDpLv+KZpWb6y
nL8epCGv4xp2A9KXweSOmaTWbWzeN7PoMOj0Ys9zfvGshRbbj91RdPPIdiXBu9ab5Iv0LHXgGIt9
2nQtte8IMSnIKWsdAju1r2nmpwptcEJDLFTzjVALPSPIa9btAoyojpEEtfGNXyWvhJI5h7K5jvL+
WvgaCJOOTGB1iy4m7HatB4RTNf77FOXugVVxfvIVEZGjrWBwidMsmxhCT45fUxLhKRhQaCrGjSXB
GZoymc64ySga4l4QeA/XQEzscBQpANh25XUOvG/VBEN3NRUTJs2UEOk4+mKYrnso4tfe6OrruHN2
U5dGN75nk/w5Rc6TMCd0e+nsnfJGk/pQTywkR2YV/Rq6CfsrC7ZV1A/IGEcM6MjrqwZ6AAZxuWor
F2YSl+XAXmc7DojwahkRb1g24WHIaVQmBTluJSYBgRtFEUlkUDTdmc4Qbw1V1xsDfN3NQE6xFS1o
+dK7Lruse4hnsTNawg6rtvLOcxn4xNmI6Fq58ZfOblg2mnFtl+m7NY7tN5la67gFN1W5gTzk1IQD
pfhd0NvfCRSexgXHNeFrKXKaWGZXgwlZ7kBwhO8kC9R1KapzrJGwDKa8rSuj3skoK7fELsxF1pwd
l0ReQQZqqRBO+WDPSHMuXSRgVuIbRx15V6Kowxc7zQlwmeLpPgYORuxDgkdevOatNJ+HUV2lWY01
amTqIRz48pOFDrjvwam1hixOifTvWv2cW3lyW9HXK62WhEVXEfrTsPKE+Z6cTvvUjER1VX13Ghwa
cVBAfvhm529E6YU7Book71p5+mTHxyg2InIswnKnmywGbM+3Mmz2fp58AMIrrybGNgWXFNteq6H+
VoSWphx2B5wt1RJGgKF9tO2JxNUJprXfhmo1jaG44eDK1d9fxSxmf72KGR2wHV0YP5eGzV92pLIw
865J++rBxRa7HgFMbrTbkclJR+XMTelhXjqzbl04t35qPFpRgJWqIhQ9G8ZqPwUYjeBZUFGwuxtt
ev42OINtHNwZeXHvWEnxhJbBs9r5XlhJdIhtnF+RE1nPSuI1j0EKrGRPsk1paaCqeOZFw337ss5i
A0adkNEaj4KJTyLsBhwJwfde9g8is9VTGKKn4GM+9ylEG8ukYxnQQEHmVAOf0iRNgHwY91S4RI0p
A4NDaWY4aoCb+IYXHHBP0/+MUDAoA6NWNpCrbkzyZMxSnoOqDA8gRpjIeVXBE4fFrdvZJyauwC0V
GkW3CLuvPi60JEnnJ89ExZSFAnnLiFey0Pc9XXIaMmX0bM9VdUhjnjczxuQpDx49tTwaSt/NGMjs
CqJPBs5ZMUgIWN2EH973Zi5uYGrNm1zY10ngodmQhAVQKb42gODWEfTLa6+izu8jB+HyJBJyJP0P
6ETFQ9gJUq2iODz5NgNc8hcLZQ8ncylnwsRZvAfK32hGO4zEJuOhNQkaoIewbxTO1tjlzhUX3ZUN
kXoN05NqHkghLeJ+X1Ds4arJg7NVlWplCGbDkUjQYgMlJc7QKM7NmNLXGIyXuId0VgRa7OuFHeB7
HdsMig6gxO6psJ6EiKqTW2IPCYJuXgeMLUCKRZvYjiqGQUipaA8zWy9iyXjTqzl1qqrdSgzEh0wt
QdBh8hol6HCrUdibrGPQUYTI98pMsYdtyKNPvOme47Bxm/QDvKT5iBk83bulDZoJW/mth//BL1Gx
Mt7OP0znljtu8A3WLM3olisyNAfwg1jBaSgGp8ABtxfL+FhmXfacme47DRvzplq+ayt1AoD8UFWZ
fcxoZj6BP0+3oemQsBO/5I1h3Taise+CyPbXusawIhtR0J3PJR+hSh+k5WOwK9l+O+lnUA/vXiW9
+wRIqREeo2ZAOHloE7u8j43vAAbkuq1reYoydHqhX9j7qXclc79SPjszOny6iEzTkqzcpwP7Lm4D
L0YDVhXIJAoupjXEb4qNHXH/HZt8QpyVx0/ZRL5QOxbJVegWzzosu30nCnHU4qm3CbApSzv+yoDx
UGEYnMPyeg5duWtLwAx2IpFHWvXObyf0PWm8C80oPouije9B1Fy5dP53oWMULK96ekkDTjuKoyhq
geyOEydP2sNzdwkKmljFIUUV6cEpvuox9wkd8pdYS/e6d5h9+CNaNaMfszvt1I9dSxZTpiricl2V
3cwd80owQhKP/UhNZjQTKRwJYY8W/GFqqHUnFZxxaKScLT0MCcuMiMP0MVQOvX+XuJqeA+FPwrPO
UYgAY4yRgRYpAR3Kz7y90xMZ0sZosMJWPh0KaqMHqpUrYBfmtXSiZ+iCBjGLhyxp6wPDHmBCjZuf
PD1RBrJ/WnWGExxyQzY7s2aKYydm/2BqoM+YEkQLHgNEWIywqg6witA4dfqCJK+wJ2jZsbHopRhd
chegmW8O8apoYsL5xgGwRzU8gg3Pbiw5jXu7n455TnDvpWye3G9tpusrNu+PczDhAJ1gpgJ2sc7g
KDM1AS1LPrJkyHaQWcW1VQkGZEssgR9EcMRJSfGm4NoYqvk89GSBKV0RTeo4FLMw5A6zaX/1lzj0
pvnqm7N1EPk0XhEhQ8hfm3h4tHz0cUmFLdXFpQRHdtXL4YEZguKgqTsulppEvY6IY40ctSrsz6wC
EpqO5vTqTAWAbWCEjq5Y0xzIDWnt7ZR6MVVTfJH0ziHyorodo645eNTuv98p/y004GH7sP2v5Tc+
Sj3VcRi1//Nfv3y3/1Gev+U/mr990M3j7umvD/jljzb/c/kxrY3Nt/bbL99suVba6b77UU8PPxpg
aJcX8Mcj/19/+I8fl7/yNOkf//0f377ncYHzqa3jj/bn+ZAlHMmG83/9/Ax//ObyHv/7P26+1VP2
rfj+L37pj6GS7/4mHN8XniccQY9nac7+QRf01W+UHa6tXKZH0rTYgf0xVrLVbz57L9OXlrQ9xeDp
n2Ml4IJS+uzLPJeNh2Aa9W+NlZbt80+7PJ5feHSFJc14xdj5gh78+BMtWIguqfMonQ8aHPSmo2W9
6vCMAaVZpxMhWOWIboN8EPLDGO+v+3EIjlkKl0tWZOFO3ncV4agrWhLQ/GT706H8Vx2rpe76y4vz
bV8KFz2JLcEv8vOfXlybqag1IBgfDMa0FgM4rAQsjG473E7A11dIkl4mzDZO3iOo9mk6eRhX/v5F
LJ/CX1+EVHwaNM4ZAVrWsgX8+UW4jegrNxoPUIfivegnsao0yt1Jc1D84EkDvMtD+4z258d7UhZ6
6/Y2AvdXkfISM6SQjuKOywDKSqCSCRmTGyeyt6x9cwx84KrhNdM9zdb/txfu/p8vndGlxeTQkdZS
4C51708vvesmGfcIBChE/E2gutfeZ+Jk2TaSXdr+yUjZIvP45NMtZQRUuxsmEL030wznXbZGdjew
oK4vx3pOmZAhV0Th3bInt5xD6pakCw75c2+Kp9GKUDIqhMw9Wmpgs4ckb09+wdOACLlvVT/Q26UM
Hqt0H4pFFNqh0bAqGUP3w/kwH0yQ/6scdhbrIq6TqYQTqLN03kn9gJrCou1kQrWaScyOEnD2PqRl
eoQbGzQWAEWCrZHwx/WWWmIgNc/AY94TUcM8Yl1PQb/hXn7ldPoxDI07YwyZE5Y8JsvRaluwdeCG
M/qPLcj5vPkskBggMv3GVpoOGmwCv8/3CXqmVTvTaHbVcPQIwdjY7nIkl0fXuGO85E6r3OcxXbxP
jBD3F4qrdeMEwLJoyGnf3qKOUZuo8eTWzr6EhU9qVVSh0AkcuBBW+KnC8gLcgw4nCaq3gu4tHJwv
pZypjJcTPLAkJ1aMgBdtIdyTRL8NccmxS0902z8yQUOVOoQ4exqNq8i95dcnNhzc9CurwoWbQ4yY
aXt7tl50iC9OF1ab2Gdeq1BxOKV9DbQrhcWm7yovor5Fn0nqtrcv1CLVYvu9bt7gKtqRvOXWt2LL
OO3bQWNYGfCUaewZaUtB2mjrh0ejn1Mp4O9K9p0B9cblKjV68WnAsG/oeFdcDqF0nypmBFDJB2r7
5M0torMuJHkV6VtN+IVdUTEGuXrqbBNYWOSutQ8DFIruamLScclamurwNFBgxU0yrkY7eR3dFAgP
H1pu8jHRSMCM6JDuwWeuOgYzZA+tm5S4T4bMsBgwPYeegVZ/aJ4dQYAUPd4XIyTu2QvAWxWLYaoo
ScAo1m3FsfM1l3U1R58+edJjAvrGwWJtuBEAuhJoilS0hPFmplJt6UdDLG3Z6LMJR4vFRIxt8SqN
qnNgciIWA8ZQE6946+BDzApxZSfFiOYFnEGvgUgv7yCMfYSRxfTowHummuVMTWru+KKP79Llc4ch
9jmQOu/UA+qV4WmYSfIwzIUlzkdXph7shmJvapal2mjShwG0dIA7xoj8q2IYSIr16l1hdwI3lb5r
2MZtfV9uFHKWPuYvkFRVbJy02nblcmKAedsqdAQrP8z7dUoneeMSvJH004CuEyPVGPW3c7yE9448
HljyNFd7y3dhw1dyhN4AfmLOXhLXxJM02O+WiSWumqZ0F+YlLlBIY0v6eFdDEcgMGxLK8FIwWVlr
A9tDxCjCFiVB94HPu7M5e2OFybmI8+c2J0IuzvjFvIDER7NnUzWKj1QiLr4s46XAVNrkFvxZBwVP
O4Cl9SSuv54Tho+ZZLEBdSOreKXgYBuBdRsaL46QH53rcAUySKyrHpMn0bPtEtnQvaB2pZOR2EvD
ic9Gd5wfME3fJiSBG4OGuZ3sq8ZiqtRxkeD2VSvi7BB+exqYCbsoYTrvdc4tImUTsmWit+omXbNU
czknt70/wN1fsJhOyqV9+US6loUZRO92Ho0f7gjaZ2SNmAqWdodXTd8fod1BMmVbk7SEDIK0xcLC
6DZm/PVoSJGuokEq+IxKK/ks9eU09TiPWw6KLvH1+PVmLJ/nIfru4Guah/TNtElfuzwRVQrvE9Fh
Z1N/c7LvMxG/NLK6JbQNm8dymnBvsJCBhA+z1eBcmrk02AusTPUtGaJjWYVfLqfIPCxxnSL8bJA6
5lkkVjF5QNLswYTED9HAK/R18aYyRm2DmX5a7PI2uuHm0SXjuDKtlEvczG5dl5yBPna3TZgSFLF8
gLaX83o3aalug5TAWQcwE+LUjVruFUY+bVCtfoS2oNqPo3y9nPuXPmvhAHjsSg6oFCM/bDGeDs5r
k5m42Zfo0eXEDCZu3jD9Po2AJAoDz95ko1tBcvjeQiEHO1Nv6Jo9Xs4iW7GskEXyzY7SW7auRINz
lxAWH2e1nOBNihPFmfNrkt3YpDEOX3mofGSH0BBA2LCp2eqvDa98szKVLcq1Xd17Xws+OiZZ7jpf
luiypmNCC3QlpuKIeAdT7vIznetjGlbMT32FdSNLVmZMUxyorMxZimeIW0JxTOl+8of6Cllv/EK/
gsZeiUiwS29zu3jT3FZXfYDyiIzkHokHODsIlSWgQe4NLMnC5W6olxuH6qtdmxHSBiEL9Ck2QdOY
yecs9BrF33cn4DG9rp4bjm0gbTSCDAi2lcu3rRVel9z6vEhvagc0jBgZeMc0bC53bBoKJKOr6EcS
NTv2lcMmK/HOu6SEOYH73PPuNz0EtksdYIyc96PgNslnQk/FYr0vzhP7etgHTDrt8RVfKpF2qc0F
36Sf0Nm+ase/y11j7Zbt9VTSkDZZXeYk/SzGJ6ssq/VYBW/GyMk1+cA8OlDW8IdJMOK6V+jBQ1zN
nWYho6VwVYhpHVG1bJZjZovwWx/Xh8sbQS+F/GpaZwZ3IRROuCFq+YFzNFbd+o/LgmMaWxZZyOzp
dcPB/b0EMdmQ9wDgCsU6phtOi1YioNZLClFyq+1g71k2rQUuc3Qtjz3kfqxvIxd0GjpnOy22sSal
EPEIhezoUt2rCgUV7PuGiMi65kTqAgNgAAmybopn+zxVxnc2JZhTMi6VLqCLhN7jpB1SADpnfA2z
mityWVbNiFssomB8E6V+UyGrXWXzi9bZa0ocWdHMesaxaDqkETqHy1yaQbImwQEtKvWV7fISkvEY
jT5pyssla9EHDhO3WrcI2rZGyB9zfMzPUnQrz1mw/WxFkAdgryKj6QdTZVxP3XhIZwKV+2Apddc4
DVCp/m/Czmy5bWSLsl+ECMzDK+dJEiVRlsUXhGVbSMwzEsDX90q4Kup23ejbD+WSaQoESSDznH32
YGSIwGwl986+PJ+t1Qm4fspYyyk2vug3dk4ViE3DFjwV5nfgC28iZ0UBkigLVD5tM+1nVceP9pJH
cqu0bN5ZE2+yADAVPTm/Jquy5mAYCnF71032Icj5PFPBAsrYJ+Jai55KF+jLzLlgijb/2fb9i1mT
iFsz8FXO3Ocqcd41yo3Bmh/N/qNVC3vCMCj2S8CgsZ/2vfyW9ha07+ErzLh1ZiZHWMf2Z25B0FGz
e+oo9FZ45n756vXzIQ0QRK4IhpKwefNr32T3JMERRvvMxrhem2HwVCbLPlpeu0joB48Jku2md+A9
gqlL9iGtQYSeCJKQS93E4cI+T/BWdJuoJ4A+tlQFa7QlJWJa3pfLLxhsDBc05JvD1mUqm8/Yroz+
g6cW1aWeK8f8upRBsfnBKCSE1cIVlhj+balBlkU8adlcjUR/Di3E6n1Kvo6eNnczwpSNr7LvicVq
cuXTxC1iFf4Nscx1LNp7giLdNfeDNz6OANEVhvAzZcbCCsx1TKtCgNGl9vVcItxDDEp8SzvnzMOQ
otTlgfWA2XqcfeHEyd1NwZ216UdAe7MyBkpIVw9PMSTs2EjvIlSDEDd/rkOkHAmp4/bJmJorARK7
smfiV/h02knSVqsx7XBZpUSd1fI/p+khqt0C92hVbfgNGUfGRziwwDYEaojWuQN5mVt7cl+zIH0u
Ej7rIc5It0L36WJPQV6X3Rq4fvg3cPTbCL8GqM09d5NzX3bHWaNxNd3+EevYU00JTkOBf2PiXG07
w32Gqqb05l8UKBtPVfFZHt7MiLes3vsomYFFw3VQdUOQ40Aegaj6ZfJFlUgbwr4Hp12sYB7cDbUF
BGl5AfmgCKgvTYsyRhX/Uez8MIvffcwiMZfuucjMa7qvtPT3cu17rozJ3IsJalLPyOKNrXQLQ08V
U/Sor4FcvULtL+lM0RJ/V/UCvNlb5tN0DzHXDNlWJK7w2fhyfiCNeMQfd/gsu3tas2EuX/MsntN+
wlE2ieYd8pkrePmB4dNFCtaeui/uZsu5Nmayj63K27dxoEZZP5HhGFOMZEtLvlSLtAFTYUF7lTOr
3XIdq324tu2DPnFaOUSpPM2vg/Qv0nie9BEvo4QSaTL735Sad9t1+107WLvcyb4wrccPDv/FqVF9
rsQ8N1bILC0focrjixSpfZTdpdIJxSYn4KxVfBF26e9IEGC4qdUfVuy8dbr/QwTBo4cTWeZyf5UG
jgSZm/0qyB3bJ1y5O9QkLDH1cMMeHidjQWwOSjfV/OmqS4lLU1+HSNzxCgSmHEl6W5keTKYgXLtB
gGhcFZUKAzBa2vXSwWvANqI/TWcZ7dxcQGifKQiNClN8J/xOtNyltyrE6RqlhemGby4bJMwj7Nnb
lE1yJlqOwWC8r23MBWsTIDY2CGYL+o0e2qQmGATEi8h6KrLgawi9CWORbJOkCNGCT7OsMY5QWTX4
C+/GAVeREYcMNutL5FOJtXNG8IyEXtzAuAsdYnFjmPZ8MtMPHHF9Sorw5qkMwgG/Ex16ycrPu1du
xvK0uHN2XsWIZMwg65clGUmoQFFZjSiPcJrB5wlEnEk8aoGTvBaZKPXtkPvGLtDcx3/cP/+xANWL
EQsraUJPZLgQb5bEaYII1nbuOaSAEY1h18ObFfwd6x0SwkVasHITXR7sQzK2IerE28W1NRvip3qI
3J0+9di4UYhhlQUlI7JwI03nCXPSxbF1+UM3zG2cYab/z0N/nuJjSowYVglXl3/SWsEv6mZMBxxi
QFKP/3mY5Sn/PPmfgw1KWDuqP5bHlr8uP/3zWLAc+Z8H/3nO//Oxfx01zguQKpCav95evrzJAZ1i
il3d36+9nF7reeGm6yBiLf+w/BHq2Qk2cAlqqDWkeKnfSLvAzv/zQwl+lUFMDGmpFIFkbAo422m7
1nEswOzeQmTdKGdaa5Bhe0593GOXv0ee+9xXPuGGymM2CFtzL7NxD00CAoi4953X7fgsSUbvsUUY
oTWhhM5IZPEQ3wEZdO6J83ZOy4PLHwzTUBVHibZyIgshJkASXRxkopaQolOUJf5p+Ynl1GOgp69N
2PsHx2iZ6Yf2rpwikzT4ymR8xh8hBirmFAw7jTDYbdvUP1NK3yqk4ThGA940Y0/3BeHTNfJ6a2RQ
r6WewGR0eIM6rUiuScxl3OJQEj7FHA/ntCJN17FdIbwK7LdMc4Nf8NhJmTg1DZb5UeIzN8HhxjBx
nnLc3N3aSfwwlLTyWK3OOBqphLraxMU6xNDbDLUKtd/K7sSj0zJ3EQWeW3yQJ+5Vi5s+poBo6ToH
55akw3M1lN4K0vyj5mf4rTS46ZBH4MVvkR6dZNYRNxH2CQsaDNXWmMODhefspImH1JX4rsVMpD33
Zxum18rCowLGeo/p8ExLgwbYZOa9RsCJL1sYPY16/Gz1aGO1CuFS2R/m3nzt/TQ9ywwPpL4mL5uM
md/mZP/0C4/c4ho7v0HmJGgxwmrr7mdN9O84wFipM5sKsdqXcXd1kv6xrdTQNh8vkcA8Y3RZeGtH
bqre9o+MCR4KAo6HtgSdsuS4kf2vzJiGF1zPrK1lhxrdnbetBafsckH4GXQpEoRx4ZPWusOopMkU
OyFnwMcF5IGZYQrZxMaqq4z0kCfBHt4pJj7IwcF2PJg/jXgZc9elaEnts+4wSpwyzCFJK0Cb3CYF
zquvTgc5N8in76YgWLMY8KCrqUBjH1boHOCAICNbmTlNjwO+5QcvmdoNlL5d3ZOcY3cerxd91PUQ
bO12OAdBV67LwZqOQ9ZsoI6voLSiSLSGu2E3IQjMsJHBqxkDQ0vqY1MOBO2k8lJ1lr/tKh8nm6I+
VBaT8tylyazC7hdnQL9CUsE+taozrMhNMbh0IzFSRCANH6XH3sYIJg10fxOJpuM0EGnF6XGO4u6W
BCbGC7N3Ye7IFJ8KPy1/gMeR+Wz720HvnGNQYz06dAgQ2+onreEhqsy7zdbIzBlfMUI4CZchgDxk
2j0kDS9Vx1vgVAKQIuMskPs8DmDXXEACVacOxbyOd6Y+HBx33niS8Bmn7WqMYI2772QI3iP7SSch
r2i1jut+sZKR39xOXIER3tzQ3/cWi4Ur6itaiAeGurcwBBJp/JB6NX5qNTndtFb/pHEFUnGTc6+V
7wbR5/iF9NeqHcGyINFnpHSuy3jwj5BRP9GiH9CxClQVGJ4AoT56XYCAQw7cLY10NtFIsLX1CTT0
KWY8+Qx4IpnLxVA8uo+2SHq8c5mTMKxlMyZVAWYCAibWmXhcwUx6bvP0h9ETCNi2EZctERiu8UgO
+gAZErgqcnFDKQiw8KnLD03tvU+jh0sTk3eFzhVICY91Wf/OcXYdVM87m9MlLUAR8nnchgHOUAnE
GLKu3WtjVcyke2s3meLWVflDkJDNOvUKewyMJzkMD1Mi+9PMwk1kcbMG+OZGxWbISXwkPgiPQgSv
PWF0W8Jj1+1AZATYwlHA+Q5TXb8UWSIeTIl7zoiLYpenV9mlqDE1o98SENCcn60Byjtmxrgxuvgw
ifCqdwFgU5RlW6TN32DEv40knYd0L2U7bLUeToIp8UZmTOyQ1D64RCw4zrSCiDvH7Y9wfnDy5FaT
Xc9Sd4slVPsZ7K8M3z2Ge2tEsTg+gffWzqFzLRxbylNuQmUbNKSxFCRpGaWbCLOUSkWzKM3kdOhi
1KOMCpKQHjFn1idiFADVcLN9FxGzh1kbLU7KJuY743PWip8WplxxiNMrwRR+D9+MKr4mu7fGDzE1
CPMkn0TW1Cp2/zMRI9hEjX4b2culr51PFHBMw0AYgdaZlGiI07ZMyR7n1sQIEXqUa9yL3HxituWu
2k5lq34GTAgddUkbUbK7DD5kM2zzt1obbmQUskvnl65CJNl+GGG2HT3tGlfNk29bD0RI3iaNZYM4
6YcEJu9gfgqTMtism0OhG99kZD57br2LMAJzrGgC1nLqlW1QlkOoeRzb+pwmEXOA/mAPHUJlucb3
/hDP5ncye69GFl3gWj+ZLviBg353M5fmqbS7TZzlz56eXZqIWo0gSdKZoiSF8GMUpDIJYCo7mTdt
5r1Y9FyrgfsymzG9FOM2aZpvmm6dc/CIwra/qa9GHQpqwaFmZfNBxszmIfG/2ymed6WP+WozfIS+
+3OsvVtLInzPmjx6cHeQZo/Vx8Q9JOd5C1fQCcWn07oHEl1x4yaXJxdoVDLvGM2Yb2mY6ePnYKRk
cLi2fACDX9m2sfOBwCG8HzVlmT6UGwuKKjLxbQo/2B6jH+ApL9PLFGX0jHpib0A87dCOVtkQ7cUc
vGg5EwqWpW6focc2zDNJr/OGYOTdlLGyxR45YTm2NhHRFFcfUCfD/NmBRqElPX5NQvvRspJ1CciS
7ee44xhYjDG5f7A0Zw9HZ4RVqGHm1KAKQdmVvozO9BtM7J1SZVNX1c8mPvsJl2HBdoV7tY/ewSDx
NMcbCIfLDCPJoD3Pcx3uXANKapD6zxMAhyfxe+nx04PXaUHWTeo1+sYrRA193dNKAormlxB6LuiI
A2u/PhhBc9K4maV9hunnbYvskbo62kwu5A0nDu/1WP9W1A+3w3iuMSJ3Q/JmnSMhGCcd1zcUKWXR
qSlTten88bNN60+3ZdcvbC5CPWXE6gAqV5ccO1MDlNsXE/FV3mVs5ZcYKmwfDXPdOoT9hEVFG+VE
H1LjWpOzwWCV8mDE8R69AzaXvjNv9L5r1r0nWrhn9VHzkjdroj+qc3OfjzbthSgQ4420VHmTfbOl
5Z1hAVZo519AuJ9dzcK7K2Ojd0cwWhPCvT3Jk5EYLxNFkkJe0g38BwBl2kGB9fHUywPC+3Mypvae
1Q97j/CbQyr6vquGj76woh34EvZhI6p+Bqhi5CuNr2U5f+hjIVddwZ5ekSxoy3zvaOzYRPNpZfk+
mFwjMsnf+wDgNEUBSjYpzCEXuI3N9cFE47aBwvwxkXnY62hFvBJmJ7RFmtlYe4syzH9hEr1pw/Tg
xuIt1zvE7dDVprlpVp1UOTaYB7smjvPmUxqCm3gq3hrZOjaF9ND2PHwFAbjKxmHWBeFd3GonuMoc
shqYnJViBUJ9Ta3neqBSBO9hio5anADYvcQr1DarjwH7B7QAvvFZz0xe+W+CF0G9jsoMklEjSWYa
XnWm79gnyh1+IytmvKBixDOucoc4Yste6TLdql/z2bvNv/4tHs21TXnfZMDo8Kt7kohbLhCdl3A5
vDpaXNKJVyQuiB/NoG3+/lVTVKxGkEXUUwJmVyNkRF4OJtpBHaIvmHOGRJV7/XbicFTy6q+mVWys
+G2er+q4UQ37jv+rJ4e8Ri98zMuMlJWQsxqt4tuMy3uc3jB+aXCTq8DOggLRFRsSNOhNxc+WlmyX
n9W/8V8V4MDGlWMhMVsep0g16n7bJAAW+qfEtE9bWZZY/l8x3qWrgI6zbzQuRjyyAn5fPaUyPGhW
OJVzO5L9AbM8eGiG9kBaDyHQpv3EOrQ2QOyGTv9SJ1Z0cMsqjpDE8rlK8DBGq9PxG0aCIYhJdkQA
hFNw4+zRn2JvjMyHZ1f4gImSFEhew2mVXWUe3q04OKgXx9t4W6k3wODaSscjs+QRE1V1OHVe6mU1
9Xbwc1neO8eonX1Et6V+W/j6U8Mk28hBTHhqIwlW+OvtqY/w77caKNI/YtoI3KyeaSYQfsYM1jC3
2LJ+7+qEq43HWiZgEzon9bN6Tsm8X3c/ddoWuyyRTg07KNXL0+NI3yO1XoccLg1CrEQ6rHYo2jFk
Ed5OPRTxz2XrH9RTqi7ezAhiJizMbCP7qQ6lw99VQikX0H1qmk8cJK7qkOo5QfmYzU/qGeqcivK3
ePz7pCIeVCcclc5RvRQv8SCHhJV6xgnDWF5OHc6V/YHDWMSD0KK8BPNBCswy8ctwi/KSN9+JrMKP
tSiuowmwSGz3qbOY6hWYuBR9U28Gk0lHZMVfHsW2xV2VSMwAZ82t9iLSNbb76boM8Ksu+WK7vWkj
l2vu1LtZ5LcoMYOznuuHnom5icm9IBCTawksWi+4FH3RPSRhOO6hI3xVQXtAeIANb6ljN0d8sEuK
Hi6FBvSQ5FJHPxIAPSURe6Zb+MyHkawAz3taaBB2zYU6YJqr4NteDUXs+oZiYmQM4bWbpp0wtrZb
vDcJ6iSC7WhFxSu5Nrdw9mHrYPNfU+MAN2Snthye1X/Y1ZjbStHEFBWMoLGrmbTzbtgZHikEM5vI
GmXjlx4O5S72fmoBma6NM713YaPMooGo9Rjke6ZicyzoBlbjwRVPPqzC89cu6ZYZDQNiRQaFd0iT
r2lEPTQ7gOyuybTJmtgz7IE2Tj96Y+EcSQbE2DIx1IoCSulW1J5+pN8WuBuOJc8sY2+jbZo8v2hq
XmmoCQyAXYYgiXlMbB2w6ooPQVOKNRgrlzeg8JRP164npgQu8UOUUdi6amSmQ5let0X6025QVJQR
3aMpOf/id+mXDGut7AP+BNrxjoqJ4f5RNhh95QyQzBhfGB0afVe9F5VRXKSNg2pITmSDxzuWmyn7
O1Z5dq+/VhmYNsO0e4hChUjMArMnhhQloe2H2qLXWYaT1M4HkiUZgAiAbhNe36pD/jaHHZNYnGeT
AFAFa7S95Zbwj3FL0pUvQNXo5yYAjJhkjD2tGmY6ZnlZIHwItyWnuTCvSqhiBLJI+H/oDscWpDQE
yzbUGFoa8N6y8pV4t/EP18b3SDbpC3fbGIGztcewx3UNqwdviPdFy9CvyCuC5dXcuVeXfKV5Lv24
k+yc+uJOjnWc4N2S84qbaErdqPn+oSCx9cGjWmKs4jzp3ikotW9zOP6M/dnA6iXZLfdYPcK/cFNy
iUeTEJvBjoqjTn3tYFgInQESCTYQj79oBVVf6cFj5GaF5qboYEXxkMyx3LSRf85R0IB9ud+y0Seh
TAKc9viaDwF1yxw/hWU57eOJ3/QSZ42alDuxFzdLMTMkazQODt2I1kYxGfaFU9/yAqhZSE9bmVN4
smwz28jhmPV8t/G7E5Y+UTHBqzuiISwMHBjk+JOKs0RoOpl7OA3nrsU/fDSJFGA4gXHbhT7QQWM0
p7teFldLYH4ZwimCeRNsBelofVhf+1ZcDDf58rOHAEk3LIMGeZ4G6qzuhZCwZggQ4xtcl35duawB
GMmszIEmwtC7S2Ac0fGb21HA3srRWOFVBctiGaeqgeLCkspLzocib93O8d2V1oNBve9lUEQ6SXnU
JVSDaDtyYBsRCB1ndEoj25WMupCTofo/9X5CIlx5WYYGDZm5qvy4pxRMJEEyMVB/0+3y6sz4mMEg
ZNjD4IYbuK/MRwx6vjkJDVyh7XVGjulQXga33rIdYGjsMvORPX51HhOBEkuzrtylUMoR44GIqGw/
eHGFRVWmXkQyiS5C4z2ryjtpuq8pTvG0otQyau4uGZbNXQE6xA2MVS4TMj/bhbn+W83PFmLOPLAO
86Jnx4I3AVb8EE0hc1p6NFtgSxZf6D1AkVSfO0bgb9bgn+skvZtGfrUqroUiEB+aFNjYMdQ2e5Lr
EeVwP49b0fX6xgnZ8Ls5wM21owPVx3cRtR9CwUDOAJMHUy2iOxRHBhLKzcAMZVXwDpuxImFLYEqV
iIgtO4JYGUTxLwhieIkpByXMi1Bf4zxJBe5v3EaSAkZErV1nwQWa/q5yzIudDi8zo2+gQy4Qd+BN
xOpLskMcnTCE2JY1bmp+ab1WbVCfGLJt4rIfiR2B6YGyBZWPaz9ZpXNPXPNn1befesIM2ZqpAQrk
faS83mVg01/gc4Tn6zJmrHNxEqFJplxPoBecHnRQaROtBl/xtNSYqW/oHuze33nMpHKGc03UfkvH
YJ84fHKNx0zb676KxL/9IU/J9kdRfWnyOS7xcurPKe4Q22Xkl8Xuw2wa5NVxmbeK6ZkKb4POAdyk
GiDUKP10GBV3NbEjSh4Gzqxu0Sn+UkNB16++taZ8TZUqXPUbw8TVCxCM/VblPnPdvBC9utKxgtwt
s7MelkhVBt8bOX+XIwtQmTD7rAPCUlDVYB2SJfv/zQu2/m83EGahuuEaLo0JOceYChn/YgU3Jjca
HNjugCZJfdnLUJTJr+8nxYYd9HWGHHrIW2BEG/sNNNW4WHGrJz0fUqExdVf0KL1j4RvZ2BVXqY65
GsqmvGqKyehFlEVh4B2Xvzkhcr4CDhyfSX0Skbs3Rec+TBYdjl6dEiJuGaIzjgzUAE+ZLdCAvswR
n9v/fuPOf9PJ/7xtvJ0M3nugPpj/pEOXSA+rpO4OtGmHjIVjnI2HwIM8qrE1k6/2kFZf5TT6GxPd
6qr2DWvFkeBcqOh3l04OVgDlSgn/blI0HwETYMtk6Ysi5AfKVAqwOfj0a/Qig4+/MZ/esosCsBFu
pWFOyLZmivx1aEJuBCjIoRZ/qbJJqOs0VVRkBLnZX1x7RXAoCqAgvE+vVFkfOPmRCcUKl7smLZEY
sBGp40MqztXvOp6fCPW1/z8fmoWB1b/o74bLGzUt13cChrv/+tB8z0+9QbPagxZbEOCq8DYzo/RU
SbTMcsfmtTMZiy1kyoUewdTlWNrAcWproWG5eGVALp5DAlGhPUa1uVvIMbOk9JpJViWscipp47Jz
2rV8ci6XkNDFMzDpxx82m229odxnSEyLpMgNkSTdJW2eu2FkUxXYve0iASit7sD/fc14/33NWA6L
BioMHybjf0kQor5OcR2JsBrQW3MXEwMV+rgNCraJHEEaxIwY5jZrhVJ2QmaOzwtJT7P4KuNckcAV
mzycwicHKyGr9rYsfgf0pOsYZ8m2Us5xqmAY6+l5hGlQqk0lsokO9flkiiC4FVnOCxrALXAgWH+0
c5hLZkSILxfqkJMIKHO0FVmlR9gdt1vplacx8mFSJSMMj2w84O57SOZp4SEl0q5PTksegV/DLVR7
my2MYO/E9rFURCw/GrD0wDKht4CPYlrwfdDA/kzvegj3KJreUqgJs9di5652V8ZVFQV5io25uiow
nt3A4wYAs481TKzN//5GTN377wXMs0xEK0h9A4uY63/JQpxes6psItksKbHhHChW952fjBvThrOD
j6M7uxYiTGy9ipq4W7fG4mIQX+zJmJLoK7MjYkNdfJXiWRU1cTRB/uA7kYttLb+kxcV7Y9L8F8yv
/ixKrXG0XZIdsLfZaob5Q5fzLy+O7nDPdrKNb2aQffkpC0euvQJ8KHNOkxkKrDIEWvq6Lb0HFMH3
Oa/ITqtDvg/3o1Y8TjsEG9IGEW/FlGEUrr2FnUDzViHzDTwStOfurNXE7aaDufEbcp8KQzpnB7pr
mlr5oWFMIjj0ZcjHUxgMDY8UxjEkJyjO66cWrO5gjVlK4dUaIUUMvm893NlNJYEbM53QLDbF0Szv
ioPv1aQ8ZSx4ihm20NmsDga6Y/1SK36TUSOpIs1tsi+UpztU7+3KQWb5h0m1/LtJIWc12rM+RF9F
TgZMYuF83/5aCsoor66uxgSzKUgKWXQWirjVeM4N69yL6oujKv7uJc0xKMM3Vsq7ak3poslIU9iQ
yLrvMnC+h8SBp04PpXcIkY4EzR4Y8oJ/GUi+Ro0wl/iqz+WHIgZR8a/JKqFMc9IvG9+NOs/Ppi4w
h0ng0MdkV2KK/GsqIsxsssPCVO3EjzLqPzVTHUvQQwT22iuQRDh5TpqCrW2HlCtlFkzs8M0jp5RO
NMacqnG9W6rB4FWsLlVxtllrKjKISkrILn4mMEVF6av/4bf1qu8oBm46Pe/pI5v6EMMh9QERPAHU
oQh0tmDslOqghwWna+KYi/2/Cfferm69AZ+/bge4OJwAlewWsxSdcFLr2Q/L76FahbyZF9e7+ltc
m9+XG1w0ldg4xfgsEszX2ypCAFOb1yoZwxOeWKQHAjxETPRiv3n3I3l1LI3Fhr5n5chk79CT+1pD
KZdT/hkBbZHh6S9jXb5UcXmdlG6iY5Tc0R4HLZv/4g4Y2+ENh0Cs9rC8biz07UvbjRAUMrgBFDBT
3huK/lhq/GIyHkUsL330A6Rf05bLVoizoWIFTWZGmeVjXgXDP+msGNceaHFzBUmiKL5LjEprHyEb
lnpkXoXaW59iHtZDT3PwoJIyJXTMlMdp8uWhNHG89z3SyuU84Nqre0AWffpSFgP7Cf6OuDSJq0Nv
edRSl0SvUGcA6MuLnOZPJ53M13QGS06HiybQgs2IWDrvzRckjtCA6wgDQJxi+J66yHFUIguk6goA
2S4mC0u0Jk5Q1oABdeBvUoQVfZ/t3U4jy97t8XcJRoWSdnSqNoM7FeV+gqRZHLzW2S7sJLISbdzP
E76JLfnkoXIvOyFYr3epRs7HHLubBlX4atTmBxPUfC/w0RIW8U24QZunGVMRgdB6iwTmqvVGxeGq
eY1nLLmL2OtayfdqqrGmc+poJ532azR51MEvB62AYZ2gpFknz2v/+omxoZGSlqyZ+vNsuOYO+tqh
0i1zI1zr5gYlQYrdN1nHLvgSVBQ51SSiLD9ispv1GOiVIh3hK2JIaXrNGcrDeKjDWTvHXuKdmvlr
+UurHll+QlHHELTBCjctpmTLPu5AAPRxVa6rg217mAX1c7L3C+s9roP0Mka4rFoz7ly4FzOamnRS
bUrsw4jNKOVM6JuXoFgmpSrOyKWIydc+Z1qhrcshJs20dJyzGMwrJDq8j9VZLmdheS1vw2q/yhAO
S1gWDeSHmJGKPxnYGhssGdJy9rjw7s1oEkf09sx3ahKfQ4IonJiXwz/lXOh6d6gygHOD4eHWMuDx
tjAEzxjh1fisWaYTHVOvcc+VKkJCo4RPN7bjHrHZsx3h4Cgdf+8ZQCopdSeDlvFbkOgYEk2b0TR/
4ROdbpPebM523TXnURg/a8jpu3ws+7Ooxh5zhTzale6E3ngwjp5dMMwBJTxL0/bWScTYkLX4NYz8
bxjBxIjsdOgseBQNuUsCFj2kZSVnOT073fRYtNwuIjCupFNgaIplGPh0SyTZa4RE/IR/wMwJ4GRe
AAyFxh6S07BvjQyZ+tTt9dylS67ruT05mteCZCCznhmirJPJuBYwnE4Q7BPMu0O4xygXwAix7T3R
FqaITE4+KzUbDxGXyzEiqLwHiSxjbXodIbWxeIyV75ipNCo0Y+jHKc2K1sCvjsUvbVGilCVprkIj
i6iNgNU9cVgkXGXXgQCnw1fkwteBsEa+iyrVlDYDevWvTLhvdj7jlb88MJUb5mR7bE6Iwena70ME
29Fn3AeTO7v7mOWk89htdKVncEqA9sTuQHm2CzU6G8d4LxBUTXgTyyb9nKLovNCzC5PANo9CmnFd
w82IaE26hG341m45y4UwrSCiOcyvhLhDasSa3Hg07BqSCfX63AeMv9rbUic1E9uHxOaFsHNBPRs0
WDXSnQHTGADehNPMz2r7XDjkiF9g9Tes/byLBJTiZQ5Bf/M2vUtFDdahnVOmN7e5zu+KD6vY564F
Ax1hE6NErOGRBMSIIMMSo02FmssII0yIsaTQcaRKQs0ps0sbUl12iBCJ+sAZul6ndXZKwBVXfc/r
dFCf0xrSmdbXtFY8sohk5qjSV/eF2z8IOncv3nkZGEGeyr3RExvWxRg45ykBTZZ4aDJZ7vR2t2i2
FoLw2CAjaHR60QGe/darUZZBpPyyqghOSQvOmVv0t9i9E2zq5iejQ/malEqDGpiHUavxEceWxZmZ
VZpXulu0Ia68OTB38yz+muuMe5URVK/d0hHczHXRDjTTffBhqHQEOJhTfa09+1BMLkIT57A00J5i
G/etR/hM+STzlkidFhZX5zXHbEHTlB4w0I5N2Fz1DPwmjzCZwTuRtJUTVm+bObNeMwVoVkpdoyXg
MTpmHVL0FC3WxTHhTdHpY1X6of4fS7DKySOTi0EoySd1uqtDUDSTSNjQShnIIMmIwt+DkNTF6oqY
hQUWSRm5SszqkSKaGDSlVBtD+hNvyN69oNsncfMdadoxYr6CrjiVGz2RKIk46ZYIaugq9kj1hH/J
sHYRDFj9PCPRze+tRuBzpr0vLxAREL/wuK0Co5bEaW9KtGOzPrDa1u+q9lzwg9CmEqmdaKPq87Zu
XlNG14hkqH1zQJskoa0XGiGkDSFSvvResBV7rLXuIfZgQYcNTOe2CW56FEOqZX7rBnx0gV4hnEke
HdPF+5dT03vnhquKWEfju27AhzY9Po5O8vVETox35cQTDdDntT55vwC34PNLJQIjpYtvyP3tY2i7
Hdw4uHRKihorKVKIlYvQbOZ0S4uocYjAEw/+EP3SoocSzTlo9ZtuhV+VNpPBAH+yRL6zGb2SmlzO
V1lwruGUREyPvG5tD+VTxryV1Qepy5htYy36JJEaOS9VKhv21p28+yzr+6Gcgg89z78ME7GAum87
Qzy7mKIOXfU7DdOjoQCQHOQXXa9+TKfm1wByaqlzHKl/K68nSiyY8WHUSB5ICrqPHBut09xUx9wy
oYu5tk6jcZAat04QkmKpaRIbdAtxY1/be0co28Qx+VoQER+mQ4Rh8NoDCNzYDN2XhzVBFtdgvPqp
/8MfCUmK7a2ql3BT3+qDHyquFZ+Akg6V0b1wbBSSfToA6p1T1bD/WcsivmhZJvdgTH/4kfhdCOJp
er9CSd0X2EKHxW40dpOgk4ckznLYopsgW2C0JEU1YdplT4OjNHetBqVxqL2dEq2ofly1JM5Ee01N
xoukYl3Dn5nKiVZB6esT60ecTggGlcJj6Y8qwa4dCeKyS7wkvSG4LcKpRYFhqIuqnrS3guDvAjn1
AsAtuLWp9h+vRZTSSdQ3GCrAKyWkSlL45QpntmVBFgE3agoQeehH0kXGVPwZACz6HB2d4yqE/WV4
A1Ra1XXYxLjh8yb1Y+OS9qoq+8HQbLTPz27w2M+kz5UmKcxwT45xi5Vo6/pMceLsFE+iYGt5622X
L8M5J3Z0NGzsoKzWy3aJ69KPQfxHpIsT7ey+dBUunNiuM+PpSKRorZ+TWmVTelDZNSH5JhDP6dfQ
k7kVNxGJbeOuElBa9dj18P/cEN7Bm1Qwih5P7ERFgPEMdH2C+rARhPYg6faWU7ATVlwZ1h+20NGn
c3NrI57fY8HuyoqU5DSLtY1q3wOg1VuKg1Ta2zokWmEyIGCguujnoDhale4Ri4CQCLHGaRGIyuhg
Oz2tEf40/4e7M1mOXLm27K+U1RzXADjgAAY1ib5j33MCYyaT6PseX1/LkSlRkkll9t7oWcnshoLB
IDMYATiOn7P32g+VlpPuyq5m2eSaPb494Vw6LWHOTve9zoo3QRRBUMzXzcCJurhufYd5pV1BqBY/
Om989Ajp2bQWBrVozOF364QiJPKzwAaxazPnUuYIaCeHRn456eJY+D+sIqT3oJs4ff3DgukgCIsE
Pus5DWxiXEHW7JaOjx1AvXYaN7/Qmz45Ht6DkSUUkO9XkWjoP52Ek66I12l6G0eohFyqpkJZDBfP
8uI8CefqyIr26FnV2zJymyaudW47vc2ecYn1+a7PZvIkXSqOxoOAQ9TMpvLit6VthVOU62rY/SBA
+WZEtz0UzmNbjc9Wmm+dRD4Ofn9VF/beVfvXjlYFqjE8W4rr4Adasc2Uy0uNm2WFWZYXv+wnNR1e
w6AF8SosElo+UYHgHIJxw/VuufLFZX3bdEyPmWZCWP/jb0rEtLOq5uzmJtKl5MkK+FOKuDp6HRo6
xUVT5V3Vsjwvp1ymJjLLUEMNirr+hyMNIlYR7+7T6Tm12Lu3HFwivo1s/TPvOC81Ldz1kpXTy6Ad
qM6x66B11T1kH+qSDFzth0bAxDLC/D2SNmrCc521VJ4oyNUXX7Mflknv8hkitWBWT25GBUdzXUM1
6hxmE43zyKCJK4uqkcg8UnMt7HLor4/jmBFVSc9e07VfvdW/tv5wRzuMgUMSxBvIdAAVcVZp9nI0
aHVUbpfzYukhaAxYGPnwC+lP7ifduVc1M6LNZLNMLpYBVmt/+G77sHiJPKzNBN5DV5vjZjOSBkMj
cX4ORw1Jgx/ucupheo+8Vhh5GOFT+FyT0lEktKCqFKKFDgD1dxOzpSpYmqrjfAnUAVl27J1VLd0J
eArsQY9and96rvL2svAaKYtvQ81EUheKB9TeFELjQagrnovkEyt3eqvqMVGMmwx0jfILwoZQvS9V
aRmUnsu7HIfWy0Dd6Y40fBaLl/HkzBLGeaIzl2w0rmLkp1DtGH53nqzgS836IvCOYEmuyz7eL7/L
VlPduWSSGtfVIxv/r1zDEj1qzsnlk18vxuJMreOs+rTt9iC490sPaER1svSbx8BAcMpMQk1d0J/J
tU61xwS33MV4D6uhnXdqhInUjJmXy8eS1bfYm18bNrdz5T1hfWBwQS8DRb15laSK98U5VBmgS50R
bqBBSHFQTFu3xWGiGDXKEifHgsPfDW4XI62rDPjKzetonylNClxM3h5vCWWGOjPdPn2ncUS8CvGE
im7QMdA2pnGbUCiNsanejOdlxAFn7eCW8mEKn7pf9lSQJmlx7fGda3w57zlbakKHOS0ahrxVnn4J
J3+PsuE28ibsloGxzL8tZ1cJtMeLf1JzuaiaJVfOrMkvk4IJZE6S78pxb+EHKCz2DepgBZKJ8ER1
p1TZwows2kxNu1tchaqeixQKQWTYX5UDcZGN2CLbET9Ay7hiqI18CremdhBOsZa4grZ55NM2jjlq
1YnF2Odkj9adGTAv07Vp2FmYnYfSOoig+FoEA0jsmZnm7WYQQbt5r2vNQFGe3UZzR4ESyHe8MAf1
lrHSveretFPbmUh5a60muw0dqmM1/FarXlx2W9T+OZujQKyGMf1UPciho4ZcHNxcP54DWDqQHDiu
3QRrsI7XR9XpUFQXn+js28dBurBo1Z8Q9iNt7xygaRFKdOEPywQjV8fm6PqPC9ciwWbNNRL1bxsc
CpgASal368Q2372J7VLKeRUV9NNdUICjxuCsgu3M92ELsA0pTfyqQaNJxMB4Wizc5mwh4Ksb1f2U
yoodL5u/jo/FK/HHdvaq1zASc1gsxQpOqNuc7PLcDb/UO6r+tVDU7MiUo6MxVbQSi1QGQpXpmcqL
Si45HWRC2KENqja/zsaUyNk6++zS6EpVTnNCiUZtu0tBvWLv49hhrPKsG7RhfDyimTEMsAFfqg4D
rkOjQ6pCwjYtA37HfF7WjEb50uMYQVOCf3KFj+Xs1+OOtviWl8tGj2H6b1s8lc3YOWydXXq5BoSl
Gjz3qhjnaU21kWCpYLdLbpAiX9AmYryjHA5Z3f7SGXhoYEzWRHTGdfaFdJTmrk+OveHRT2EHZinD
rd32G7RkMR6QZEaN0f+UcUwkXfa+rIlJHPHPdfFumYdIHdd/6jBSogRbykw9dJHy2z/dAgtEl11i
C7ay6+b+iZkmAdaa3Kge+IIscCN7xz7qekEVGMoUH050eQsbs1RGDbmcP8AeMXDQ5iUXMxMqouqi
ai/LYR5aBvP1OCT+uolqVHzO0wRZFRn309JMWPoYwAsDlEDmwwLHqNMJtW3SoPbED9QnLKMky7CH
Fs4JdC5Yf46cmYsNcT3BrnmcLS7dSYIziwhc7BpfkwUAKdGwnla2/RAyAV/l2nwYW46BPOfCrnu9
sSvA+CvMS+YUV1pHxjNjyg93+LW41H0i0BrD4z3v6NW4bFLtMrqEOHVdt+dSMOPr8gazgi9INBc7
Itrw5TrtOYmIprqMIeuQ8Csu12TFklcaGh1ztHyjpu8EeaCDoNwdh/K5ZUlWnZWMDDqOxkPFzsjx
EP0hHv5aNtDt3DwI0T33A4mOJp9PkqTRfmEs+YxLNKa2Qyc24zCS31Yhvh3YYDgy+ZWUcHhTnRIQ
+KvlKKmvivFBXfY2RdmHGbJEMJ3r18Oss9Yh2TIdxBkaJp2o2lolQq4hlefI1yckddZdphQf6dBf
V7U5K8LwteWiwSJMhcaYEk+VAcW7zVlJc3bbc2kJJmmtUiCZEF8bAok8f7NILlrpsvO0g4ukSFnD
mUWnNMMa1k20ObhecifPIXRRjepz9gqRGHxlDQWodvh9Y2xvOEMRdiVyu4iHQomWbgrYnjY+Z7+V
pq+jDXKXmVZj9B9x26y7iJfs1O/CZCBrI8kFYB58qZnYQt6JJAOQyuaXapb2pVk6SFEKSj7qiqrk
ZYGrREl1pRX9g7puEknk0rjvzhCqsJGrLXzMdMgxOM2bIP1ZdC/LErqsZ3n8Hkk2BaJES2m9pF60
9yP6AyDDq9VY11cOs9cd2/x3LbS3RlbehdWv3u0+yoq5uhvzmaUmJRsxi8l6dDBgiuTSWEqcxEKz
oEIoxssVND/6r+9qd5cH3sGNBtKnxYPIJU2eYF/NF7MPFR4AsLGDfnlngdnXNH+fGcmPBcqRaaxw
mWpN4yFY1Ur0Efjuo9dSgfmCCsxlOVfdLwcowKLpGObwNLjRK4pDmnsj8Gl+pmTUs8ZPuPd6Jzos
YKhF6UW2qgi4DizCATX8SyQiWjIJfiF5ojLyO39lVcmvBSxkS64oXiE2XIFfutj6FTfpkwIYqcum
XsSYNArwpUVzhYjycxnXofbbT035MrvUQVB3StguittAl1NphvoWtSWA2c9QnXzEqj1i0TwuA2DD
YWJHg2Zled4tLMAbaMp0FNWgyg7QvLf+g9o+jSPlfQGQiZEkzbzeUQQrqsNMSfw6K7uSiUdUZa79
WprDplR24rGnPUUmgwRvVth87kaDEj6vSWFnc4CCKEAnw3wOU1G36xG/ESvL8cRgtF/bvSR+jxBY
BvH3XYh6Vr37HNzoehhAZm15oU14UVol3AuHpfZb9m6Fdh1l/nYmrISjJCITFLF9UtQIHxFmCwBN
SHSj/Wgle7ClL4bJkoza9AcBoCzwRr31GpMRKXWIqN17lz3tKerLl9Ygm4/xztqT7TVaM4TwCiWm
dmmjQiLh9wPQHr2pni9JgKADNJqfqr1eNI+NheZ62d60ijS2jFG7zvy0rTzfdPZnao84ChVOQu1s
VHc04goI99VYi1GFPbFlS/m2o+yzSgpiIQ2Je/dm6vSrsJiRCgj2Z5ZdnaB1sozmzoc6IeIMaZqJ
r0ZV0YsALmmotJw5eqtu4poNRab+0FBVAG13ox1kneVbf3ShhBjN3cLvSmYu15G7QzfvsgM0Yfcx
bt1KpOFNIULOZV/bQcbPfkMgS/DRhikfVXd8LpzPXKs/FNFK7RkZfDzhaSFdp7pVTJEisi8zTQ+a
yNSMo8X01HsAW/qKixAfJis5yx3rym02648L+zBVL9/TLqOu6dsqwUPcKBodJJFs7wtkus2ZJubH
0mUxRlaOkHCRRq+fCvr8GE8jZIARJGnewmlOSl5yf+8qMU9R+IIBCiIYtloizZ9TfZmqLxJKtfFc
ztxZ0fXUHmzpPdGjOAmql9TKfgrVP1XvslvOV1npnhwSieNZ/syGCpsMEl09+5oULc6xPs1ovFMf
j7BlsgsZb7LcMwyQHId8GhpNJmY2lUN9yGdqVfdY+LigM8ZT3ybiiwtBzsZWVVbqbV4qYtVOX/bX
o8NJv9CK1LMn6HCoxSmZlx1gC14B53FyntRCoa7geI6SFvJeN8aIJAhp7SZN+TbpbAtta2fsh9k1
vONLfrMbFl6tlhTccGp4J2ZVaruqfQ/r8kaO+NWUynPuUFzXlXu/XElAG2fgjnRKeeb7cUklwiH6
JgEWZmSdWn4As40lqrtK8u5NrTXLtd/252uB8GiLTtSadgrF1iHHWZlB9OXDwVjZenQ2StiGUV6+
tsXDJOzHhSClil4p5vc098gOZsOYDyJazUHw0l7rTfhWauKzvLN2iVWQclrygaqqYrnYaC5u0Gna
IYl0fVWqqu6Fed0AS4DR3JMzNxyxSd0g0X9uBmKNcdc/5sN9mDFJxhLxWJmmYJAYs3Ql70t9q+WW
ts78VdTYT0VdDb+7caRupFTvOBtN0pIWGdF/CWX8n0jF/wNBxCg2TaRp/xlEfP7Im4/mHzHEf37k
D4bYs/4i1ttxbN21LcszDXR+fzDElE1/6bZl6tIFwWlZtvg7h9jS/9LV/xxJWpTHd3gNDRew8P/8
byH/8nDEG66upIGGBFH8N0ry7W+GLwjn/xxORRDdPwsNdf4BoSNINaQtXFPKf+HsVn7rpnEwyrPh
+6AvUx1DRKdfnHYYT7M7szZEAEincm9MXdWfoy6tTlYzsrA5tovU3XFDNtFRQSM6ItpaPZao5yz3
+ghd6feXhYmGva3RMaqn5f575FvlEUlHfjIU/2S5J9S9uuvEkdj474e/v7c8li7kke9vt0UDzkgk
59ox03kduhzNkRVsbdxcmRa99VlhwGnH71hpx9mm9k90goAFF5W1+5uL0kRA+0zgjgC2GFpIpAy1
p6f0b/XHPBjHg2FpmyEkbydlkdxKKVXtUjH5JwThAgHr4HY1JtjM1k/LTcOMB3Jn+kKcAjYPMTIW
1Hm/2XttlvdRjTm01tX2xliX4EfQ5fLvMTH+5y/HUrzPTaBvm3m8cVKarHbYEuk5d1dpI9uTAUyw
lEazZyo7npablKs3BvUMNQJh9KlPOKbj2d46NoHlLDfabNCyWe7aelceUv5mdH3Nxu+J1f5+Gctr
wcD/51UtX/I62l2jD3deCaqnUnyc75vlsbZgJgYD5JDH6O5o4K7sqCxOsY1/pyBqGYsRo7utpeGK
FK5L3SGV3GC50QXFGJUkO0NsaW1WYvtvU21H1NDDyGp3KkYbFYO+i4x6POFSRlcZ4qIJ+xMh2qBD
sEpuulngOZ8j9Ft2j3HBay6MPLtTBKlwcERxGIGK9t7Jq+iVCyMmK6ITzkoUfrHRERwi/ZpPZLqs
DcIB0cp4+skqgWIUlZcTKxFZp8GwcW5Uxg/QjZfYhUPj49j6fWN2uMp0FxeFeigqgEW5XXgVF6lL
0zJGq7Pc+NHf7hWT3R+N9N6frRdnmohi56yKZvDU9AmlexTymHodGTU4j3IuhQcv7raez9ARKegE
cbhrTkMJDjApGMxgU29OIcirbWt6X16VYUKKghSBEQqQ8vezSybVXDHVM63m19i8+djcG10c+thi
Zqh3d1YHxQY3gL4l3PCnRneUQ7QeNySAdqgo2uFUSWM4dUCANpgqmfcQlMaEV3XP1dshwWDPRC4B
61neBjshZkAvS0JA+LO///Z8MHg/fCfcM7qBRDyg72i1ikVA3Sz3OnVuQpsElLTc9W3E/F1uHzpn
nYneO1rEUtR9Fe607IKl26dkdD2iohFpVFC5NtDsqMTI06bfpxAbGinSYV+1yjpkb+jlPsoxnjjE
HHly6l7BdKZdAuhyF+bVPkkirKrjbjT97NC0g34il2A+kTLe6JU8kgpVnmanLzl+e6xqZoCl3Z0a
Wtl2SrtcRYq7eVUoPTKcbLrZqygOFZzUHtCkIlAzhvrE6E9T/GFr1aovy2w0tlMWfMCKUPoa8vtM
7GI7bQx+BBMHKHNnksFbGR0QTBySHs1ZY4O10HolkoKgYfD+nRCFVqdImH/uLY+5g9Ez0Yp/Lme/
WzX1qaoSVoMZNykTcZxZmC6IqLV1VF4Nw8FKsPfARtdv3bqKSaZXLylB4VyBZ1nWoOUhxxP4zDWD
vPGUdgWwJaFuEldhulaJRZG1zsumODiVvbHnnI9zORZ+3yWvd110sj8gEuOCwH7ZyyOxTYTfQom5
JZ3SPHbmTHGCU8HatDabazPxxlMc9NchmGJqaFIsk8AgxMW99YzS3C5vpaXYj5Z5HuDa0oiH1WLe
zRkpM0Uysb6E3kZPa6q3vy+9eaifR0vGv9dlN4R47rOZWzl1lB9oBxFYFwx3WkQwTAjewCrLqwjc
27qMOot6KmLc6DgTe7QC28IcBYgBSRG245qJvxz2pB11Jw0C2mm5J9h8raGqH7LOowNX8HGQiFaf
SLbhqFBf+mb3WelFtw1DOC0wElQESMiy54hfUyKMbRFlKZoSPTmXcIM44exAGTritKKSU3eXG+f7
ntnEW8xkIZ7agqmTxKoYTlGJsUzAgEyt4og1ITvPepqdJ5zP526QJdtGUFlZSxiezFEO5qSznkaY
Qkc/w7gdqAWlBRJ/qvT1LDLvpOussExA5Q4q6H3edIzyRIFK1L3L0ZFDOkVej7DrJOKmODq0sD1T
XQuWxyZZmhsvhYeSDazzjetMe6Lnjk6ugz2GXUTsNWf8Hi46dLrBOUYyveoxZh2GYZyhoDEKmWLa
Ab7lb+JmQt0FNH7rJqTAmmjXAGHsK551jksTBhLK2Ip5iWduEAHCmwgKjd6D+qSymli55d5yE1II
7YUznixvnbXzsG+C7n5k7xtL6xqRE8lNldpSt61IT16zgcKCd1Pd5G4Z70SZP3dWUjCvp+xJVbGz
3OTqnltm8dGmy0bjgwbG7294kmUBUkv6qx6Hmwyj6MUEILwO22CdmIgBmtq4jwvMnEBb6R8mK0RO
jBnS/iUKCvabFG8CFdt60DoBmlinv2Bs3cl5IKHc2BuD0DfNBMLMxxgzDs+pjevXl6C7kuFlStJm
a3f+Ba0O0/Sw3rqeOqVx0Buh0NC9Vy9ZLx9B0SSrUGvmPeCLHzYjmKbk9OBkpEMQXUE2TpUBiaGo
Ze5TUsvQX3rPmRFd2mGeDlIIpuniqzHldTHN9pG94HbsYQ60RjQ/1x7oksDqdziUfRbo6lkCmkYn
+uy0Y3adUeOJSQObTEg5xgz0F7Nz3ST6RY8KTLNB+E7OErsg8nkF9ROhukw/ozw7xM7cb6A15qpi
PKSVGjg5LWmHY7opmkJdBz5KBvAYkiv72DLLWRNsZBxAiJq3FZJDIOcn/mUnJDbPj5g32626+nhc
Wuaelqk/glmzPLlDKtQxYO8b0FJDyNQte4ywhKHwUNlK82iwaWsY5OlfEhnjyku1n60u5K5PK5jA
saQVKycFQwOoJz+Nnv+PvPbRMFTGTgfQJSixfOY9+XszRYY3znKbwUlCTrkP+oaTzgjOY3n0mV8w
PJH5KtKZDTbidZqAZPZhhtYPttLolji80+A8je+VXYRn08YWMEUDa1pTQNNxbsxGEOkwTLy9nv9B
qtHJanHhoOGFvJJh1hG3EtfMfaL4F6ZIy12XOUfhTkqfr8NXowskkdyUY3w1SmbjPoXDjq4ePmVM
ImZVoXOe5hSDdxWt8JgcuarucihB6yKXYpeO1iacHYClYf7WF9ouimIueezHc6c2gPwjnMloo28s
rX93u9YiU1l/HmysO/TrBmLND+A735IpYz5gW4RlYtBurqQJQMAiOnZLxNNw1ZEJkHc9NtQJ/6Fw
250xe2+pC37H45X2j11wl8joHEroaax05CCGtbkSTFbRQ6/TstEPM2k4qwgNTyuMZF2Q44soiKeP
IzQeO4Jkw39DTNDmVJMah8Ryjp0nCeWKbm18YfpOSUqi5KbU8HcQR4pwvr+bgjDeOBOdkNpEsm57
n01QsxBatHIsrDR72l76XtNH5kXDgajTmz4uPM5iKOppZrlrjUFG6xCrUnYjll8Pp7lh0z/D6sFQ
C25N4N8GQ7GKBzzaWf9QZPanppX70uAP1xt3J9J4G3jFSzDmPxCT8LIHt1tDRWHyzAezMp3wR+HQ
n3D67s3QrfSH0cqPnty5ge3yzjW619oDlCMdm/SzPN5NAWgtw0vxNGUI3Si0PZJWT2Ul2TNNarvG
eDTeMVKq2WLZpe/vlid83yxP+v4yX36yUKXl8uC/fPu/+RhG0itPK6NxCtetoDoK1K4GMmHBns2v
2C2rr5eb6O/3li8HxLR/vs3gT+5Mz7mq/bw+JTPF3nKvlXp5DDCT1Ym80jL2DMvDy02mnvX91O/H
lntSNlRv//Hb378mLuw//9j0kPS8N9+/SEe7dpxCxibqVX0/8R/+ge/fQ+ihKhfhU7M7/vsfUFA5
7xl+HecYsuBcVi+xusaR3geU1G8iXFl0yoCVwTddHlxuvp/z/VgxKXjq99f/8hynJxM119q3VMZY
5dTv/775fm6ybBi+v16eE6qX9P1Y3pXxjAVUbS3+7SvrPBGtmWKOf560/Gjq6tBEh/iOCDgxg8F2
bg0cO/ADKLR7hur/cCNV1bU8Rr4G6kC/nTfRUmv1pWqjfH//99f//ntol//8luX5iZLNtSPqdIdc
HmpyXp0kuKHXC9Je1FY4zeNkuFnuzpbDpmKsNORFLbUhzunTcu/7JgrIjP/+Uq96YuCc+vD90HIv
J5RlLRsCc5N//oHl5//dY5wxDL2/f/33cwjGuivLYkbTLIxTmPXc1PkvTWYT02JCO/6/7jzS3TP+
n53Hayxh4f9af5DtEuUf/9iB/POj30FoFppox3JJLjNNaWPr/NOBdK2/hEkLUWfnJi3XEjg6c/Vr
lzYjqHBDuLaLT4gf46f+1oEUf/FUw/VMEtR0KCL/pSQ0QZTXP3cgieGyTCE8x0YYYOjCoQ/6j/5w
JxkrGGZYVCLapXs5lk+2C7tBVz2Z0uzuYjwgd0FM/ZwZ6V5v2d+hAyX2sMuAaGdzR2egpFbN5X2p
VSw8jZnvIlB2mMXKEIOZZd+C+HaDsr+VXbAjujV+KDTAqmk0gM7pyvJFsK5zhU4ifX73OwZfuTdU
12abl+dkztU2tWGrGBnOXeUh059sP3twEjBsgQzWk+ELAjQ1jL4mED27iLwzQ8+OVr30NybgR8RQ
lDnF1Iw/CYO9Auqh8cpxxlq5TA/z6AOnNabhVa/rDQvl+BZRhWFAtbdlnSLfz2TxMk0KDRU6/VGk
nKtZ0D2NE5zPUJvKqw7H6lOD0GJVlK29KZF4Ke5N+JST1MXWFRX1nJ1p215P893kh9axd6sPz/Fy
uL7J3qA9Am/SppEl53DP/mFHUEFZtMa1ENGLR2WydUioqOasv3gZsMdkOje+uSE7NX/WccqlKB+O
qM8fC4nSRLP7eoPi+Jc2uFSg/HN6MzdAoxkc0TYYVqwveViGh3we7lGHe1vHfAAtS5yLle0gQJJ0
bTUF/LgL6QPeM7SSO0yB+W3Qja/+kDGeGdOe9khMdHfdFQcos0MA+mrAAOmhuxsxUt1aYw/2oTeu
KUZhYQCE2YMdnE150dwU+hdxSm2BhKut9ewwta55ahyGzZ1Vx88+oksrmvNbAgFCxt9GcSitT84j
wnTjzDo4k9RvIo+Eab8Qj02i0dlxmJa5YXPjmpkJ9tMvj17Ze4x0TXBjZou8lw9nR14G4Nup30k2
+cdULcsgKNm8ZBMTvrjqDm1CIaaVNr7LQfvCPPyjJPf7MAWVuNO1U9D74miYuXexaRgcR34p3iE6
Ja0ugxNCf2j3UZUydo20nYbVbY+wA0NA74lbdp8oYfusWfsifa+FnjB25saZ2zOa/egQckE860nK
cR8iyMFimPlsVh3vfk4d88oFV3clhA3ROUVSgA72IYlKgr9oAbsE8oAImk6u5SPAFRoYKVfejWKa
EGBh5pNNFSGgY3zKy0i3HiQx7JRQ8kssc7f4ssGaaY4DqFFFUmcdvnCIUeGsdZu2mMifMrVNz1tO
XBxpVjENS5kNtCL9eN6bmSiovUG6OviTjTLuVo/DmHdnfEU/6CClx7rC9WQj3s0Zp20KvXbXbqXt
Z6euD9N8D2PmjMrQgemZ5aiB1Z8PppZJesFlUKvI+LTcdk9OLCp3H1YaWxFr0xglSL8+cc/RkLzo
oVXfeoX5AOaF7bQQVyaevVDzi3M6hOS7YBnp6Sy8MowgVqbJAeC49hXnzovdBhErF8A7I53v5tGc
jkpRRhRofIZ/HKK6EuE2zFXSF9bAfQfWljSL0Fl1ej+zqyclhCgSTjQyllT4i9yAPzevRRRVV7EI
ASLkuAuqagMgKz7puJ7HJ82DeWtF3RUFt7GCyOYivMZqr4uW9jH2RbZMz/mYlzdA0oEhFHjqMTyd
9Nl7dT1so3PuoB2wszeGR5tCWv6ucrXiLYoBXunOrqtEeRVkLSRibxyxKRvZOnXK8OJMM+Ep8NXW
jMZQWuc2+iAt625apzbv4KfemIDbb/AG3c1zQsgrMgIWcInICWJN5lbOj6EPyb3C0lTGz2RcQVFl
sr3NN0Ufx8epISq8M5Lo2CNR3jSZ423TOlI7RriqkanFID21H9CLhoeYfLECvpQFyuJK6pIhSVoX
W65DynIv7vKpe9EnVn7jl+6E5k3J0b8N9Uhn9GrDoXMBSwVj3+0DbzbXQVcTedrTQsccvaal+QFj
z3sWtH6vLTwLNVlHGxpMsEtjpt9wMceLzDRzN+m2R8oiLC0siLd0/ov32B5IPhfaEzaDc1bL7qlw
to3pW5gNCIczmVrs9Lb7Al3T7TTdxGjSFOEF3hYXD/qOhyyxpnPlJq9pZDwE0aid0X8j3UuTx3r6
Wfb+TRea7lOsaa+Z053L0ok3cyIhZZt0MswQrTfe13mb0XRie1HV18iDTnSf1V5jekce8T5Jntln
GejOuvJUcDN+y2ACTILX+uBxxG9afI13eOSEJT4DVNLPVQAKedaD28glxKVLXMSuE0aFYYruRz2p
9nnNf3msXWWhwMYp/I1Rev3Zaky08lX+6ofkEQ1JVpzKJMQw6M7Zfpw1pJZ+2e1kjeBZhuYBUVvx
2KWdWJPzM+6xCng3rujp4DrOzqmxZ9m9rV+8Cnt4wRwOz4Mc2Pxn8zGAeL1xQ3SmNYSC6wFg3VVS
SGhROvJQaT4NRjGeoti4nSM4ITih7XuLYyhAOSALoz+1PmE6nQ2YlCt1uTFTzYPAbn6Z0/SB0d14
noyz3ufeM6TdewqjjzkP83U1NSDZk+Yp6D3kgq3eNZe5Is8ZsxWO8+FUaMNr2Zw0Q3gbBpQIp7wy
wWhinH9fSJwpPob45NdT7Bhbq6r1Q91wTey6lrZb1hrswVABhkrP7KXga2fzw6x0+y4ZdONIs1Vc
zETg0FASj1ClGkEldA81BKxVbYTFI2lf89Zzuax3Zk2frZgI1BJNca5NEQMyod/XJdMJSaN74HSn
ATb8lOl96s/+GaVwvEerBCO4Soz7JA02Ttt7Z1EV+x7Izqmx2eU64iboLP2+bZHdl8HZMqJTPRXF
sUxaknYKeD4ojneLpNduyuauIRzdYwEit0wg6EqyZN/Ujbz0eXiSFXSrGET/yknTX9VcURVogCW6
AR4FRzYQhvGeXNSHttHsx9pAcs82HBRxpe/cNthr9A0vWfyeCj0/4rH5rHVisnPPb6GCEYQYubSw
5qhbtY1Sa4C5z7FoIBrt3RT8WAI+MQlga0G42Zn6DM0uYPSZmPp1BPsKcmudH8KJBCc+abEFyo+m
C8BLVXTNFqdScBzm2FjPrrfpC7e76WVH8RgPF3+qwGgOGD2a2rY2llvhbuzN8CLt4ldXj2Qe4Z+T
Ibv0xrLyYzO49a3QtJehCJUP/aF1tOKBAYcqIxK9gGdBDznLjZ3OKGgzJF3+2pM2ObK0afOtYSc/
nZiywzKbTWWVzpVLXbgpg7IGJI3RyPHecvteC63hBsL0B66/bp/NjEArpHZG3Nwhu1qNmJ7Pbppi
HpDGhUZHi+nonPbTl7AF8HA/YNIazFwUHIiIXsSIIcYxfG6NctNF/rTNDaDvbR23txml1mgNwTaI
u1tq1uxC4Df9egedj2UF6QEVHJhHZVbsRcDk35HPmdngFEhQ1WaFPSOoSmie9Xp7VtF/vUApSepg
cJjc6clCBr9H7/foYMY5tBXaLDsebkJqNySC8zEvO389t5zzLa9ImtpjTFKy79avajZLGYQBpbop
rXwrGBR5ZlQdEwboXVyAimYc4RmTfrJBkqsKu4qlgVK3m+nzYqv2ZT/eZ9gHQuwOSWeX4P0zrp3l
fJ8gr9KjcLoqGHPDVBhvC5WSISLj2IwAFrXR2+J67DdCU3LvASYcOkR9F6b5J5p8esiaiIDzM6eJ
JgxbYeswsnBxbspR0rmffKAcmqjYZmjODpl8sWYwE14gyr5kdWwdl2KI1ws7bSSFoS0fmqgr1S7A
vMEADvFv9i5OgmQPaFm0r83ywRkRUUVGFO8IybhLFJmP759SxC0bmRTYixJUIZE911sk+Zg6rQlL
tyrKBmcYL1DzmJtKs1qBcIXWOmTvcdFmq1rL0wujp+rY53q+cbQoudhEDZEvJLeeM2HzktW09RDY
4LzEOC57IAyo+9fRCF+wFigmJZZbSK+sh/bkbzHKFQPY98m4RtCs0h+9LSEMIS8LzlJWTvucVL7R
s7P7gB4gxOzhFEq9PRZ0QtdTD+u4otiGP4aJIzKrlKrSO2qCwreLqKm1WqzR6aM8yDgqK1Cn+1CY
BwdSSe7VA0ABu9kYOiPWyc23Rffem1RYkLSBP9r6NrbGryU1r/G4pqYt6FMT96ElGMs4Jb5L8LPa
OrckmS+NUFxxIKFIuEnfBByKHyA7pV5PBMQUI1luzf/L2Jksx42sWfpV2noPMwwOB7DoTcwDgxEM
Uhy0gUmihHl0OKanrw/M232r8pbd6g1NzKQyGZP7P5zznceqtlL8/k1MMIth8xaI7WbDcuQ9zfxo
GyocDl/HAC/dVhEVK5v5qmbb3XSz3x7Rj63h8KR0UMOANNMSG9uOHoOhLF+sunwPWipgVtSHiIIR
sjFnfTiN8VmM43Nhyn5fdSaSTTJGaK646dD8soWtCUfRycussgnkNHwxkvxI4AhAPHnPUDLBZteI
/utMF1zgEvCzDNu9Zxj9Pk+ntyBtrMeww0qQq3AJo+Zt2drVihVXfwI9cKmn+i2JSWPMZakBC8Ow
qcvpQxU9Adpiqs5wLeTOV6RSDHPIC5pk7zqAotEHkvGlntWu9+XFtaG8uEPFByWs4ETKNDqJMTuX
tmiOVuN+wqTuyV3DYIsdByFOkhuHMQoH7lXlbED1k2aoNl8Nd+KDrA674pnwXZ7x3vpTUb9s+zRO
t3HU/5rcmpcb5ZLbCB+n+iIEJnhuExSNjzgV97o58FFLCvIYh8mIdm3jmZs6W/IMMoh4VYziZbKJ
Aopb/6BUjY/XImYxIeSegD18l5klLyREYLcQzkl6VCsCc8HOIp4aB6n7KwHfEZpNtbWJZdhPIcGM
ch9YigyBZb3XcW7vQtH8kO70S83Hjr7zMKsR0nafJWxsyuDShMaxHjN1aMfU2WjPGe+WPUpew2k4
TzArWQxzCNdqEY3O4WUM++90rvxA3iNG8bs33+vlsbbd7tZWN/jxe27x7hpyH+0FoxzSBBaBtB+Q
wbJxZtCZ89B7ON75LLouKcFmm+F0iMZgk6j5t59C3R+bMaUUpwlLJ/8BLb/1IiOYDFBt833iLeAL
elNuj/JOuODRcW1SpHO/WvUENO4l5obAL9SxLR/HyhYPNt7UY1JCQoBZxf7Vwue7Yu2stlbA5Vep
ItkXYYrKV6DIzxTUnsktrUezY/cV4Dgu4vA1RsWlzZoY5pQINsuh2qlKheJ+fpiRESdZnT3SEXR7
HZAFUeeIwhDZkFAygcqVDvlx1nIFjq1tPoRB+k223fhQk8bbT7Cep/Y2ASA6F/mA8zFUL2wUC4X9
34sD90LfsU+70r91o3n/K/U5gOZJ0WVKXx7JeKuoiZjOBjGZIgGxGW8VFE2LhCmuy3nfhC4hK4ol
VNLio8OMcIISOByN2X+ykMvfKv87nAsa1qG61Vaxs1QXbCukchsCa/yj5TjrVoOOQql/mFBtrwtb
jrusZkjlCVZLFkTqybpo2uFLkg3vREypV5BTDAzKn51hJM8iT97DtC/OURh//7qxUtxfoSoJNbGa
kmxgaIgMYqAktc9xxvnitM4lg660ivEP7Dnk7CPHCiX7ExbB/DWGUg+PA8NgwGNrp64mJ3VfJL19
HUwxYAcIoz3hSWWHZR9FhqxQAQaW9TJPQP7IvTjgJkewEo2P9vJoR3xBdM0iOQYpsRtO7DXHZNp7
I/VeNFjTgfWAuxIR5VyTwgbJrOiPnL3plufyYDqGumP+JDLhXri6/kiXlNIuZXYEzHDng3bIUlGd
3TL9k4rWvLgYV9wiJjmFEe8R2BJ4/tFmiKHM+JE0sED7x2ackG6SLB82+yIejKNK5uycjE4J7TXo
dhHhJZeS+L1D4+vnKhj4/dvMPPZFe3CJEtj3Mf6hNEurjZji5JIPrr2vc2RQ0TRO62AU4ifr6VUD
8dod1LulsHNYTDVXnORXUYwx4KeQEl95Gx9yxcWsPv2x24+gGdctHsVNbAYf8RJS4jOfWVPsReTq
zu1NFdbdXFxMjqabobIZbs13X8wsRRwMAC0SNBGGcOQxjNzjOEYEYr7Ffed8x90ZhoY+J45LsIoM
j9L2onPq5ycezHCVShwZ5LZ7kfrmAS87BpmSTBzDMBjGFOaTkaKcqROvf0RJdcQJxDTX8bPnEjVo
MBOMrdx63OI9wOGwDGudQd3dpGWYiVGXmjb2tnMKc74SoLGBRL6q7GmUKFRSV/6ynXg49YZXXoWA
VKKHFzKuvasYjhEz9IeAe9m2hvDgqhFULvgQim/EnrM0ChrxkQwt3w/3DM6ZYuHYgmyb69MYGsM6
GrJxbcCgPSTGIt/RU7SA7P11TZYeijkVkcALbPdrYtHPMJvx2xd7I8E9gva42/aRUeyatsUWlVTB
3uOjPhObwBAovlXGdMdygeMAGYwedf864To/cj8/DsL/1btV8JylVvBco5uJRmYTvrjBTprWlmXg
ZdZGulOFPBraRG3hh81z7OL7ori7DFFG9DdtL8dlgh+zCZ6YjwADqbLtMI/FcaTWY6xPGkI1OYcS
1IrBguA0WfgXDQcee0L6mz/YIBAi5oVabnXeJW/Sqw9+1r427q++X8B18xJZbKLAyAIyupfxhx9R
OcdjcMTv0Zyqunn8ogIwusuJB6me5dx5e6qv8ZhP4pFSJ2KDm8WHgNTpVdxX6iHMDWR9lc3EtbHl
sTfsACeNhSKrapkFt2Sx9Gl7QK3U+l5JfcRdkdrsIlSpfvY1pp6hRhTZg98aC+QpvlH+8A2yCuYs
2ids7bhxSA8xOJLtRULUjd50yFsySXLuI0mubRN5wz6NvEfPbNSpb9ejhlCiFtVBlt+N2Vk5i4rO
Wr6YnyNpxESCTQd7ETTixX42GaHsupDU7WY0SJngmNR4nyju57Vsmbga/JBRpuYJjethKnxzjZcA
m21vXqlA0NsKpG6k5WJc0EZLzphRHVzdbGXH9UVaQYxrBo8hvnUqf6mvGn/ycYyx9aTBxNgIoLxT
ITSNouE0IqjwedqY3S6pEW18o63YtI1r7J1CPJpR4C7w8UeF92s/zM2TgGB9prFD61pEICOX3zPr
5czjBd7n5B2+U4fnP6i+ebqCFxpZ67GRm7z3CbGODQ7XCoiKlbjVJjKdeP2r49A+STU1yxp52BdT
dvyCnf1FPKNczyqPCOuG4eAwZAob07avu3CHDvmtavPPuiJ7NFXRQ7GIt8uE1tHBKeZVet7qSIP3
wWbEnAafetyBccgmbz+Mza/R5bJmcVQZ2UPaBh9z+A43rDjZM9SqSpCUtUioveVLlE0QvuLJ3sAc
RFRuYGxhBKY3YnmLfH1h5NvBWiVrFmhEfxJA0Pah7h+yRSE+jfZAds7ws4uDdhfZ2bNHHcTSF6/O
NC17CRSCwvTXUblEwEconWrL4pUus3s5AY8h3MfdKDzdUssT08Fqhwy4RRaPe94fnT2lrjOimihh
3tFkrUY7G9A7U2EYZfAzavLPSswkD3kvc5r/Rgy3MyuikZqZRQa3pOS9QlBBrE6WE8U7PLOvIZbZ
ky3aajX103c3ZkhZBxuqQES6o3FTo28dsaqt8N5BwowL4zSZoPfCiNCnZuKFaEq4TrPY4EuEISyF
hj1x453LFVi5l6+EVPLOi51Q4bkaCO2z0nreM5/gzRNFr1hm7W/V3EFIyLyDyyFwhGGmd1FdhQuB
4htREM7ma0cykyZ5JsiU/9fjgwUcjARNnX34FZHQBtWH6ynjhNbmJSbnnvW455zMcnq1h1FuzaQz
ViNmE9YY0T4zBs5sHYn3Sdox3eMpskKxcTKm3EysJpOIntmgl5H+WsRBx5sANb3ljgVhk3ALGub0
i0VjWL7g0WxJMTLvf70vF43vxJwR7y1kvQQqDNCZIvh0u9c2ie84wcLVrJsfHpmFTC4CjYlbXv0C
PAfApz+jOW1E0E0baYCPNgLEMvCej4yF8UKrjsA0NCTsdYRzqEvPPhn85dgm2VuAx2EjgH+Ny3jt
JBVFEW9KpKnMEHdS07f/okwJpIMbEvtyYoiHIRd3Jo5rwtKbkyGCH75dfzcToJtlee4zCmCJU/Q2
R+N31tEcBV5NgzP070ZZv6lffvxYWFJvjfDBVKC7er001fa31lTPAkW4MTCWmfo7jq4NQmcCsGNa
ImZBUpOTbGlE5kXwLWtjwOL+t5gfPXno9wcnzQ5uQJrwGNZg/WfMViMk7saB0EwsbQGx7zTJBQKF
U5DoJSremQlZA4qhZKLNknktu4RE7Yehox1sLPQjMDueYB5boAgk5kfXLoINDSteWux6GMmY3cVI
zZLontkN04gSizuGr0dB/MXMFT4lzxHjJ8qXSECuA9jrwGWLCc9ZVYvLgZGGiXmnXNWEqW+VHj9T
lwVgeajjDhRyy8jAQAwTEjGHYLM4trM4xK0b7CMaIksSyuag89NxJA7Wcvbg06xOhM+ddFOPTNFs
4+AZzjqy851Mg/LQD9zb8D1ok5zgs0BCurWjmZq5sAeafEZfzAfWhkxpKoPgAnrqnYI42iC3un4F
OOualHRUcNYhaiNzn0COP+Xh9MFmghYjha/hIpjbWKGZntmhRFtVoSnui0GcgropdjM6RjTCq5F6
khmeNveRU53mheqK6zfaYe0mt2Ec3wqL9F5UjK/18tfCSHHhNbw6yniiQkBKmIdXk/Pn67r7+lIv
Z7tI0nKbuv6tMePzaGOptBffRivq5oRp8RkYAkdsiHK+rmJrQ2zKlrOuoVex6QtRzleL+Jfftgl5
3uOIKG2nLK6oFhq05hR9CL4fTZP/RBCdaqGvdQdHVmZ80LNqQSfU24gkP/IzWprm5ZZefvOvPw35
jz7BdOkpQsjGCuZJzJ6PlO3X8ckpsS/wxNa1Ig6QwremnGE864PGLdU+h0Zci36VFt6d+2rYtt3i
BU3FjqZ0PmEpYglgWXgbC+8SjLBY+7R/s73ih47kuE6mYV4bOeVvYduCDtn5GSzVibsNHI5nQoig
l4pgg1LRP2WV5Z9Cry+P7RCsBQRceDbDK4CRYbFSQ6IOM+bxAcC7Fr8rPpRGbHMfJLabp9EmD0Ku
rhwzbLw4fnLLJirePQqXOeY4O/uve5sBlj4a6odjGi8iGa/x8k7xnfAcRfLQWOKu0OHsPeUR3wUu
kGkZWwSvn65aYbUI091oSpaTtdwLp3mdetIpZdo+Zt14dpgInYm63U5OK+5OWzRsJEKOYjk+8Ep2
CAGGl6gfrlS2T3Rr/sZ323ZbBNJYi6T841ocEPTKm8Bc6GFz/ubzSWo05IiQSLxB1IfuLTO1fZyR
cS+OUl65qC+3wvytoP5uxwq1OCdduIcem26HMHxuaQGhi6n2ykS0DRf73hIDZi8hZnk9ngY9LpmQ
nILLYA7iDk7clyaF6VTG8RPnRMhYkTGGy2YbK59VE0+Jw1cdNQFnW4UD/QtCyfC2uFWFafIBNvat
04R7N1PQvi3osUzsIGcAmNSFax5NX0GmUowLCv+DoPTsaFoUMd507VmJnNvEZ5qA4kYnw7WLEAFQ
mOSt/hGm5U+Tl5gI72lau5YmaLNl/zz0zfdS2t8RzuZO55K55OAZSn+WFhKWaiL70/GNgcBbDBw0
7ARY01mvSZEnHOdewamm47G4JVdpYPY7gYUGRTu73SAbDS4Dr99QOb9iRJkOlv40LeOgLBsHZY0W
psHXG1juLU158gDit3sL1tWKYKwXj4XtQU0aw05onQb3d1iFoKFh9bn0kutW5h14hT9tFebvARjQ
WhVHW8XZ92DfBHmENRFY+iBKoqoc93dQK0miGplQ3QSMsgjPSZwCzJxHH4xqfXSAFGx5ANHOlAzI
BNGYDJexOHgeQvYAe6LAMLEKhXzlTbAWMwOhWOGb0YswADaZu2zmw6C4JkMeHezubiLi3eBDX09Z
QoEnIj5U69KMfjgUrMs65ZcMMgw1fDOk0AHILdjnHZ79PtSMGs1W7oxo4ANeEEEuBzZE8PHDaYiY
ND2jc4+OSLCmNUoG9ajT/hZ5aldn9qoIrE/G9+7N115BK3Xp8C9u+ggvzpAwrtNkNLFSu1o02C7x
2RsVRWT89enBr2rwPALRhT7WufmJP43ZhDOm+yTAnsHyq94Tsr4PGQxxWlGlmOkmny8+UWakqfRb
b57O49hSgHgQV9pWrfEG5QdHIBuzxYKfC8uN68t53bled7Ad73d/mbdjwvyvLULS1clqXVcyZVk+
b8atyQJtF6biu92+OJ7THvWARiFBEr7sr1D+oP7YmkqCLWLIVTnIXLLyCXEFOTtZ3rJQRsJQYPkS
BtdRtmX4SAflzrgRKwLlOs3SsQN/ZRPaTPqqOI/m0q2h0KnIxfCQ9kuzevdQhxcSBg+noNdAPKKm
juk68IhXDoeGIVg2qYyY3wFvlLn8YsTJEjA5TQ92SSpmoppmncT2p888uDHPhjuW2yjOXvK6sc4T
tiKnAYTg9URJNgZFMtccoBhoBnELwjhep2mrN2XU3OnyuKTNvMFANW8tMW3yRE9HkaMDapW1dQ0c
hQWxVclcPBUMCoivBP3Xus9zB+uRMf+mrjEhXaXvQG9yWBsxd1xjmDyabbzzxdieKgUWYjKzQ6dL
CMi5vUvDge0hgvZcOGo3Zjx3kTXcjTYK1jHvjjpzTyxGSYUJ632Kq20fWuUR0329RmcJgsUjDCZS
1i9Wv84CrXM2Ki0YxNjjzUzTYjPe6XDak7sYikM72Ql//t4kMCmrkDCcPB3fJZF2gWrZ3whyvp1m
4w+eudMJn/Oi6j8Q/xTLjo4woDw4swg29nlbbPGycvT5470tR02lhxtCLf+VQZpi11RQvwQqp67K
PUZBx9Qx6idZlMDTO7hJtis3Ipz+VGa8YPnkxfED4uc16wh61Y1jx1y8mEh3dhRfM9AwYdgJbJb2
c5H3D1HpWysHKP6q5N1aN6A/TANjtWRvsYlw67YMUlb1UGwjI/po7acS6v43wm9n3lHYE7AT2La1
S9IKBKPHXeQWJrNebzBXoxk8oBtzNuzER5wr9qov5XuZTxp/tkboAsC8SGnuXTtGx4zHDlgu7wbl
sYXHZemGKO1g8W1NM33R0nrzWR8VgsjNEJmob1Uxn7lvOTrEHRKNiDMhDxCROQpwlR+fWVNdBoSH
ABBlssPIf/Zl+BaTh0HQMHDZaEzOUqDBL9z4sEzxOyURxugIay31/2wQFgCJcFVMA/YO6IpbdFm3
ps6voTeqnWXxtvFFGyLua4xdUyTYyob4sa2nj/Rx1OKXk/NxneryW901bHl7sBbwBHZxgP8txuIb
z9YyhoSLD799W/YdnwnUYKS007ydIocE1ubcsYpPbO7lgFUY9XzyGroypfCwo4VNepSm252Gcvkk
jtTQnH3xP8TZjan7jmiHb77ndUdzqdy9RSf+9eWvbxcSrpxg/n9ZuY2pyRhy5BhEiihffbn2v758
efL/+e3/xz+DQ49djsYTIAbOHv//Wqn7lFgIc6TPnKS2dn7rP5u0hFkVTqiNun3YZsPpy4j89ad4
sSR//emfX/72z76+/eff+O/+mhBg25n26I0SANWcpCFXTrXxldQpfxtZM6HUVYcybwrnjaEYz8Qz
yaZx+00M4jPSUXtNSJ/FXQmIWjT+GV4e0xFpljuBHHkt+SnRIzMlQAMzAEhrqz75ds9AcGLtqjum
hUOfPvDO23PE2rtxoibBiTxeB7Inu7gQ4MpALqIoZVPJmMNlVbsSOjlH/PspRneMjmWt5wPDtvA7
4CkruAhIjklPIILJMafV5G5l0+1dEQDXsX5EqaM3U6iiDTxN17BSTknM8AM9IcN360S+wofP0XEM
5aYcne+1Hd4mHNt7jxZ+WWIbevhp19I6w1XbWB1LUOkxFyL0kqfn2gapw8zQQfzYoyiyIYLZS0Up
Q+NVF39MFRTPg/XRWdNvkKvxZjbDb1HTSYbqhGaqrj5VGfw1TV4CaWG2gLK5B0QqduFAZz+M1ec8
pRdqF65BU72ih2YuPXMUwF54pFwArInwMra8bJtY+l6E2OyMOyoiZ8OD+ja0ck+XnvATZru27eSX
YkCxSqcEx3dAgIHd+i+lgauwG4ZpA4atW9MvX8mz+PD18DwWFA7mYr0eCoguVY3DShAY4Mfa2SdA
ek6O07inXvsY5Sr/JTcsTc1LRzcWcNQZF40bb5z8HdCxxxzK0qkJPBB1Wg4shj8BqYes25cEAuUY
wA9SBllPERPYxiNOohqvNrvqFYembrc5Fw0RRBk8hApQQTwWT/Okn+PAV6zX7X7T9t68MqzRO8kC
R7o/FQQ2ugvmmHVLljBOHYJ8n3EK8tsxSy+KhR4Lfj0I7KMP4vQ8QU3vMMwcxNLj9VVN4nLf4Rpu
0UoEFc+FFRX2WXjzG40iwNfAwis2xIc6xNVeZ2i+R+vw9fit9krQFCOU0XxkW84kc5J03sWbl2U3
d3Ru6YDuLX4VISog36xNZAkMlhlK33VKvWMzfvr6DwXugyN5TMbAyDmWxq5jZtDHrTyg25ggZTCL
DTx87S1sIZAC2I7xkB+auO8P/eTuHdecWFrhNy6qcwaXy8kf0zI9VQUpIGbPTB/WbeSRVOWGJ68x
eONQD6NxpfvPgh1F3kcb0wsKDwqCD5xnqinf8mwkiJqIK+utG+HQO7glVW09AFLDoO99zCVEPCKy
lvChgzeEH04YA1K3Uv3cO1jxZjM+6RhoosvKTDgCyTNmT6XDd8K0zZ3npAz3k+kjq2sIDBnzqD41
sm2YEs7km7H5XLkN6Epv3wJ2v2uEDCusZ2Qk53siepJ7GbPZ0jMmWt8LLkZOvU77sPXYSLGa9tNr
kaUH0wAZDGcQekUng+NYJuY+KE66HsRDNQbGQSctG8c2YCTUuGi846ulLdqZH7hIIYDOP4j0IX3L
u4+MciI2jjWijp2a4qd86aJITauYTKFb8Nk8sHcEYp8PL37OnCMnhXMNusHYVnXwM8V9gJqLQCHL
z2FRLG+/zmVUHyiedtJN1Jr18jm2sbFHGdMtk4p0ATMD9ivVIxGI7K3q9C2ta2cVDKQu4qZoADd0
3GLFFM2cfjbnnyUhkkfogLVk6wBEN8e8sp6ngHzZ1AWmiGaG3c7w0S8wEuf/YQ4CLJvUN8wNsDdf
Sqvv9xabCN9BFATypMzn9BR2tskaoX7qLezEy0Lj64teIoZc04AX7YevYzbKFb4DeJFuAma2Hz8L
0g/XfoDUudHzmZIJLyk3SNZthB29lAWFIs4JyIIMrE9SY1gXyxcCuRgRdmwWv7AZlp28zjU/W6h+
SUu19dkul6anBfsFsvfrL6IAoLFazjRp2n8C3++Aj4tX0cIH4a1xCBqHnWffXnz0TR91zQYPhzRM
lPGtXTbYlZ9BPRiyT+RS8bH3a/PaA7/ceFowDEyMV/SKxRwmN0TG3Xo0gNKaXiZ2g5KKW3NkD2DC
4679Um8Yx8Xn2fgzMa+nkxBnqRJ5DTpW2oTZtL99kjHXudtHazFADbGd90GzKDZNxFguAMRrJpoH
5uf5HkVGSV2mL+BCjm1QVneYOD+xPz9HIp4/jKo6B94w/i6c5BLcBneOP9qCnfZsuAkbnBp1sg9N
m63dqx1P63R2hx2klI2esAzM5BKuA7tO3m0dfDiD235O6s2Lq4XncYs6IemWBoKPSudP6CFGTSvY
e2nrA2HobXrDEsGWgxdlYxFtxsw7/J3NAh11B8loQgYIsL68kGmAqA8T8rO3SMDhLPrfreHY1erW
me5dNoneuG2UHZUPbqZovjGjYnGVL24B6GYo43646U2MSfxSthZj9ISoMZb6fDI42bwm/QHeJToD
NysegBfoHVV2fXQjRCVZVT1XaOSI4VLoi5VJO9vcB2SjInD6X35H6qHPvveljokWpbJdueVdTrp7
CK1520wWlsvECtEKIOyamjrCAWNhiuJ1lLGH69VnBmtPvwOHcOUo3Vfg///YTXz0WyTfNO9ylww8
UYF23Kv2LevIUaj3AoXFM54v+lw8Tb/d6EDubn2YqXA3XjTrcxS7OGa0dWtdpNpjy1rRk/LB1tV+
qobm0sfOfNMwYPaZHTMCZtx28aX51CGXRr6sykvUwAhpU4apfWv6nOna+lD2nOySzPZO3rKm+PpS
0BOesrch7upLmaX1pWgTufVrpqt/fcsgf686ARWEWmUS83Dzu/g9nvB4FT4bHhKV76kfuhsn6NFT
NTDgc6NZbCIBbNkYAonhepx3Y7Z1R6LWs1B2x85T7543Zw+RuzznNZMbkVniocmMb64mjZo5QLnt
4j+WJ5crcnplHQTPZZ7RQwrU0i7rYKy5Bi8PKkdVYxmN8/mkYjd87NEDOPlwQnCa3fznQS5x8cAp
1n5FxqQdjODOS2urBuSYmDcoiW3BLKnGNFNxGB+MovS3X3jy/0RY+wfE7H9h3rtVSdmp//O/3QVJ
9hfb7PjJt2xoBKGgvo1tkEwXYf8tiFLHYZ7UXZIepK0w8czKvvSdeUrsLnji6dppZlOnTDhwY5nb
bKWYSBgw2fzPJaYUSinE7PmU5Cha0tde+RS4QDFPSZYYB+QrBUQwWWSroXb+YYVy8hj0QAuBMarV
QY5Jepoo4VEM5PKlywOF90NbZydDh19ZQKgjy5y3zJPig12HH3npDBcovenR1s61Dufo8s8vflGq
Qx7pFzDc7LUEdVKPAo6EB/DAswYKW5vWXXtB+D9EzAr3X59G37GWZ9PzobnYCxnuP+XyEs5hsWOA
JN4N3mfdR9aHblOiM5zUX2G6kUw4+uR9JopOofkhzGnDGN+5o3Z0kYPk1VGL3Lmzf1VXTwCwRECw
g12B/YVh9zMfXMw42nsxJ2UcM0BM6Eui25ilEhQ8UJFKyl+51aoT4uD4ycaGiOQi/p63OZqicS5e
rWQkmq8CAc0R7a2Rf4aPnqWP/jg1ZySht87GpydUc+zYO1OfKevVF+zP//3bbYHt/f3tFjg+JaAt
scl63t+Cm0GphlWMLuCg7ZCg5qLfylDt66Hi4ab2RCkJxADFUXfuTaSscU8UjW3uB0cTjiamx7AM
zIeYDYU35e3hy8CWul1zcCM3ADKdRutPkBTR1d8SbjV9K8YlXrwYNwBDQHmFxQcJN/2zMYgzGp5/
/9j4//63D07yACVyYUv8Df9XkmOiy35G9k463hF5KePT3VA5yfe4JhVYRBUAP8ELwfZK7JxGjava
SAzSli3urooiuM2J/CNifFv6LFvZn/aAgbT5rQ0goHptwaibt9VKzRXiFTa218ghj+aff8rc+NGz
ne5x0mTLGHbW/eo5IqU5lW8SItjO3yP+GU+4cq3HuVKEKUWm9xECioBlgS1wNF/NLv1IQPd9o7rR
+xwHzEF42r7nCMEhlfYIMYdJIlE34Dw38hmrBCSxlOgimNnEClXAhBr2Jgc4+EfpbCxsaWc7vrW+
DYA6svxnLr0T0nINhj2PH+pAxo80sxwIIV7KNh3Ds2rKt17J/nfPsisU3fdKTyTVSKSgtnvvenQM
oPubleV24rlmlr8H8QXyh4Z6Y1gYSYsGOZ+ne/nejNXVamf3N0frgelneJZyxFCbhHA7tB+9pKHI
t9py5SM2OxwXRnHAdAmnAJNhGu+4t1tSm7GoDDs11+oD25uP/fDIZxf/7hB0D3aKy0X0XEdDW7+X
ngxWASIFtFjilMZuceicdtq7HVLMPrUJ3ak6ELaUGXFYWR///l3o/OtJBDbGglYV2EAvrb9/wljw
JIaDJ/cQMDA9mEiXHUabF69/y3v7lniwIETUyi3DRPucQwZj5JdFByT0dPz+0G3bZeeYmPbPwmXO
K9jd7T2TPbk5EWJQTNNmDrB32AqngF5U9TPRB16ninVBeqWrWn/rVAHz+zD+QNiGaIPp6BoMz8Xs
+EmYL+6hYFf5Pzzs5Z76r/cYagpcb9IRnmOZf0+EN9zGmDWolMPsVdeEUNOrPSXRWuZG8hi5mlBl
uziUUflS2QEy+d7UL3Q0V2PQCztX6ZsiiEP3ns32x40uRpjLZVjpIJPBs1z3qL+jokc5uAgh5/GH
hftv5Rg4AEmK/8aHqN4E7MSyVj1KJz4tlF7G0YQxjCH7aQ9GW24X7q5x94r912ZmnfU/PAWW/NeX
HiKBcAO5wExNeqv/egl5vVnjCG7iQ2/X/XXKI/+iW4d9mf0uva57miMZn5oo+eUJtBsiqd+GJCTR
NRp3S0T1NiqC+iPPrl1vPedThoq5sJ2XwovEivgS5r7JeHabtn8Lko8QmcKtH/qfzWiaB7uZ8LkB
lX91iKtEkcInTaX4Vabq2jkh8n3W2HGVv5Ys3q5z0r4ZJCGtyRxJT8po9XPgwZss6xfNRGjTwGc/
aF3d8tocri0rZEJPJ5KqFcxUZHuqnlCHu/JVTal77WwhrpyX70QWmRtpW7xNu6S7ox9yHmANPNqN
dmkNC+whg3HRuIrWM9lRW2BR9RXSarohR/bypS3hzD6qnJa/N0cfeUgz32vXghxdV2fdtHfH6fwH
QmrRDNMM1sGM4hi95J5d69moajwnXQliWLu4KWafwKPg3JkNq4LBTDjy/CfX0tnekJ25EMfEdjAQ
pGJTjGqBAt2r/QfbVQaiJeQvI9KyHfOPT28KYGDXHsBTvynXg87DW15YVyYO+T7t83Zb+yiJVRm1
24T2fWtaBcRQnwyG/+DuzHYbx9Ks+0RMkIfkIc+tRM2S5yl8Q9gOm/M88+n/RWVVdVY2UI3Gf9cF
lJDpDIctiTr8hr3XHg0t2UYiIckn6vZITpHvRfTl/syw2zaChMjDIT6h6QbWrDE0t0PX3xgVUe1W
m3AUvFBcUf+RTbrSQozPzadNFIdXzxNSrrn/pTtms5tDRCg4I6n9OgyOZQ5JoY/pG+o5/KlScYdu
82Ig2SL1keGohcPURZizqmi7iOTu1AZ2kbkZJwYuEckbrNZztIAOaosp0p/wmRf3aThG60HynaEv
qdVn9wWl2Mp06PtQmMpz1k0seEqikv/zyWIIsMJ/P1oc4VhEoVqGJZX1txI5NDQGQ72j7dimjiRJ
xMZt6vj+GkW3WE2z9buniX7Iy9j3JqNJNyWhs8QKG+997gTQExjcaTFciUKp8a7RRHjo4DWtYSU+
2cqFhgmyYNs7g7E3Tfna5vp6LKfsYkPSv20nDele1TcrM0zbG6LD1sp2Cxq8uzFMwrtl3XdPQYq3
whDOJspR/fos511dEBncty2IwZ7vCxinjE6echcyk4ssED/09tB5gMfsi21lrM0Lg0w9VXywNmdS
7ZIoDCERdT/XY2Qbzo1I2wrGL4F64VDHq8nAup1N7Ws2COeOQOqNidts8elts/CYAVH9cqbmEAHE
Qmh5J8Qn44t+v8TTI6PezhQRNw4VLneSYdgDD0F/ImNv4EDeDD0/JRBE1+mZP+9NGdwBtkJyQwvG
am46wL2wvasP3nZOJpQboA3lvM+Y2JAFMKgXbLSXZKqgU1j3+YzmisLbPIa2wg4IrWuPfT7EmaDM
jYUNG8B5bt4mOaU5wqQzOsy1QcbAInM91inKmAFr0knm5JIjY19EbYsSAnE1ehf7KcZ5w+TLzbze
R4sZJ8W8V25S3UToQWawFRsrwIyHSjIO4uxLJQgDFJlnRu2Lk3DwKl6v2P+7XHDLpVL+D1zw77zt
vpLpr1weQ16/6R9cHtf4A7yKIWxF6y0F98V/UnnUHzafXWnYIPYXLDj9yD+pPOoP2l1lgAY3JXcF
nY/9P6k88g8STBVIHsPiRkrp97/hgpt/Z/K4QjdwndvKNBUM9Gvb8JfekJIFtxiwweMwbuJ8wYgS
+QtVWY7aoSj9y6I1s525PqaO9ZSVuDlQ5oZ7fbyPNMKCtWE85OzmyRKLSXdnTbRKVTFuxhYGnxwW
ogpqba8tiWpPMfcxn35MNEYhw5jhA5RAZX1EC4OK/MNQDd+1APbczWCQ/vWW3P1Zaf11kIBy478/
T14pW+dokZjk9b+PEsbGJrBD4G7y65k5nN1uxyjJ9n61UFd1VR8jJAWrVgUOpZJeI6/la0HhWszL
GkgKc7rPDf0l9032FjqEvNrmk0nQ0ymuQapKf1MrsztyeD5LhjVroysec03/tFjj3V0f0oz1IMcC
uw3lby2JshHxUYTRAlIG4fM56sFMgi/fEgrBHZu+e4KIQiwJm5uJ/DiQfWI4UbchVYysj8Qs8b4k
mFf5fZ9cLTSOcnlQgJSPHDqtnuvH68MVZDwhVj/M2v1/fVk5nJRzFiBabJE0KMFhRkzP8foQYsoG
FqjM9ZXqfn24Qt5N378fI6QAvt2yCWOGHm/x4/8q9qUjvnvy5ZdoH/iQNbjXYKreCj1Sm3hRwIYd
r1lOaqEXLNrTknvkLpfqBjwvJNRxWZuZHauFwE7nL8PCgLbcW5MxoUTBJAD69kEuNsGyyPyjJU3s
vPiKke3zr3OrU8n86+H6Na2k3LMmZ19iT9tFZnM3Ln+g4fJrgqHbizHU2EEgPitSdrSJgM3oGPzh
FbxgkuBrh92cQo+Z9vbx+k/TPBvH5jXRqn7bwj2G++xTa6CgBAW3J2mLBe2ffPJFao+GkAQ6bezB
9GDvsMyZZMC2+hBJZyAOCnhFFg3rZBr3iMWA6+timzEhOivpQDcP+3JzfWCnnGFPJMG+Z0h96oim
wSzXvVy/dH0IFtUCaaDaForXPesk0jOuC8brQ+n+GEW2gN4U6xPrvUzS/lAMIAS4qCp9dLzr8jIs
59qzBkLnksBeiXqmnsUM11fmqS7qcwpSDqGoeHflLyAGyWYMl/UR99LjFS7OXYugdFN7KTTauHKQ
MRNri0AyvCsrzJe4peNj3RNfD5cvIP1lXfSusbYb9aIkcnt/kaw2QIHbbJaHJm7DUz4Fcmuq6CmI
Ud6kdtqtx7sOluyxjpJL2mG0rFTghSMOWcEUgh1dsHfiXFtpsKeyla740WRLKQ9348QdOj2n2LPX
aPzNtYYl9UA0QWchOSC5caKS6JMdiMf6T5j2qAcos6rFvjUW99pCwKebz1ehJgFaFq98v3Pg7RLH
GaY49Kdu3IQVrGyatF0b2vTX6I69rIeyyyqJRVYFHB7hrKWYG8jmlFT4Q0S5yOzbDzmn2nHs9uOM
f8F3x3XeOf2pG8J0F0bVY1BO/ck24Q2gKUOm/lxlM/SBUp9XDJvrlQQPaGXuhrgktZJpyXIiNLcC
vjbtXbPzg7BeUwkXeP2CPVex2gnT4MTDLPmStzJDF5XOhz74KibpHPFJOLjIHyCgU8/Y+E4VqTaY
gzkUufeRZ8dwzK/saocr675xOsfLaC9ZXrIUy/InKG/sL0MbY26BHDdxyxqI4Uiak9GjZUMsoy2U
+cIV5kEFz2E5mscxyU+yTX5UkEA1ASSZ4MJPRP8dF/p2mIN464r43BgDW8pUvYUOzgjDgGMRpC+4
hopDuNj3Jx9xFWN29prout2IXDERy4+2QZRwXb6FlSbWcZU8DQFqocok7zk9zpOr7Yh4uCk6OBaZ
638DTbaC/B2/dgU75E+S/pSCcI7qBktw9p7rutxUyzgiUMij6xwdBJNJLuFavmnA1bbakiHoWC3X
Q8c+k9bNg8JDWjzKCCGpIRvx4kcI5jgnHhzzpTHqAJ661mxVwWaTC+KhT9h1Ccc+zYTWL+bxTZmj
L25FtxD984Oqu30cJjoOeN3xZnrJGyPUGWgY0IFzvfAgjY28OYOd2PuoBEzaYd1NCXpFtwrEqJ7E
vnLYllgdl1fOzHe0Ri+X+gLk+WXtFAPJZcj0jeRiSZtD+9Uw1q1HgnuN3L5IG0p51mEka6FDJC56
sZLvMKfWuTEYQGzMKG2Zb2LlFzVuoULHiSVIByDtlSxSjAs7fVKfY1xsIxTgDAGokfUA0bGy+9sS
rybMskMF/J1c63RzBVomISFEkP/29bQd2nLax1mG81/5tylcLK+IqldhhLjBFeRkc0IsFlG+hH2N
kJDtihmYiDtHjaA1LW43EZmBB2bg+zgoYYkMhLOilVrlYWfsC3++jIsSPamS2rOJmjKxmpuEi24A
4HIeYR8HEIYBS5Wkr6kKdDJilX7O+DVIEnewtLCK0LR7tpn8d3bERSaOi53O1UDAyS/fh9rHyWKv
GwHtFhTFymhBPDCPn/bMAjZdgtYytTEVOljhyGCBHEB+YKRTmQ3IDsmRlag4gVr7dwPwjEdZphcm
opsWkgDyGave1Ka2XY6yLXvHW0yH2XPe8eOSV6kU1R6KPpRktmTtVd/NxQQ3LDmGM9lGeRJc5pKu
xzHQ9Y3dva7X6U67jhv6d7u1X6LUnLmhoH+yIy5Lw0o0T28N/P1q3hVBvQIagr2sXUgOUWxuolZ2
W7L7VpZObBEMpORcUbG9psWtHT74bTvcgs35VeVN7TVzhpqgxmM3bA3lvKUKG6NFkNcGgI61ExOR
NcgZ3mKhFjXVgB0rk8YdYQziDnvzzipwzaGexbQ5POFSREvaWz8pg4piippz4urbWFGRYYhCElUg
U00Ne/IaJ5cHOEKB1/xoSWudOpxKcevvWtQdh6AzN3meARiPrOIDmQ5iTAa+3GNitR/B9QMGwl4d
pE2yzjRKYCzsRDoE7dlRFbeQJ0tkYo9C+2yM1YWZ87yO4kqt5+ZAVsPeQKtCUFgwvE/6xRqYebtF
xhqkszakTXu1bLhO7dnrEaGeHADEgJR/N26J72fO38g/YSmXZCtpFZc2NQiH0xpyMCK3OLoorKCl
hPLDgcmE3oBFAHJiYnBA5dRJNa67YjqXDGB3lH8ox1gPZDYPGlO7ixOvq7Z7K+rs01UuUaXU7nHz
mzf9sTD7ewb7jGfT7M7SCKtJs3zbLFPnXlnZujSem2udF8T7NDW8ccqBGKrpcwbNju453OW2ua0q
HyeDde/M4GVyx2AIq2PlSEDjJ6O6DXxix2Zz03eAHFIfZ4qT9ywEzfybsESjCiQgPZeZaC4uGtxu
Vyb1tmgB/2Fr3KIteB9Tl1oqeZtSiGlO/CHbZliHkHR6DVAjv7KXSMTVQdbcGYWfryBgMBRF9LVC
jNTtoFrknV+tikiQ4ltjunPSjrzOungFFTXlHaurnBl9pepdn7MXjbvqWYjxhcTCN/wYj4WA4qDa
/rOVAHcchBh7Nb7gh4MIYLk4qdAALvr6GLshLTpRmYe24xMcmeTmCSPzzGZkzAJaGtcRRHUK/YiP
U7u1J4HRwxh1D27vTV8G+4B3eZu7ab5N5sYL4KQS70IUo92c4GW8YK0HLGFt/ACkuG6AxkKkeLZy
5AhjLvKTYSFFUO530X0MjXjmfrMzVSY9aXc/pegP1TxyvUaDZNEz1wdqzh+nS4dtkOUnk0HJSpPq
oorgpCX3ZBkNDw3lWGHWCAqjGRhI9BCjlUdyQjBzaH/N+a+ya8n28ymDeiG5DgeW3OVDuOyIUv0Z
KiVLXDc/6LDqeTfiVyhmq0KSAisDF0JT3ON1IKc7bLN625GMvWJ6N4UB760xn7jvkxOX3KDCqYIk
PsvS/CQJ8KGW8Bmy1KSTs6MLQMtpayfyTrQWA5WBgEijMvFeUz/p80B+anAg7q7az5KlweBoNE5V
gjcHrvqK2GXspUYcrwH+o9uMDiIhZGJKK2Ptu4i9TZ3s+ihgndgj8hVBzEutU0gGbvxMDPu9aQ/D
oTaYU1GP1zxnuzadnZU7N7jG0esX9kkrxe+5ImYoWLoqu8foD9bJJ6UcqxJQ+4CWe1y0JQwAN2WI
WKAIbseYax9yR5VRxCANe6jHzMJfy1nYklu/Ual6t8xSXIg9mOcB7wW7ERA0t/lYveCgZ5RkE+Jb
ozlY8qOXfK3vDkmSuaQZ5D4IFjTueQkeDcPSSGensTTS6y1AB3enqRrLnQP7rK6tp6RaXlLOQolN
r/FxNKmx9Zy8gXyVLABQTKEFZIf1mFITd01943bpYmCvYcxH4iPI+3HDFPE2nzm93MQ4VZr9nErz
otfulw97y4lL+JIpp4SVipSQ56/YcGyP9IhftoUxVQ/xTapiWgcGBomcehcNKDQqgh/TfB+Ywboq
9RiPgCy29GYrjRSKGw7HOaByZDHouVF7w4KfUnDCpjj+dFP0a4BOsgqE8aJqZiBTg4pv+CIhvTxo
015haCek2PZXSR6sN20cFSd/WIoSw7JWyZB+dU0IZFd9Fcu6pqNFLOCSsUvHKAJxQWnEIyiOP3xw
J4fwFaP4GdJmegKAQiKpwBHbHICXUHFnst7VafFl+0S2MMK706RuMgEgzrbRiBy3zWprzBLm8myv
XM73qUM+yvh8WNVdRE6i7wIKiiPCYKJ4Heo98g4wySuGVuMaBDDhsIuI1LSZpCaYDts2bNndj6h6
VH2vyeAZwhKxhShGmyR5KPPy25Tdt6AXsTISvRlNOtN7P+JFa2KHD/3wnnbuY0SIQ68lNyLu+R1S
rERs53wsZO8OFbw+kBmWj46O8UN7S5t531g0DimoC6uuHvmLKZtiDrDGTd70BoxxQnA3uWWjp7sU
eW2RhNu2JfGuaDGaDfmBJKyjMWmCYS6oGfRomk4GcuI4iNow1DVwrTp6OYSTyMrytPAwVXP3j+Ua
MGe4Lqo2xJWIcaenuSSOK+Yqwa2iU2HbjFIXwXNMoghc3nkun3Tw01uZiQ1CT0JVw44akDzJ5f8Z
IV8ow7sRLUSYQwFq7V9MELlcWSS0U1muOgqSqZsPoR6+EeLK/VVbHHjgYlzusSWwG0i8CRUDHwfK
AriEWGk8+Id8/JcXEuDTq3vuy5kXY0FrkSa6toUPpC9BNG03YIgYPWLXFu/WDMOF4TAq9aI8wn2p
+CvUTxomj2W0LcP0W2MWUCF+WMWg8rwQzLatKzyiPTtTac8YvjP9QG3/EhfOzrX9Z4UCCYIaamqK
yLVZ+6glCv9eq7iRjX6yRvVDUlaX3uLz/+1rETFCD6pHiBkbR38qKDeGnBj5mIzePGnIrdTyGWgf
Arl2r4seGiaDR26OX0hK4NHixMKzVXX0/5hOZu4TIPPGvS953XzwPRSRLvpQ1iLDhOloFBUdeQmd
Gv6DvZ3h6jE6Jx54sMNg57PyKs0MJbQsP5XgCWth9OAvn0jiVbKNKuNTSLYXgKyQ8YnghhS/lIH1
kvZsh0ZVnctB+xqGhnts+x6FhABAOytafPWY+ZPpwhnSd9qjTfYTkL/saQpuS2ltUJcTkNIr/tiw
F51/A9yRgd2w9RPXfEdqafbbOZmGH0qLUKse7LgDlWuPMya52VyTP7OqEviRjWbSh5xq0mYmkxeQ
Kv95RJfXWHO4crlRctfDtSl57+rAxLbIITr7nHQRnUBaQfJyC+QMg/9DXdXf5Gp6qCB/7dPET44Z
EWt4vI5d3ewbVZwFGcCrtOhHsrzmZ7MaH/0mum1dS/dCGX6XFpx3AhsBltkPdlq9WKF1Hzdr0+5e
Ctu6bYAFdFmGekutnRFKupM8tiaflp6qP8zEQwbVzieiPc98zFyBgxyIrnUGeIP7UaT+L/ZJWw1L
BOwyxMkaPrX226gHuparuiA7dEUHmqm91ZfPmll8V3X+Wjj0EjN2Krtvv+ZCM4hFFi2OAHnXLkIs
dmZPdS6efeNRk5jCrUL7adrp4gYujjzC6tdcPaOXZhl33nr8SuZy7+BVX/c4Z4xa+xg1nXz0RsOl
l5mfFGwoa0lJ6prgrZKwrTpw1/WIOq3tozvSsmQsf0QP8atImJUZwUdoqjufjjMqylu4AT+alj0W
y3MGj/Qsi9jLOg5yV4+gjxmCzHPJER1jHxZQiKrcvQi1MsYQ6arV/jas8UAyZHFT6pcxiATpn+Uh
oUxdk4Ltb2ssrFuYYIRMaXILznHAoMDgjPk+HQjLLDwGhCc1U8QIMYbChcrOrPBW2sa0EVHbM9Vv
tUOgqceIXsGsdO7S8YuGIhQ+zZitohm6bgU9jF1YdxjrmUSgpkR7Af45yNHvOxnESgyWduuDjomm
9YiNCY6r4E4f8CkFibzCMNNs09n4VWDuW/Ul9OCkzI8FSKI9S2Sm6Xpz8uWcryixGWHOw1fWoqzr
u2TjErzMRJLeXGZwEkHbUr3q9HQQi6qXZGug46bxNmBwRNaLa1PRgCaXrDrTmypRCPq1+RNpkrYB
JUJcSQ9fy6CV2Lp9SepPRe7QnLw26HwxCj1UPgo6iZfrcQTTMcLySAnovk6f9lVRvBdt9qzqotiG
U/HbotZda/epDC+wzHml8zrywrYfz25Y/25DPIpWZBm7YsKXWZmJc/Ep8qm15o8xUyMpT6l1Y81c
CJU7EVFtzSc1BJ6WifiCB2PV1rAjxMQ9hBM0a93bkM0sM31iRR3iYnfwwyN07zh1/RlNN4xfrCo3
0Qz/bDZMYGmOhDxGxuVgXUSXkA6LwSgsMk+1ubVOYbzAaQ0TnrfJ0LbteZpjTD3NuFnNFmLq4kno
ne/NViq3hhaVq6yP7yZN+XQg49OAMJ+cSYwYTMc3PvuPDWccTLSc7yuHwQtyP4cV1JfeGMPOy1z7
UYksPEX48cI4PpZtPp2okjm+ps7aNU79GWXjb1SjWNpy++iU6V2aGzGSh77cImu2dwiDcW3FzieR
ZpvGQYefu+YNmXmfI7OfU1UgFGMvhlV00FaqwQ/si77juDfjlVs38aWiRpICrymT+I84mfxVLzBo
0jjO58bNvuMJkZxvMpUSLh0Bfl6bWLH0vtEMi4h65nOMr7cwskhK4+ptx7R8YGsdkfdlHqK+Gm50
LXzxcy0iJ278aGE0n2sy5QCjlzAbR6D8TuuvTE3Xb8NhOkzjMqy0OgC8K7MVaCxESABUTRVnxsRV
TZN5G1VOviPiGrwk4MA9QhPK/RAGNT4GDLrW9IAaRutRssd62d1Hub7Ra1BysiXPUD+EuWUf8vqn
DrThzJv3e6hizLLFzDJDkctlaGdH76OT476Z7ER2TUKJ7wDTv3SN/TwIs7hV5U1uCsBEHXV4hnSf
dUIWJCzUC1ZNxClAT+nh0mS3lZu2Rz/1qZRtCUaIiajpYtBv9Oq3000PkE0fyinEGS7f8IaSN9m9
Jdpo76qBd9ShB1Xt2O5k9F21mXUPIe2Zdtk/+u5PP7OgxICNhDqqKIAr7Kh4CwOtK5BzEMeGUOvB
KoI7RkfDjqMQl1zrPua9BtZpdp98BQ1CFMVw3wzRN1aKfUuP5CnMAcBrihdcbQy8+EgaqvnIYcXt
lm2hFw0jkh5dvUWyeEKGA9ByLJsVCOpVZ07BW+DTcQAMvp+HCSZOBF0tsAWO1ih6LdkSbIPpNYDW
1wYMUefS+dUZ5gMCQI9AM43aDsX+0NnmhQqic6kNg5xUyiiviFQBb95HGMkNp98L15oO/XB2WuaY
qR1rmC8GaxX60KSSJEQjSdyVY4SXcZj2th2g6gYKso6KOdmgKnE9A9RzkZBygrbaq9PhZhAzn8nq
xj4C44lIaKhqLkF6TuE45/KSsJZ4QLyGJ4sRuFy6yTAZPQjC1tq1HRedSfNtafyeIcFwRY9KBW/z
pTaYhgJ7/8oIoks6N9ybJCvkqnqzBtPFTMl8JZNb+Fg2Z2KDcaCTd/YA1pX6bvbg5UsWeYaG3IGq
PEQzTE7bDN1phRpilen+D9rGbOOwszPIdWdel9xghviiuUJGFAXY19XHWAqT7UyB2qjovDiI4oNT
fy+WTU+LIvROAsySqVnOje3f1ZlpnfUqf0gSGrxkMvl4xv2tq7r3YIyxK0FomjT3tcr6D3Bb4Tlh
2w1ak22nKJKtyavVZ5BWprxkuNPqPfPy4jahbd5UjY+uSOqeCeO7N9sJXxVOqh7UIm/e+OTY7zhT
b6LMSres37qjgWRmxa0EZVW1ddQk1qZuy32QsZY2GwJXxgAzyVzmZLkUj50WvZTdsFfWBP2W8bHX
Q5uPM8YzcbfM7ZeQQQKziKrHiODJMU+8XwWjagiLFt/ddJsaE/Mm6rLgJtPL4dS2lhfXYHfDQXKn
H6oNwSLnzBgaj/hwbCVVZXgiGh4GQnUOCbp6MCsxVis5kETqc5FsWz3E12No4n4iyVFOMJdSq9mP
US089Mk6NpBiJ4TO5kaPvigbCO1wowLUt3mfVD6QBcbNq8igAin7ghbOyR4WhBb8B9Bzw9zVrPXJ
ea2L5Hdg5cY6b7WHNm0dXhcnuIO+MGzc3mDYiAS+Tu/nzEJUHGEOymfnwc64G6hovrFoCDm0u3WP
mvxoOeIrHyjUx5E4Sx9K8mvS3tbdj09tfj+LXN002rzJCSnh1wZflpBG2WEj2zr3ZOg9mv1U7Vuf
sdwQmM1tpxufKFrTTZRotxjj8XDE3RlHJ2O+tA0vFQ5LWeWebg3VSw2UwghIWR1yg5DUZFcL55z2
mMQ79Z2EH4OTHDKdT1NpVSaKPnANhQWymRqwg/G2m0QOq8HVKP4B/ZD4aRMdAN6jLWK04VaT4qsw
tt1rPJc/eU3wSg9OL63NX8ou8t+InI4IrrqphqsXOpjjzG7n4GPf1RrHS1mnJ7RLXqmN4Xa2HZoi
n9IbzzCvlMsHgKQPFDRrbdblgr9nIh1pq3QYHooFstuO/iqwobfBLeMwMoNPwg+gmvSG8Mh0uyRa
wxh+UogJp/5sSzhx8Ziduy5ZyM/MGhlo194UaIe07PqTkcy7rrOTMwlDdY5WWr9GA2ngc2Sonwmb
AMqQMdcr4S15eHzb09BrIS2pwzs1ae+MjAkFz+Z7OSST1w/zJ9WGtqrrj7SDr9riuvTbXB4DPUID
mOaDJ0Zrl1gxN7/JyO7Npb6RLXqOpo42JfSUG8m4nOAQGuzeTG8RpDrMGNoddCORSDza5Vdct8XG
qY0YxASAr4j2w8BfslauWIiL+A/YBPPjgajk6QPo47u5T/rbTmNIYTm8nZgqP1lXXhxQSd/zwi00
PG5mwWbCquVR4DQPAP/OOjrR0radT7iFJKtA54EhEtzYVse9byZwJiCFOE7MLWli0YW7Bl6Oub2V
subtM/hIJ9WFKBtAtJwVje56DAnAGWLEuhMhoxMHAfgmrVAWEuGxZ+vO0lgw1c6JxmLO06CQz3+p
OL+1i6zwGlGzfInP6WhAJtSPM0z38/UBQmt2th2fzqIXXlhyLTRoOChiyfe0EyJBFROCK3OxhksE
R0VEbI7c4jRDdhKp02+dUr5HhcPuNpzNO6hUnJrsFVENsIloAJ3g5X0L2vxEWmXvwae/ze04e81S
3uuW5XsuI6BqrY2OZNl0GuyrRC/Fc0LM8XRbsyI8KpeCa0Jvx8mMoYKhSX7qpFypqHoyu4mQl1Jp
HpM6EqGPWsPQywWqW9nSXA990a6jQVujPnGQkiYjPsoZmGKLTRgvuHTTYpc02nZW5rCpKAMp4r5H
3JL7gjnm0CFVNBXbA0n0xcolLmJTGrO/CScKlJoJkWUMJ3Qp806BoAtEH98EmvuQ6BlT67nXKJMV
gzssjWugiah7xn7YRsvmsIgW/9i06aQ4KGjCN9cH3Yk3UWRvetuMDlZpTQz9Q31XjhyzzOQsdGFx
/RpSUcmpz3c6npJ1hdUeUa5/0+mNeTemnTiHS+awycjV7EP6U7/Fb+jMh9k21dlEkDnneX0X9MTF
jvJYSGqnEXfQZgr2mFLE1kBPgMH31MYpDlrbPoswIjG3EYtsNP0Ap1htsnQBrbvBBKieFGgxxK+w
lnZTmqBk7sV5HDmYIMAetJfYQrtRalm/Ze6MELTh5i5Mnw/Z3Ie7dBHKNiURqiOVdzDgPoEcNz/A
GnXXxozAu0ucR5XNX+5KdcJ6KU3K2lIDvFaCAJFddo5b99hJ3h/IrLtIZhkUOecuoEeohVvBSIMh
plVA5e2x/DGT6LdT6e620nHQlk5tbewILHCXWXwEZvBGM1dTIezPNCNFZ8jIxsqRnwGWPJNaQspt
4BzcRP7Ko4jpUqsu2EWDx5jFI/Eba8piTsb0uTKa4Qbxl4ghwdvBLZsQOrocwoxLPWBw8LOG3dRz
ADi6XIaFxbQtHDGumyzel4I3vaFbWKU9C7Wo5lu6gEwUIPDtHNx1LMgY32EV2zUV8sCcuDzuYjc1
ylm6zeYUQMPzGRauwKqEXg0Zc1W2RMEy7k5NV+y0CVORgFrWpSj/RTYdWAOyrKY80NjsbuviAazx
vIXzYOEw6QxPm/Jf0n0yDVZDep+cyYBiX5Mz3WCurojhBrbyji+QbpsZECTLB1p+SAwx2xhDIXBA
CruGaVA/OBBv47g5MG0JPCMeeM2EfcQftsAp7Wd65CWWRp9u5xCOf5zeY2KiUxrDY4icb6dwKq5A
RPdsQWl6JXo/F1M22m4QaVA0jbT9JRNX2+sgaP0u0m4re2hXvs25O2eMzXRXbgqrDJ96OeASL+d7
C+vuxjR9VJgFEMzObijdEPYTruBjccwPYwnCJmqt32rJ70mvHEYIlDmEG8Rq0zHOjZfEiNMtDfxE
ijkP13+6Mh9aGZIhPesovHGKoDsewWgtmMfrw1WNgTSBSIVUH1lCh2iMajPOmEKhUjrScbDwiQoK
1pB+CnVYjgF/zTSavRD/6frfrw/NWAXbFqImvzor33gBw6gxZ/RpNHdXTMz1SwHjaOLgh328sDMi
C+FQ6hRbK0X5XnNmMIhPWgTgcjMXyuNQbo7z8oCmEAFIbOv0YSYd39T1Rybc3Z8PL2nLk3YX9Vmu
wW2rAcHGCzf4+iUF9PRPL8z/WQk0sRf/UQJ9+Yjy73/TP//5Hf/QP0v5B+N+Gz0mKhLclQr76T8U
0I7xB4pc13BxJQuJNPG/FNCW8wdjUUcApECsS56B+S8FtGX+oWMjs3VHZ0SOTNr53yigr8ajv5qz
4BwpU+cvUu4igZZ/c8e2TqxrLdlH+25akRVZMguGrebp3Up8EeP23j0x28QTtbIPQ/A/WE6Nv1tO
XQc3lG27hlI8GyTd/+6KKnK7qKSuUN6OlAfRmnRGumo0wBK4Afc4xqHy2xj+f3/sYtb6i+q7s3y7
ryN+bP2GeCsEMqrtNl2KsZsMhZNdMoX5H37k3y1wf3+if7N/JewJfbfnJ7YmxKJ7AwIJQQgAnyKv
jV/+s9wbU91/+3GgAdzFwit0xzIYF/z7E2xSrYypEup90A4+qFt0FpZ5yy2PRWvuVpeoYdxhLq2G
VHS6E2HwF5UNbOMcNMqFSLCX5XSlGiw+rly1zqeMmmwJYptrciwM1yTcstE7jjL9FWSpsSpiQ99O
GTHrMa4bBAAjbzzHvZNj7UtMrzazdsfUnVVbRRlGypSvVcIj2fSCvQcN0dyAYRyxvcrK3fb8z2sY
vLWFfrAK8YAu1VrPMBwpTwLuvjbDPZkRghOFR7+oPU701wRx+EqLxmcTN8uaO+XjCKv28dItkh6o
FfthmJGfO3rgBXTFRtgYJPp8NBNbx9n8CCfUt0U+PdvMvoe8Q2+V2kecrs4anfLFAXjGjvKINu4w
iPaLXe2N8FHxqNz8pie+RGX1bor+eZhKPKjNRbOH10lwp8LbhpmLfTwxBvBEDZRsGODZW7JzmO1+
k8rPLmrKtZxM7nT/j6YzW2pcWaLoFylC8/BqyfJsMGDo5kUBDWieSlNJX3+XOHEfTsfpAbBlqaoy
c++1R7PdoLy5yy5r/KYR7ypshg3KSY7zSjhDAwea5zB6lq4MjHrf5v+0Sv+mFUPotsEnoUOstHW+
lR7nwNjc0teq5VZrNV7uYt6KARoXl22vtPOfSiHKIy+3Pc3EYGh8rSw0Yny0tfxLtwAp3p2Ydkia
b+k8AuuQ9wTbsBUzfRTyPtPvW909iH5shCDO8m0Y5T1uvqqy+xg6bMMzZjIMNR3ZUAoozYyu09S8
RxJxC3AcvXLxWtvjHV/4N2kpq6SnCNbvUxryjqn1Ya4f7dYrgxxIGYobP20spAhATV07eWJ20Gwa
5t2IDPkndY1hiBzBlJa5Q/RLMCgNUDmbkQX+tjEoO66a2+gBAMGfTuc9EqhQ58g+zG/F4WylYXs0
EfJucuURr4G2cbL0p8t5B2UHODlR+nOOv9UvDdqoeiH+ZAa6j6zuvrwa5buSOLCpcqaEOf8aauq3
Cr9hs2bXRPpi+8i8N5oGEbB1eSHAC4lWq5bSV8d4m6mZfik8Z9/aBE4lLa/Z6aqbp4knc+E2KTTt
XGceI7Y1y9RQ0f0XUGf6Qt1WugZUpuX+aXPKBTLQkPix10cMF5O8FdwyfMHYMonkg/ZcFp02+kDI
9sj3in10Yu9DxMWYCAJpsIny02GbJdMFGMxtdtL/bt9qbfdFbf2P5iIHOLe40YZmrBDDI+1NCicB
qhb1CtloitaA5IOGaViAjBw7P6z3Dcq3F2ha15kztU+J8K61REp3ykhu8goudbDoIpohx05X+QFO
41fW8F0oNNLmRN2PJGHx+J5wFGUHZE6E6RqINnPxmFZS23VDd3Gb/q5UwqI7yuX7vfNU2lGsuxVa
qeZd13kMizUiI8vg0Yko3lrrE0eKATfMTm2T0BtVOloI2/3W1LM9YR6bQW+2eRxjYujXc+jqDRCK
+l1q/TOl05WJu7+YPKna+othGWSVEMRJtrIIPXu6jw7XuLPEu5NWInC84SbWMGu8gTsXJigGAig7
42s0IhMZrMnBE0jId9xKIKkWVJu4WDgLl4QLGd/ExozBjK6OsjsNnCa9F8araHVETS6zLqu0b1at
IBXmgUzoDc+ECfcNtVak8sknVAVLxZL/uxxRYs0d6RvkJF0QRaMOL+g5lhFvCpGWynxnk8Xmd9+x
UI0znwj4Y4CPU1Dp0RNHb/6aD9Vc9G/64KzFnrdfDPspgWRn88J6yR9WXn1LzfQmxmlHXOwd5oEI
RTqnNABobKw3xYKEz6nfPH26t+MMS6GkBQJe3OZ2VlPpEBkt77RWw9hJn4el3bKo5ptqMr/1mtc5
QCkIZlG+i9S6txXBLQ3NdmF819l814mhZs3UDqo0bpNZ3DQVkKbX/niLE4yWjnJpfY4ZQW4WyeXq
8OOaI2I21V1ZZC15p5EzE7tVHqOluwwql6KUfDoDOvyEy4qByQHsxBrkkJblMK1E/5qRnDShOEnZ
fxCYy4soFHZNDzmwLvTv1GEIgNTopegfmKq1S/9KYpUcWT8Vj7eGKI5qQ5kPnSfe10uCzznnRaKy
jXmaSvjefj4uv29QU0j3bofk+HvDW03/3nbZEYdRQzrPtuNnEtnOPprWTP26/i87Mr09nUFHxgfu
0XEDv1veHLO7sLW/J0b8R+RU/KmDbGGl7SDo3AyYljX8aTtPEkDS68Z2EMXnotlEFK2rmvVrYNNy
hcn/0oKgo7OXTukWxYhfkwtycycBLKvpOr9vosyHAXzL5mr0a09oWxcmId3WM4GQPEKJICVnKm+i
4qHQ5fRo1skVbM+lrSzSHRhFFuvOl/TFxcj6m6nUw9aqk2f26BMfIfFMY03yMNNzd7o30iHEwgJs
QWYTaHnp/fRxtSsFO0BCpz7QqJvJfrRRyaY1YsxmS4IXo0qeWJwTdATsnjQLB4CvnapbVlkFMXWp
o4QjEyCdoxAhgJhelrjcqg7OfB3/QkF6YOBK949o6WZBJmKGjJmoBa9crshmB9at38c4kVWLb8Wm
+tVZxLPSpshIw2EDlGdY6ue6x9RPBB0NhVGHtqTASi93xcixJsqG05T1w4kQL+5SKxyrUj8vCtZg
c6B8pPCnx2/9tQla2bT1xI+S+vukTceOOL4K3AmIn2U4jHa7rafYe1iEvCX4xFljzQ8ZMcQmsbby
x6mL/KLAmoaIk+SEyuVyFlhlMi9/GZcaKae94LQuik+lXnvNNp4mh/gT+hgA3uZkHVaYqK1qZCIS
V/+R3hmBsVMPg7Ei91SZbD92boMdfZp0n3xUFO9KD7AkUWauxjzuU4dcQRwpspzcDQvfkzK6QM3I
ysoYE7hdY6HxlqGTcYDjrTRBKeiqq8Pi7hVTnPWlfTAmuzqRzvwaKyw+o9SVLSLRLQM4aY3qmmFW
hja5q00FlU+iCeBYRuB6q60zw8WiT+tO/xYHqUVmiI07WhotPtef+/HF7QcTNaECp4WeTp+o7urN
xs/Gni7MSdku3Rer3XSykTPExqJte4lxxZ2Glwx/JOrL6KNu2YD+exFpm/gwGvfm/KAry9mT6btW
ehAX1AnsG4Aqng/chUmNE8lIPUBNTOoyRQXXENEq7Zu9bUh1v6C/RJBKwKpEm6RnvdjVFKHwSc2X
2UifiGJb5+djfIQwWgWi1zQapZC9tZrjTzMagLelewV5xDnQOAr23oz0xwPUbAyHzkHWzmfkmsjD
EVngAw20RX6NDg9VlGjNJc0KbDn4IohLhNvar7hR2mT7Xq+fGMxwSmq7fx2PJqjDL1JCGZONyT+T
YR0qG2ema6Qiz2eg5XHiDbK5B1CBtcaSX/RhtK2sgCMoSc26zVA2XZfcVmHyCvo+/e+OYqFIHTfl
eYkuKTDywJNh5IDPJuOhiOezNjUI9oDsgCnGRcOVIBfKLvFPIGnxszhKz1IB4mB9xQUfdofaaAsM
7GLhgd2aA3daJ4Ge1+DyYGy2WHzSz7wfCwRsKRVIBiPMs5UtnHIA2OjrSH7PIb9XvYFm2gZITDcW
pA3xmIqu3lPm1wO5Q9uC6guXWevs8sn6KNGPcNg6LORrPpaYYRrdKn0AqbuILTzMOnqmxtT/ICbi
4CbzT6qi0Sfk2Ng0rclZuMSQbwwe9UPMjj6T+ukiCusNpp7MgcNK1V8tXWe4BMU4EOi6kG9cHUZt
vpGA56eDOBKpg5RV7SumMtFLXgOP8+Bxopjl2KJ3LVFHGetRr/tekrMqImwJass4m2n+mVRTxd52
GBwybwd4rD7xeFeU3F8DBSvDx4IkNEvvty7lljCdrzLWfyqUmEdhcbRtatQgrc7napudt5N2e7At
PCUdvHEUnMNbYY9PTgMYQ0MAxRaUHGIXqXShR/0NQGkwOtq0ZRJ3VeLhx0JJuLUIGOBcnN0NtVi9
aUjOOaNerYpuakGWLP7nOtT0sT11HC16LVTUdsWq5RlRWqv+quk0QoIHig3mLIk9wDFS89DGTLOL
nSg0hCQSrnP/9LkGXMNUnpE9PsF6ge6rlOSIGOhE1xGaSd45DDJY8aLjEDs3uBOzvTciwzes6Dm6
FJVlPXV5jWExgnNUjaCfTd9UAc1H+cjXkmaL0NQKLKJODvzu01l6UM6I1yZvNGHQollJ4P30ctwZ
5tsKDvqQhfds40s7cLKqkYDYpGhFiR1k2JF97rgzB+ESSTPPNdikh9VvuElpGSTDNPt2Rw4CYg6X
wbT+gjDjQXHlpymgdaO+4/ONr9nk4SYVnLZBPOzKRn66luWxKPKcaZ1aQ2kAwCndLgm4utzuPWMY
lMUBoTMeXDPEQpi1iASzJVVc159lvz5umZj29mAHS8lwQYfDuVab3J5envkyFlgRLGU3TuudVqC5
1CzcGq2+5WeHU0LFKNChUBSnWDaoMVSGb8dBjshKOesnKMZCPqoEzTkdiH3lqmBdHXoPHf2GKt8q
Y81aA5kV7McvNYI4rAZnUYF63553eAsY5zFLSUyMw2oC5hEbil0Zf4nv3gptzI9jWXw6SvI+wUFJ
/wl1OZqcajaN1X7UiPJZSbQjGMNjq0bnQS8JeZE7ZWxXa2B5U5f2O59n4gG4hp5glJXQJWf95/6l
X7i3u+qvSuIPVE1AyXVzq1Plo0HmsLLFwPOqLdsJJtFRY0/jmEP6JY7WZOyCB43JEXes+AJfiiW9
AaSuV1q1c1J60/kqSRtQpNb102BRyUZ9vYp+8s/MYJSmVib+VBMTHz/muTLpHObLvI+i7ei6ZmAP
hnaOHPckcM6M1qsC2WS32BZUeq286i4tsBSTXRL1+CkqBmZK69ekqoZmM3wzTXoay+TZqRClAeTA
0ICZxU0qexMXLKqOgiESvVGZmALIUP3W9JaOrxvPQoTBiX7UBg0UYnE4JiJ3l1ODMriIeQVc3bMU
xo0kj4thC4iO+EB2WcNQvzDkwQQzVpLNujct8+wtFjKfOAM0RScl42PjVGs8whzhVcazsjERdYpZ
MXfQj5zAyUts6+2dYUvjS+IQI5ktYd6NJhTF8tHuTFZmuklbUtnILxmJZRg42CP3YBGMGgVC+fjY
G5LAQEaD/qDar7h7+lBDzluKVaqBvOdkuOohfVRUd9zPSS83DLd+7MRug2znVDUNuobLpXcxZyRn
cMn1QPpsFNmO4mj01VaLyIoCwo0UsSiRbdk1nF26z/dmTr1wre9yqxXbGfMoHQzfxqODbii0s8zd
RXhUSVXjHeCdGhwexwRU+7nIOP7MJqRuFQDdhOem6lVG/At6n3K+5hAqWVDIljRSewd+bwnxhAeD
poFJ6roZOCJLWLLC3BheBUZCjmwux4vEKE3VlgCcpyVIzCIJH7NWy71iCN8z+F1dNMYbxOTz0E4T
+DdR7UzSUE91ji89W7yNoTbKYbSyJydWygMDwZvRGgaAeqLY1qU+V52jukbwyazjmcs4sTJJZypH
59eI49JvldjaGyrjnnkxPpNOvExd8wDBzAmMCAK0N8/g2SYRIvMyeZy9C3qINd+kOIy6/lC0WJbk
gt4hblHRleyuJQIoCNg0nNoTCw6F/bpX2wMc9YkyLUuomjyPDdvqEo66kYMxyFET0s3bN5KDd+WA
Z8ZNWNkxyLPtCdBo2C04yTnRo2fUQTl1hl+qPEiNXpxFQScTyOKDnKa3CJ3ixtZJMSzmBA8/Kpfa
IY6lnX7XxewOOUFgaKZTbDOc60Qd7yZSYvxRL4utMGm1ttZbtDoQdRn5whZfTan8LVCmBV0uESHl
7AoFkMdpvYC6JQ6gllDL1W7YeNgG8tkMQJx4u8rJhD+y9mpJZIVd5SE2BmFkmVxTjA7d1kIqsEqU
MwlDeRYn2ypvCVKHbeexY0LA58SSBxmdNq5MFU62w+OTQ2KfczAFjO+w1io2ytg5nJF0BOZ6f8H4
T3cqCMUN7K1ii+DkXCiIKufunx2ZtOss/dWL6d8WFWAMuPy5iCmN/tpCw4tH/tMsd1KIQ12SO9hP
NB/Rd/OsIAWubITneZINoWWtgICh77edxj3PzS1PdHy/rKGlKVjwytACXQpDeRgzVJ5SnsE8giAi
EPLRbJRPZGVr/G2gq80HHPoREZQo9mxF2jF+t5UffWm8nVOwAMfdDEy/TrydlUFoMEaGCs6GEkjf
FUhYLpoo93XHPcdb4ZQ1TDdclLCWKCC8RbP81gNZvToOZkitu4osR7ktnSbyR0vF0OG0CBMkJzYS
yYCSWNI3NKwpnYPexEtoz1ncf65iXy2nNUhwrZSX1Y0apMZkYblKku2Clh2lIRwRYdMJ8up1AYon
urRMrNfvrPbuS+eSs8vcM8j1HLeIDHJvLm/p/LF0XrZbwcK2gnMy0TxWk+IzVTz0MaQ2KN0CCmuA
FK87axMQH+IGwvHDpCMQptjr/XKq71NPDGAsGAdEGrsEYDfO1rodCs0mXYIGdK9iQUKAO5YvypcV
RaeFgFu/LBbHn2Epr8i8vjGwhykmeaZJ2DYNGNj2o7UOs8DTk7SU5J0VfdpRSt6KC1hwDj3s5ovH
dN1JNVjWtvtmSONkF91mdECTV712Vmza2G0Xlmi28MZ5G7cWHzkMWTqCLKf0RnHxIFAZvzydlnKq
FVcbwbqVxxzcs27e1k/SXgHHCi1+BPk9sdfkErPn9SIKG7s7x01U4y3SXogGZoUn62Jci4wEeIFq
Jbe4Sg6WqMl/qRE7q7nxBudvY7bth6sDC5CDcuOE+tHoUMSG+S2L3TNzghtwhlCfSOtMnYLkH/Eh
87khsbcmopS3JmT9QWPwLZXGy6KYL1NehGk/4UY2WMgMjPZxkzUBd/wHcTLPplL9JbyMug7ondcN
ajBbJDQqXrO1leapwHTld2yW+WLhOZCkfMzan75F3tuk3hlnOUd5o/6HAlzjfbOeCYNf5le4D++Y
L7kspr5lqkmVSL7WxqlZydF6+C3zdxD+jv+774iUGrhACUx9pUYmu0gL+dwtMbfFMrkAsN1qlLWo
YhHeF9hbLPOptk3vGQUj2dEUgQqrSxW1hPrgwduJhjO3xZjFzoTtjz0WQ3GYeSQRdkUjim+Bdtct
Ifxm2XQj+nDvOPJdR/RLof3Q0V/aZibEpcZG6+RlqJ6sfRVhxU91+5J39XKZO+dtsVB92yPklJKj
U5LU09asrhBQR/ZoYQD3o3IHAs2hc6Vo5GwziY1B+7fIKzA6aObIkU7NwkRJP0U+y2tnseynCqLe
Ms54DdR+ywz2qXecBiNk/ayNBnjEnI7ejJwX5dfcHHS9aUk2AUU9oWYvv6fR+8RI8KjoPObITP/K
kdWiB+4/ui+KwIybZACX8L4zSgajQZ/FXOhMk2Y6pdz1RjbTU14L297YWxHCC43HqjBwYTjlDUk8
H2HGAimT1c5vU+0PHEuArL6MWvwkWhSL+BIJsW8AWvE3bUuLSCMW92Qptw5CXaC0ziMu5vo8MXG4
2US7G+prOWlp2AnVPloyfcuGNj4SMd2FaJhJgyDJsmZWt1GFfbfaydwX5iNtgXQnIjs6lZxdTEZM
eMr1vSjzp9EZCc52h0Pdk1+2IJfamdoO3ZByyWvjJZnlV6e0zIZo+p847BEoga9SwckSVChbke+B
HpALu0lHfE0LxNHXISr+XjPXqT0agOJFWPdSSeODYcKBV95atJ1aT6tAkB3Z0L9q13Pq714YK3yD
TH9CAcBuIO0Vtsr0bMiv6KT5sGmqAte4tIaLyc+qcO80zotFShjPM0gDy/PCFD8bmxRjRJUP73eh
R7FAYNoU3XqryTZtkn7+3rpQ9yjx1cIib7FdT6AJbb9J+QHEwEEI+Zpauo+qRthzmY84bGLCoTpY
0VM0oNEb303pXN0R5ffvc0698mMIPnc9+xSpRl+5bX6GOIGzzrf1ugQhaFMbSNiS3e/dMBbei7e+
xno9brX5qoimdYF5gBMRfcQ2q0mwq2pmYjON0N7z7YZxL8INZNU137JhN0OF3wWZsYSD5tp+qln6
Uc+8D29iTJpGJr5QF95Kzgkgw3cFPgBVf006SRDBnuXDiW6D+WzQWDw6EMexM29ZflbIygCGR1Cq
AXL1FnblpRsYfSP6CrlCGVJgfLn4V6tqCWwHJWFmEGQwY+e1deoNfZmUfQ/Tymspn6i9ODmqytaV
6k9KIuXWSzznODpHrbe/li7xjkYXqxtUAUaQOL28/v7f0BFdxo2qMdCXJH9FaREMbkV0A0eBVGWL
6OORsBsD2unE6dhvDLdCPNbcrT7PD1q+d+RNV3hms760CN3uGlSrc32cXVbrWHvT0+jEvLI4aiOi
NRwNvGdP1R4a1YjBbZFdsaLPkiym6mF/3AtFPlqu6tCwKPFMqsV3YbLLSFsMtBTcwI704k9LopJQ
vZ1RmH/xM8vbYs2UkuljQmcGymn2BeqeMalO5At6tsAcondrVBzG/YbrN+U7iYvo0yfIOJlzqchc
WgYPRkOfXT1PLTbtMpYclNq3ipTmrUsxpRzVtOsCTMt/cD3HPJNDdrLQfPtN7AVA8yqC2etzbdFZ
0Fuj3w5tk+6cmrBmBvCWXvDMNmjxLTcOqykr/jp1+wjGyu8W68FohMqGB6UywR+xZQwGQi6df4Z+
PGU9WTjoIh5H6giIMt3fqmp3tP6/oia9KH21KgBJ9NUTKwUGylwjJYnOd+LoLe4V5X2V9BqojrPl
pW5JtJJO9+0xl8ebRquTfm/Tg1VjQF9vzGzkgMxoNTCzFGEiHgp9Rd+psDd4UZT76D0ftBQvLxJp
ZoRjd0Bvfy2bVsdF1aLFzzs0vQywtGj8gMdVvUjsuBwtix19rXs1N/VhSnWUxjHteyM3fNVj/pka
6hFNO97VZrw6+ZztLYPgTE43axdcjmeUs8kWaE7VmNFdpzwD+GVtiOZ50QiVg5gI98SrZvMQ8V8t
Krx/8hhB06C3lnlHcvsus4aKqCm1j4J0i42EurKbuBthPHOWi3IM84iexa5UVlJflZ+NfP6B9kbi
6jgvR53e0s7Mqz9EX+NQ0SXNIab8YSLDMbKnE1nThy4ms8y2ek5Hur6TmcLNt5DKk9l1wcQWZ0qm
DCpqE4xyTbxqJ8h2xB5B3VhNz4061+BE2EI52AApYtaHxLd9csxtMrRkmNTksug0Okk3pQh37X2l
GFjk8dPk5qQdm6V0kVnq22qBv5pSD6H0dUOtcFZilEbZ4SH6+/0FnFF3NLQqwfJPUsX//1dXucG0
zoR03DSmHQIcuv73pcwP+avff9v2YjH+/H6HVAXErm8KxApUFml17M0x3Qg+R/rxfNus7NPQyKK7
GjfWgQSXlyp1xQNJj8hEq5hwsDgny3TUPRQoi3cjjpQggUZDZ5w03l7zwlwBESGz+MFLsA8/2UsN
cqPzouvscLNU+if5I9/5DRODdkj7ogybOXpoADvnibc88h7SI7Y97mtr67jpsGnU0XtQ9QZwm4vE
P9bTW5UyPS4GAgvF8G1ZrGOlagINwyMF06EWzxob+uIqz9EEaKbwzgQRHCqrr0NylP6SNd7TSZj+
ZujDSxmNF9VOxt3kmiXqAPDshWdcYmH24VzwGRrpcpc4bkPm+thnhzQ/laXcebg3grIpKV5Ka7y0
NcFWaSP3zRp2q3NkKrMqTD2DFOAId0uaP8H2EqGS13dJOk1CfiCyVZMTpCH5BMvhDa8ZBIfmecYF
ssXE/WiLvN9M9rRGiIkTPSk8Nss4AsQC4qjoEIoSLTcPBro/31LlWmHhpgJHkDv1D61FDulW8ebh
cC1TJ4TesebcwHAa6JQCANKyk0oYJOoV5HmeIQnXMurrODnOJqFzuCUa2TsyxT+06mrK0+uwF3Cg
Kjy5cMoYuas2kr6ZXdhDCjalE1mvYKrhTnCCikH4GKoObWvxxNpG83YdYzW6D9ZwR6WTUXjPYZLq
zYEGYPqQqN5+KvyeivRYK/P3XLn5G4IKbC/acUxiVMEd2o80YdrcVrP0Z4teHo4MUDSePoR5xc2O
WosszLI9QSNh9NXkMbEXtr4ZFJ5/Ese+lsRwwiZxn5pmojPRMMVtZ0bT2SpDGhMrO2FJDQtM2scZ
vBhUkulHzyZIPiiBMSOTZF3/ZIb1ikPv35DAXnBSE++GdWL2FtAYohmprZicSLwhy0u28VC9cBNb
V+wy5CAIwjT6ZDGf7UcMSsNtSFXK7piGpYpDy1CXKujqCEKRBo8RxjQD7LIkFtzUjwI9Ko/KiGva
M6ed5RQ0zSjI96Iv3VNGu+iQdPg0xjHyDi1OQoKaeRvc/uUh9mzjRIxiRw3i6Wd7iJadzHXjkkWN
G+bGaF3riAl7lly61oxAUKNgEYCvHh0tqrZVa1T7hWkPChd84X3dxU8afcjA0qzxiQ4sfGvFUp6M
yQ1GheO8G5fyuTcZrQulT19aUzFBTbXqy+CR2BebTnlHsiP81qk5ACfk1XoMyg9aREFFwk/q21Uk
MKBSCJZZLlYkDXc4EZ6vccTZVKpD9dq3DJEaaRevmuuCKJuYC6uiwco1ddlrt35TIKjJK71QRHNa
Hr/CRSn9nkPqXVaICIrMc+8sTDTku8a5I6+qfY0ssscoxwI41zodbuRRRLKy162/zZJFxyBZq1uZ
/hkKvC/NxGw98hRGi63yiCzbOqQ2joNoBe70fYqptGqM85Awx1z/vG/JfSCQeGRO5ViXTutPInMw
btrua5+7935CF1nhz5cT5KB8HS8oWo60Pv6bLT3pr4lgfBx3TmBL4pntKpNhPaVi2w2A3NyRD0IB
3RagdfvHvHIOUyEs2tQgOdqa2ahQtfmicy6hMZIb27wvP5R5OauqVj9mdjbtluY6TUa9g53hPIIO
vyoQ3wm3OmLvLJ5Kkt3WCTA25chjPRsrdFG8/gi87Cmf9IiNiImg2aCUMCtgAIgce5/oZBrguCzS
xEYX4Ixw0EemJ1PkEp4IrhcT3lMfZ6de1Muu7SamNVb+KNJ0P4gpO8pV8xUtLPLjyDxZGsU5qt3J
75dj1Do2jky8aXAKVDaBHpYlVHCGbB3MdPHlRhkNN6g866od41fZ2OUggKuV1Ecwd9JorWuZkvgT
clAWdxaRauzOrWBrsJOWqZ+9w22rhAjBMK3rsCjcxAACnOY2CA6Cnj0Sn7mr3OVsWLaNZxD9K8ys
0DXm4aSZeJIrWsAPTp2dmXydOiGW1UZfh40LvoIFQe65/SxeGJ512SJiJex3TGmeOzNwBCCAmN7I
jbSKxNoPNtHpa7INUUvaFrQhlUPGYNHM7p2ttY/xLPUN4cnvLNvLzlhJrZRCekyEHpC6p5g2wtlp
0bZUBtjFDveubwh8kx4sYSRxflUbJrP/gqUkJq5raJ1glvQEeJPLoUj65RErJAkKy8VVtfzauXY4
w6I4F+nIOc9x3KM52ulmSGG9F+q8Iwlhrcv0B6aCCFUN403Jmm8ihe4JQmburPnBbhiWS0szLsrC
ipt0gLggnRXkSwGHkzW9WiKezmrU0RTIsAgBFnxAaCEdlmNPxa7J3h9tCeeGXjSPb7VkPjKrHqbx
ASOoKc3ptGY073TnoTcHjHgJAxuSy8qjkoCGHJPhjPWlPrgzHLbMrdszJ7NrvEQjCLaGKkDPcR0n
mN3nVENtZJ+E9OSxlyaeGjGSqmQOW8axwNTQRBwtB67jNKPEq+O/iopHFzhQt5uH9nGW5EUYQjP3
7KF/dJ0yKDHctfmzF464eroCT6ErsrACG7CLcgPXFKiRurfj4+Di/GsbccMa6PgjBwK4KRAZlCoh
5USS/6tHv4lNMzfjeHacPpxkIU6ysx9+C0eu5EaUtrJL2mXvFGVMuwAFwWjBwwQ6qNhC99sB2sPA
+wkL3bmQjgEYphrtba5SR7eqjjJcia9LqTdnopGWrWLMZBPYJm2dyKNLiBjPJ1qZHmmWgXSOimO+
VLgudfvk2f2ZFJGe2KXs0apnuiRFbPtGaw4HJwXURMlaaKe4JpNsGZkPNuvm//tnv7+M699GC0kg
G0vMNKvLziIL3jH2wu72seWoJ2RsruITrxeaUVseDDmrp3T9i9//0yvG/BUeXzrifRS4F1eE5m0k
UFjHTx+gVLCPKahVhte38c+E3P0lDogdCbTH6o/7Pv7zzhrjwuRNg9JD43fLscp8pVwwb4ACNDJG
bu58iT4ga/QgFdqdh5ZQgSHLCcPvTEKxN9rfeAxBTezVPeGOW/sff/BQP9t8KTJ6WKPk45av+i3t
rsvf1Xqc+4jsrMdqTQnfiLtzTsPloqihsn8VkL4zmtyb5aGEr/bCiFD9dA7sUoZvPOefthNCoVma
jbqTQZsH1VfzAg/Jay9O84Abzb7Fr2a579rPsbmwIEDyNdhHGGXCTey2M+nYeoCfuwDDcEEZXQKi
qmjYBZ67SxsqhiLMzlGxQwqjP7WftboZ9mVxcR2Qbv9464jzQgP/qI+0hx7T9NUeEJYAHUs+8P7L
q4lMS/jNsdnBLy6fOXWbFT7erYpckbXjhodkOFSvsHfekRLQSsL2sK13g7U1Xgme10+6ugHotiTf
/cW4e8eMW3U/lGiP9zHDxM14as/o28iezd7Hj3LcGLckcB95c7Nv/pO76Y14rvFP8jK8aiFEbqS2
F1CIzbKZn9nVkBDtqDi1LXKR8Qr1AfZfgQpjU91BEaMmUV4yZQMqW474x4Oovy4P3RQQgQ1UmxAA
HAlgSywf0hbOredpj/0FGj5fR+62X5+cBPbFZj5WZzLjHqyXavJN+zboGN020cU8YvIcASMyh3hW
b86Ljq2ZG0c5qNzXbfBnOOINWOgNZ75yLk/uhcYxheRLdijkegfEVBzzPn5bOV9h9S0u7V/lJo8F
Cv1deYCTebojnNwmF4zJ7Vva4Xfc0E3+13Hk/RABvb+r9iVp92+soMXm8CDY496xQ7yxAJfGoQZV
mu4w26PE6NlUr94hQXwN2vdAOoxqHLI7/sKBSlYeHZrMPKrB8NKG1ZU6HC3B7CvqMXktVl11wCcC
OzGGk3sm4PUYP8u7ssuu1i49OHdRPVrpgYSBKA7etJv+GB04m+Zkqb4RupJ/i1Ppswx2NEvorYYx
5lyUoH+7oP4jThFtwLchNAPlCaAHOKUe6FqShKhJkqv8KI7i4jw2uw+Z+N3Z2DVbVLkwtwP5lr9j
CHl2bmhc6j/mpqYXHRNTGabxNgHF+pP9EB+BeAI2OCLEq2o89nvCFJPN9M5SZnwy51sF9SjAd3S/
C2R5/yPtPJYb17Zs+y/VRwS86YIOdJIoUraDkIX3Hl//BlSvkYdiiI1qXEXezJNJAtjYZq05x7yB
UC6i1HTSo/WuRbPiNXsQZrRM8pV6qrdmh9zBkd6rVzFa0GglCmFfrEVwkqh7Z5ALn4u1eZT8Wfeh
29m8XDW3yXFy9CDFHW3RiY5x5wgnakVhzSOlHCSe1KX8UT2Hby5tqoWx0g4jxNwnsBjmkXPi+A3h
q46dZCcelYN18EMs0La7Hikg33CHOKyHG6Dd1btA6sWK7Ua6oE2kb/xNdqs/d0vj1d2VW3IPnPyb
sBp3Fr4XU6fJtpKtQfeEfxxGA+ZX28Vz/epuG+M+PsTUupb4O+MH6vbPoB2jWyJpAfJFOG2chAkI
8wxqoG9P3KvodRuWRNv4RMc5DBhgbjqkNbjMmYFOeBYK1hoGjYwczM6JJEjnGnvPxHaVNXfezh/9
N4EcZHFWfXBi7Rf1AMHSphmLiXpROdKdj/p4FUZzfdvsAnhazwwmIBrT0jRpH2zzNj8AQJsoGCxZ
wVboVgasxgrA2ExfVBv3ASAtCalieY8gsh/vhKNM3/E+fEDPLVAKtuOEKLKFtB8cjHeqQ8+0njHr
fng35h4kdTsXF/VOOPZ31m68FWiismPYW4Bj9+5XB4hyB5OICjAd0RMrosTe7Vk7GXfGi3dkSXgx
1sqnsKsc3r+QQz0FAyhl1cx3ykeSTsg/Rik6E29JbZzxuy/6t7dFJu7RfLXlFxgMKvZthio9Ukci
v8gmh8CbW5vKQ6cwQwAsKnPLWpjHMpmX36K3IF3nVeSR3ktr6bZo3sJd8uQytNmDo1cGGjvj1IZM
Bkxsx9e5hWCKBsIpmA/FbqWuq2LurZNhGX5b9SNIe3OudSyZ6h62DI1eAg7AFfNmAYAz581Lsq5y
h5YSmgpC4MW1sKcFi8p6mCuIZWiAOOPBx4NPZO3Cm9eQkGHh2MZBGWx5WT9aewnj/hYTpGbYxarf
6SuL10S6FZ6jRe2wdSer78vbk5psfootOYq2eDdIwNqWzdxIVuiE2QSpH8CRtvQ4Ey6xeGhrkjFm
hCn0W2S+/iK7gfPwzB5d2hWCbRhwLebCG3V+5Ljup3YTdbZ8F01o0hE9i12/W6QT4+4R96XLtDAH
qn702oPeb8ZtPK9WFWb0WbEq9lBr39Mn+TQ8Yy033yn9+Btzm94k6qJ68R/zYVF98MqREV9vlXfh
nru7hDrpz7lhRnfLjRihjICQOUW+Y1mHsLMbaS3TRqspa/KUeKdt5YnMNN1c9GtAIkBMHYl0pkX1
XDs1yl2oN9BsPl3w6v28muni1hXnxr79BqTmUvuSqQWt0scKweCsfRBeRu40HCwOY7cmJEP6TYt0
uI+3cbp1HYuzv13sfEd9V61Dc4swMesJV15WH+5aIXIrWDb3oeZAiqweAN3iX6xdDDR2ws3bYlAc
gPTRfna6W63Z6f4KN4a8M74zxnZgazCR9vTktUPDci8cB/YbwUx7LA8dMvl3cqXdhYDT405Yekhq
UNYaKJMhIi54MdNVvjKdpHbK8ZYRVt0l+VpK5744o2GF/KHZQv83sSKlG/me/94QbLCeVJ+G+77d
GtFy0lZCmcUzCR3KXyrpkgwYzuyBfmCnEGYPurqv63mFex9udwOA0c6/yvvaOtah47INfQ2TtXRg
gkL+JAcPFAXT++o2uE3xVG4gD3nH5mkiBdJ40ZijMA7NQSCwcck/RGPms+g/are9gk8F5tMCZQCc
pAzmH2B0AM42KiQSGt/MV3nPJBF/hYf21aB258DWeM12xdrfNNv6Rb3P4UfQEUZTelSIDwBWhgfK
Hx2fIL5FYTjWa006HIqiZJspUJ5uU2OOBdCfme6tNx6zz/w193FuAF20A5Ot+ZenkXBnp994uxL1
C2/Z8Ix3ERtWrNuo5BAOToLv3K6Xxm0J2GBDmfSUroJmWx3pdrpPgmCP+/E72+nH7DmEf+qYJ4/t
1yZ9xIM6U4hkx5u3z7V5zsPCOqJDQMaOahsMtgPs6hIFyix+YB9Xp28eWc+URiGDzZonvifmUMwD
LF/QOjCF2eY9HTc3f9Lag3CXHHHK9KrNdpzudYhU9B2x5/jFwlZgjNh6bCVAkW7FJ3QrRyDG/UZQ
QLLZ7o3pENbJ7QMqoB20PTr68HFYwoZR3xn4wqaNN+xbMfwAs5ilr0Dcyq9mR7YhrwzLE6o6BPmP
MPuFjeuwb5knh2irkN6wzDaE0a6DvbnL8YKZ7IJnxt6/ZefgvfLOxNuWfBcsMOqqFu38CAAgD5eT
3zZCwb4orZOLNYbRpm20GwNk6Za6OnUK1XFx8OXLiDcCTMSR9q/3KjFhTajjOcaSdBuZq/jRleZj
9vkivOb9K4mlbTyHZlbPoBK5S3ZQwQqJAkJqtmd9eerVYmXeg1lyPbb1NUnL7H0g0n7yMFhVI7bx
HGjWsi3sk1P/AJW0fbVAim5AblBl/xw0WzthaKE7Kanz8a6k5bcsnkSHx+jeu0iKOta7rc/GTwam
QbKK4z/wgmYox5fqJjl4ZOsuTebPTbyOd9lba9reNj55N1DHYSsUTw2CnS8KAffqO/0ZDqJsWMk1
ZvLboVj27Aix+Ca4S+/52tKd+CoelBPFDD4WdxRnhBe8Pi2KZOTs22zOwxW28Su1Ow4K8VflbhGQ
TF32kwf2nCiFDYqq+sZ8wrD7Hn6XDjAMc50v1A93Z2LWdDnzsUe2s711j5eRul6+6zYE9mrzauF/
JiE9LM5DTm2jknkuN+GCNYrx0jxTKmC9bp4pfZAgSGIAh4a5d6veCy/JUvwQhyW0zYpX9S5iPkT4
yS2v3whGUD/Kb1atrpjX4yyr5t0aSJCycD/cbfXkldsQMe9a3glzYwMurPDnBWxMcy0uixdLZybi
DeVmfyOhFzTbIpzSBvkuzd1+qa2sQ3moHxBzPpmAQvA/IvzkXUURuhx2/hu76vCb2U+K53owj98H
Cnye/dWC4GBVUBfos1nl66fm4Cu7+FN7ZnTeB2/uKnEsgq2DubUlngV/4Se9hYn0PT76FDAXhoIU
3lZfhZ3ogGNTFhaZSHNmf31L62Tu7xlWfbUghZSwQo740nGabCaRGGc4Yy3d5dMh1qTDsKKe592Q
Mvz8XEi05eeUfWja4jlnYSxeY7Tss36p3jBweEj+Qd76X9hfzfuYvKbv8NR+sAgIR2mZvqSnIYF+
OtMP7qpfG0fmKF4K45Ou207ZATDBKPwSgW6IZ+ORf6x/qb054GwVSCwpQNDM1+yI3S+U4xzX0d6G
XxB9E3ZGKspJG44aXJV7ZnnP7rFb7EM8MKfsJntDjm7tpvqmQNdn4d57R5/3yXaf4i/GcPvMFpoE
o2ImHoJbpiOZKQfLGUFAs+qpetJeqiemR/9e3GIkuCuW3RNnV3Wf7mDtbtfRAQLbc8nbRvJFmcHC
nSZL7YW99UP72jl0Y57yBwRqwhwuTLZp2Uovh2cO7C70JYI65jJxNEuRlh/Nvkdrw2h6Lw+FQFlm
FiEKS+fdyXwe+q01b2/cj65/Ag0mJCtNXGUqZ0sbVb9j3BAJydFvcvhwiCO+UrLFl+kF6m+Kbpt/
A72UnVFdgtTsG7D4jrfiP8xW2na4yW+ZBdEcWpuBLwt//l7b9CvugLhTFhUNwQc8xr4dUQ9KH3si
G6gLsVDS3LqZts94Cd9TtmX+ol+In4UJy2rBBP4kMJFPwgUbpPI+f6uesVPIHDylg/AQTNlw8Ibp
7qsrAxF0Z8XuRqA1s/n5VdTrJMdGORDsUQznRskrjXgfQ9OrF8EVp6/ZjRQaoIZv8cr6YrQNfn4/
QoSVRHXBULGibSW15iIsWcfxPLlw8TFMEZ3xLMRAYY1a47p1olI3opbyS8+MYNFQOytC3CUBey9U
yihEu+YuEsNiFad8Hz9vsToPvAzd9CNEdjNr6Gzg8R4VZHDVTpV6tkt99v9/9Ga5b9RcX0W6H2/6
Dl5XrbKhjMu42Fhf1ldWWSR8C43ZgG3PKMKiT1gkucBJ5eeHPj7EhuCtaC5QxERgnC/qEmAZmelP
iCxLx8/ZmKN7xIJI4VnFe4qSgxLtMH6KWngSojuPikWXA29yIwnrcwktWf6UI7Gy05DDnG4eXK53
E4CGR8vUzLOCM5crcP62cHcX3vClTAmSIA3ZwnoN5rHnUJcrXhXCqjBQ2o0qO+iVE6jWI8tjfzAq
EohHrBZUZmicufmjWj0NKurV6deB2ZOqHlSfQhierDg/ln11XwsjaUujSkhb/NbpOSXU4WnIBWVV
q6JDZX0pDcZdBCAsF+QbhYOn1br3qaQeDZfDkSFrNoEJnFhKxQEofnBp7iy62nzMm1FbRh5qILcf
HzqSaXgcbGAy1aVOlH+a0HIJamrmpdh/mLImbCzXx9HnO65S7qq0r9YNLivmmThelwZbV7i7nUiQ
VilgOsGMMazcolm1ohfMAnXqYlbG3oytfks2L4y4lmJgkVAOEkaSuCz5Y6BovDBlA6Ih4oy5J7n4
R5/GRvtWO4SPgstbFzXxUovZLjRiQ6SrehMWPqdhEFP/82ekpgQC6D/Bw6aJeMnQpshhS+JDz4Au
eh/LUHHN0ulU+BCZBaagZb2Q3WBdJST7JsAf1XCTKzKLcTlcCT7+zXeZPt2SFBFyna6rZ3wXo9f6
WsuM0oHe++1Cchcrj9JBSBVDmARKbqlT7RLxSl+5bLBDvy5bkhXDAsSHSOI8R1Ss9LyXewmWlgdZ
ssQpVuqrwOjuBh0v/Ciipk/KPTa8vW6h56SdzMk2U9bgCDdXvsp0jf8BF/EEyE2WFVW1LL7R2ROQ
Ik0ckIeWjiuCRQgLASyE8OVnJqrIW//Wy+lPTkAYhm9P96x90AgKIKEZzq43XBkOxoXvIktoURVT
1WTr/LtogSvJQhbQKy9SDFUhC/yEFYiH/M3Hi+YKpnrlSSiXBqCMxcPAYiLqqn6WfB3RsRvznPg8
PaXcZ3TJg6Fo6CTZaTVjjXiT229I9WueuwBj0lWFE7Xo2dojB8BlEm+U/yVMh5B8OcBEMnt9VeMv
udES2y2Oq7J8NNGA5APK1Drh8eYNLfACcgQHIsRhi8CsD38/1EvPVFYUA4usOVGvzsb14EF3EyOv
csyEhVAHD2PrRXfl5fkZpOcjh9xt0dRE+FuGIfM0/8E/9Tidh9qSS6cttRNsmkObGNvOoPhd88bk
lGCNLj2MOclKnsUvOpP0I22P/6PHvh4fdJ8RFVf5XbdzVXPHs1/lpvpl1ROzJH+Ni3I/DgA0cr1Y
iZV7Jzb+N+Fh5fLvmyX/omfxBiiyrsmiZUqWpE5D5J/rsDS1lzxZ4ThgsTX1jAxaAbT9hlbLkPBM
xzJInMRQ1j20J3EqK5vLtIQMObGI/QjCiN5/eZb8ZUblQzUxFxQPWsHYeXduYpZX3hHp0tyhqDTu
WLwMWf/583++rlJZemYEfF1G1qyRoNpguJqNE3ZKStqHiJb65Ol/7bVtqFC79BDAUZOxY1Osr32X
S2+PwsQtqijqEYaeDQEPYYkkQF91Io3uiVHAgJ1oI4NPTaggltHTeJ9gmwOOoY3R+cnn38/u4utL
iLWsinDedAbi2bPDb/K/Y7BHUDQvJZkicxsgEh0eCEmdMJsA36c3D19WBBBkejitfAxN6koTTqbH
JoeNvf8i8ognjdh/VofSV21EFFy9fR7nsHtiTtlWjb1/OLW++w4nYouNkoJp2G4mylI9Yaj+vrCL
C6NimbrBaiyr5q95CQ0qA0gk1jPbaqTq2bqCKxDV2pKEFwjtaImJX10TJIoiN3v6+9MvrYuMsIl4
JgLcU87WBLV31UZNWBOGidMjUJroiHDkpQ1Xkmc8hFpKgaSrr1zzpVlLFSEmqfB9INmd4eSivknb
Ie5KZ+x5lghuXnUze/37yq59xtmVBVot4xNlwCLy24/kXalmcmXyvTgmeRkkHh+j0vg1Jq0QVotc
81IU0lLpaAEQxW1bPQMMzPWh/8EEqcFCK5o9fpkDpiaa8eiHY4KF3WIblO2+FfGHmtBKuyGmS2VQ
MfAH/zXIIVxWKIBbhZEMlpnQW9bmYQJGecZ9HrjvE3DMdFFp/H3jpOlV/u9sr4iiZiomc4+FZP9s
TVG1vFEEYEGOhzjdrlnGbTVOFjIiKGChvGZGFT/AKKblAO7GEwq6Jjlb35yMrL+/Cqn1v7+JYVps
VjVZMs4nnUI3RHPIlcIp0m/Bo9nuy9SvDeJWVH049GXtbhWAFb6y/ftzf+9OUE2aCOsMnURh8+cO
/TPxWp5Uj2UE7X8c/bkh805W3OxZlrf40Zh0S/fafmga8Wf3nOsjwgDjvKao57tjqwKsPAwm7jDV
hB+BMput7HNeho9/X9nFz1FlUeIBM5ur05X/c2UkiWIuK43MMandjC54XOJqg8K9stc0fy9dimT8
8zlnmy1BiXXCWfgckBS1YAH4x9m2qAgQ65EFSJlKX/E+DrJ1VoU983b+ohKXUIQnLp9aQ9u0S8Ga
NFdKslDQY0mwoZchOyF79BO+cTqY/Bnkgw4FW6ECuGk8akYkZWO/z8V0BT9UWPSaiKIXuk9DCimZ
x97RS/CByS7H/FBZa0XlLcd2mSV+sutUOnRSa2QzcN4I4LN64WfjBz5zYd1xoMQz2SGPpJefNx/t
FPxiRD5RTwV+MYAiEPPnHE9ptXl9jV7NfJEMlBJgH3PMTV09J2+akXbCx7gxPf+lS3QR4Sp0Ha1X
D17ufwP7NgmvooNtaCY1zFEylqWmPYtLORzvODQXK5cKa2bRAG917DYhUae22fuPpLGfvOD275Ei
XViY2FAaGpOBiDJMO98txfEoAARvMgKTAQLIfnds4/SgdPLRLK13qhGtLQ7RATvPk5WEd5Xlq0Ca
Oqz+uyzQNkOqHjGvP2tSsZD8/GEU4ldJV4D9KjXB72QPjINPYafQ54HoPZatnvJw3WaGKXHVu+Jn
WeGvNqIDtja6VKr/mLW0TgWAoIr1Du3/qNXWzVg3R9Kc7Kp1l2pIcoeQWDdl4S9UbIS1yl8I4wAK
ejP3O7yc4SGR1R1ekoNct0csc175GQ7pWlGkz8GTCG41buDBgBMv5bcmlVZ5T+sx4La7ZC6qQUBW
cbIoyhFxBZ6F2fQ9ZbWL5pXRHH1d+vz5e62+q7LqgPp2XrUQKmTkfHVsbXrFdTTagk0pvlVh67g9
c5qkPityusZnQVh4uh99+c4j6syLYEP45YMwZnvcLjB3fP/B76KX0s/HXU0Ssex6hFCk1V5tjE9L
06eo9fIpw454F7UW3q30Dmtcds8ZlDHlYri6MkIuLBSyBS2V4pOGKtM4m0zcBGqpXA6oo8GQEd88
bGrIpTPdog6ZlNoySKzPAAE7kowSOYvIY4+qniaoq3TOle8yLednE6giGyq4CQuWh3V+RKHK0rZd
nmQOOBDk6ZuI0MvJqJYsTPRyjS61G4T3IrlK3Vtv1B9SJh5hnGsYQk11kbU53URT8NZd3V9ZxKTf
pw6FE5qo67JkQsU8n9tLbyAOotEJDcUyQL0rN5HK0nhBXO5t3b58cZMROqEhxyS7w9nyhW7dNKJ7
ZVGb4Mjntwi+LeuZaWr87/ysWA+R2blDA17WfIAIkKzw/yXC4ocbgqnD7sN+2KYx4kQlW5cTTaOe
POcqYS1lEIc4GvUPLdnG2Akoy/d38P7GfeYKU8whPh81mskWylm3rOejLtwpbcy1BLUMcQ62lpqN
S7fRCWejYn7l4f8+nCicjxSQDBq1DVk+OxtUUZ3HEZ4qCK3NTS1btN7LNxhUdhuXJ6IhT3EzIP1R
RmAx2dvfH/57B61Oq6lkgIQ2LE0722dGbY67CSA6YUm0m/ArAWsfTlTrloFe7Do5uR8FxEN/f+iF
McWuHdy1YbAxUkT97IrzKssar21i0pWQfKIlJMv0bdQboB/hrUaumJLikevfktA4oKL+/Pvjf7aA
/33bVFHhsmVJlXRdO9+YeUGcpyoJv86o1Sq9xZbRoctI78QZpdXbMNYPLeYA2tukOaQCaIuO6kRB
amsvmk9lo5ya6Y/NILodKrz8eW9SMcnehuFeafZg/DZhhkXfKK89rd/TBF+cQwebdk3j609T2j/7
n0Kjbq03CV8c072v4AYezc8QEz4Iyiung0sDQ6Hop3Ob2AlpZx/lIxV2zdqKnCiCa2Dg8PCMVaI1
ewOdN5YxTpS19fT3g/m9YebyIKYrQM6nyeZ826XmgDUFM0IJxD9v5W8kc55AMszFXHr4ueWRmyxU
2bgyHn9vK1WRI7kiTpt1PvjsJdAqihi1a0SO0DSbIW4dVY1uA13c/X150qV7qomUuxQTsqB8XsZl
29UHAf+246XaQW85w2e8aBTcWCqzl0JQdpEqL0NRW5qwBdSKWbZUcFo1Azl5TgqkSoMDNxpPgntt
ZF3YLnEPJJH9uymLOifC/w6tXpD7NAyx/Zb4gMbAPypazxzg7uqg3jbti+SSsaWHMKKka0NNm1ba
8/dxmvoMDUgYK83ZZ7OA1BaUo8ixNOASKkY/KiCwFkQjY17PiO+C6WZj0ATXAIkkJb2aK0BVnHi3
PiZ4u2vdcQZ8cP8DvDUljIAmL7Ui4T3ukwhiDSuBF9i89hTMJLmc44xDFJI36dKt0vtYxUTeTwSZ
H+hYnasY6HGT4BOLJ0fb6YdlIBTmQuuAF/385wDxLNhJQJ8wkVNqBQfXda91pW3KFiTDmJEGFPve
0jeVYgb7GCRH8E5dD+UbkYYzIWsdQFzWTJaKNwDPy3w6BlwZcNNL+uvGmtZUmpFMSz0fcGMIw9VX
meiGTnh1Q/RyRCPpwyYpUaMVAFFcrdlkKSQSTFOfuHMWSl7d/f0lLr5cRA7QvrBk+P9nE0miFmwe
vCx28HQiqeKyxUg6mUZ95dB2od7ICLZ0zr1M6qSInI0i3G5Kmhdp7HQKTSe0iWYDsoN5uipaUmek
E8wD9OA8m1rRDj7pO6Xb7joSXv++4Iurm87G0pRNip/c/f++SmMoYiMGzepIFdyLhh/zvlxV3luU
DM9EjPONqvi9LLSbyQifmO9/f/6lG85dUFnQVVMUzytyvAZ6G/nMZkPkfk73u0RflpTulcla/n1I
pgjGzEifgfK9fP7W9lWUSmPGjKFHtBgsOP82Sd2os4xDNEhQHpizQqV2gla37K5mlAMkt1s0JnIJ
RTzC8MDJwRkttrxT+y5QracEZo7sEjbQIw+sJARO16fhS7MNMRQqJ3zrQlnG1EsThF8boexsNgQM
b4Q8f+NWzlJZ3g3i1Vn/4n2SFVh3YC/MX52bmJtk6FS/nKG/FaQGJHKUvzWUTUFCmihr4uC9id9V
wC+dAK6qY0eqF5sgRQDz98AwpjfgfDrgQdHkVSWFcJKzdY5QJgBPXhE5mIxx6QD6NwE/QKAsoFYG
aL8wSWU1GTTsJtgSHCyzWonmi2GqpwRtTfbVe1hXgqR1KrZLIQskqGlSj0Z+tJaEsr3X9prl7oda
Ppk9xYycwSAq+ZtaR4+WUh+TPHuzenFHnjGOb5STavlSmtqi8ATUteyXKFVTgrROo1TcK9CacrLD
bFn/CjKa7b6ZKItM1nd4jO9bBQRMbpRbv1HAW4hLOvxz1zAAnupPacAxl2EvojjtiY2dorYYDnak
BbB2Xn9+bejJ4ucu5wUVFT97D8Vrq6p68dkbVFiZ//D2nW/tS7eaSgoJK1tRblJgS2bUbjqanPPp
hSi7Dn2QT/io1JQcYN517nRoSSfyJN9Cr/xo/Go9iupJCNhl1h0TdlEWR1gcd6NadmxLrVlU+h/h
u2SBHGl8RAn6cId33clgkUUTZ8qIdZTRgv7ZMrjMnMSkVkH3OM3FisEfiRDwwUvluHVanASZd19X
9LMM4coycGmDIYkqx0gM3tZ0jPvvrBgbTR8GAEQcoZZsqU/vvd7diOFC8oqHrBzexBytjhsfrGy4
csaRL8yIEpPhtGmmWauc7/dlibeaYMPMGV3pE1zbM7D/R4JfF4WVHsP8tZEUR3GGL30ylmkId/xn
MTN2mau8mW19TMlInoIkVnk+VapWVY+AQnbTJfUeLFVWffTLeP33u3ppdqWmJens99mP/Tp2t9BW
+9LLMqcLUbQZ6bpoqO8k3bGM0vWYRxuxM5aKj0MLleaQ8uXQkdid2BzjGnWE4WOd8W9jY/wIe/U5
McXPERZcaD5IyfAWVeKVM9XFxytJtCXpxXCmO199VcEKg9KsMgc73U2hdyWioUevzreiGBw8Nltp
3C+G0FsNpnY1V+jCxprPnirPsqRZzNX/HVtMeV1dqQVji/CUmcxolnp1x1uzIlpME8IjzvqNP4qf
eSx+UqdeQmxbpZ17o8nNEWu+HdUmMmbg04qY7v9+kpe2A3w5jjMKezBObmezbuKWKsB5nuRYZ8/g
xpbDqD2HGtOl5xs259OdmFJb8jTtRvesjdp7j1e+wYVzFU9GtBRT54Blnm8Dc0MN6iSlulQM7XF6
Pp1uOV4FxLx+Vq32KIrRY5bouz4ybwL8ZOg8slB5Dqvxsza8g5CqzymQfUHFNWtIV97OC8uxpKCq
sRSVNelXd76Fb5mO1KFRQjecq7MvTStOccUACrziYDbptWbwpcGiELMla5KMpOR8ImJkuJlcjalD
dWBJwOeshGdiQ16d57p/DP2B3+yvvM7TMz5beenXi5qi0IFWZWuaof45uOdj15eiS/EKx/LTiI6x
xxtu1HsvS68Vvo1LT/vfzzobb5YQRqGqToUyCz5WFbgYTCVIXZxwpOCt6DMAbCayRlVZ+WJxM+aZ
gQnH3JqDxUurz7Gsnyaib6IaS49+XpkPhMaqT4DqEzr5pJOAW4rHVS41ARgecV0J+QlLrA9CX6kp
1kKR2BrbvClPP+RjJJoJ7UfYfPmXmkrOoLAv1FqwK+G4rnxpXaTGgjy/2yH49GRjYVUpSjpjY+LB
puQi95lTZ8NKLKxtXrY3VgL0RRhW5VjdCF1xigD4NAJWUwygcbtP2mGtNLjUiuY7DOtTW/EtvfSm
TyGYJO541GI6JbJFpFGGSXsWGCBs4n6083dz7UcczzKVcN7EFZ+JsnmJKt0pQZYJgzLMAGlb/bwV
CclRINIsC/xoP4RLi0tZqqgkceOpGx1NkBF6xTLpUUqLyVuONIvKYkUOVr0dvSGGhZqyjugFST4Z
IxC8wEpVCGw0LS/Y8AbjBKXVsgq9DuFm3cGmAxTVDSEBEU103yRsEhVLBQwSizH/xETdR5YIK0G7
8XvDX0EWQjJOBdsmhOHZLdBZh5aySokFMoX8AEYPjw6jfjTTA6jzuZKzHzPEfl2lLIUa1LgIv3BL
dpAVfVnYg4ygOpmuudXM8qsNsoNXpgehqtFSuGieVCzt2UdlSk9yjG8xJRo+7NewDG1DB3dL4+DJ
AI7k5pi8gRRbvuNr/FuRuxcJtWoAByi+tqyF9TQker04WIOxNfUBEylfcpoHgKSv0LeulAjuoevv
uqB5zgyvn6fNsPp7urz4/kiGITE5KMhWzg6selEV9aAzIcmVOy91ZmS/uxtyEi9QCamDvmhGa8sl
XpkHL21SqH9wekVMgVbp7GM1f4Ch4g24yGj/SKJ1k0YJ9fz0ykx0cTnS2GHS4aTkDPjmv1ORijgI
eD3JmGRIO01H8DhJI22CW5dqSoacDuimf7BKeR8Qi1NI13cKl2Z8FlVD5x5ThT0/OFp5UiR5p9FR
wMMRFyhOG/TvnaDv+O0bhAIc+kzb9cZ7Jv+FH6B4BYm4E0sAySbFx4ZAnrouCQgmUsvUt24i08HS
gCW7BNF0kDPtREp5BSvX8eL0M/Pq+8b3NnDFt9bQAlMgbarVShwKKdV8j6AQDwNx0jXzIdNPSgMG
LmK6bIapRxgLM7mEVuoPk9NJHN6UdHTSkcAd35hJlnGT+CJC/k+5Ih16bDHgk+tlG0pwX+SH0szQ
sKuYBsR6fJueZgYZDP9XH83NUH/kKBUlOtCGAXxWeCDwegu5l53Iqyt0CBemjp3PvKHA0ZtLXkCh
pg33JptUsgqIMQ2oQlWJUc/lkIzWvgTjKIEQjt1gReQHKQQI1Os4/8JIBZhUhM3dt2D5EUZ0nkqk
Qa2e8r4rlgOafyOvPfAOFg5tCQ4FvUej1TeViIkyLj276fHYtuHjGOXQN5JJJI7nM3D5gAkr+Pc7
eGm91BWO6BZ6N4bq9I7+s14GYqUladSm0A/pMckPiR5vh05cRRJxNf+njzo/orU5vOEM5KPjG5AU
U/jCKTV2MImzrhauXNbFXbLOuQpdCnI0jnP/vS6xkPOsUEuuK3IqnzQ9L134fbac9u2hNLxIHvFi
ONnBDV+5zEu7Hqo0lKTYanEOO9si6yWygjRmeulp+0JATxIsL3V9Y/jWVsp5vvz/v2/s5U/UqORP
waa/qg3AqVG3wDF0yrDEAFaeoMq8Se7wlMXlV80aAtVp8fdH/kwd5/usSR9LrRO1snEu/hmrHKo/
CQpO2Mf+TCXksEXjiNnSImhULO2x1o8VbCay4Lr4aJqnIoLiWA7sEcpuavVleMzrg8BCVWF2xWea
1OxIp9jwAWmDJmRQJ0geMRJtGyF6o9DlYoob13pu6LOxHFeem9czw+R963ClkTVAbXvbwtGd865s
gwC+FM3baia5xzLGGFfDhEssxckS+aG3irtUSAfbpRKLoHnu16SCW4QEz2XyE6jNEg8eTe7zogKa
hACQkLBsxukzncHxfwlNqBMacLy/7+rFUcuYVWgF0ZpGg/rfUduRhixA3kucrsi/4uHRgjYSueMa
fN2NrC7qZh7idxyvFTIvDSB4QBQyKeiqv04GVSsMfi7riQOh+isceXzWWL0Ncf2WTBqMvswPcH9O
f1/spdWfzhOKd3H68bO7/mfmEa0yQpAM+TBiCcnA1cwsdFrT0l9m2iY0pds4K07T/uTvz7004/3z
uefn53BU4zbTxARjc78yY8ZYaFY3nSw9lVl78/dnWRIP7Pw1oQSKSIxjKbPCWam87kwCPQhlcpQ0
vO+Jup8HyNY9qrFyGdfEuOTfGmFudJ/G1SD6eNlNmBnUDSUetOtWhq1VjuJ9xhn0I13vb0NPOcCq
7BMXwKkS/z/Gzmu5jWRrs69you/rTHkz8fe5gAdIgiRIghJvKiCJLO8zyz39rET3zOmWFK25EIKk
SJgymdt8+1uI/DTjG9zwY9jZmOWFzucUjeTaNJHljWD3OjwG4xTjHGd+ERJLkzl7Ym3EuxfnqU1c
7olpGYtm2qRjWhty2+t1uMT1Ux3sE2N3wTGrmEZqNPINA/vrBZkXBeOKWF8rn8FsdIyEUHcOjW3U
OzDuRAdNDzAkUqp16Qyf+9kegMCR9hjC2SL3OoZuhJPzgPklTBO2YIHHRLaMTDyEM2t8tPP4oOLm
prVefSLisePaAKmwjuLx1Y5mMFjiOa3kEdxDvfYy7WbMnPWA/WyixR/a3E5rJxYHGLPi6LQxtCiG
XyH0/mKL+dlNEygANY0H7tbvRZ15XnfoLmvq6jXZVWW99thRCN1+dWrnhobvqwBR9ouV3vzZxRug
yWAawqNV/P31RH4ZwS1kgXBz72hieI/sNjRXRrdscMJNFB3KUC24Lgl2bpiCNCzC45ik6S5Ki6dW
0tasTdq+BdQOM/0ow/oTenvgVv2srCWyG7x48UuQGKpjm7XOe0aADQc3iH++L34yKWAzY4HOw2S5
oVb53X0RaVOOpjLH8ygsNuinmHDXqXiPrXG0Cz4V/K16kTDUp034r2daDGwvCBBmTxUV8ohBRC0Q
216yCovyCaoe+i1GnbZQC5jExb8dpEd+7q1N6FqYx9c4XgoNAEWuKzS0Dvc16ePdP3+oH4nfWD8i
GjBUMOVT/lFXzF9WtMCd/EKYVr4bzXTdUFTHSs1/FhUoi9YcN0YQ1quqwDq8MI3nGH8FcviS8d4I
Nogos22SkQbgWunH/i/WoZ8JMRBt0zpSUYL3Q2E2Gp25DnsW29qPb2WSX7S8eYwrBqMdm0FkAeOk
xce7c8ZnzB/v41HcObS+Fn1I5ik67zxsirh8FxknCpd6ZG7F+wStwBt4Cln6N0BrUPvY2scvjqn+
kxUUbQRSAQRuNHa+72rqaRi5lI0K9NktIKWMeT85sWyE+gHyMxoRju44V8l+iA/BgPVAlWbzXaDj
3TDE3/SpMe9poNHdznEMskLF55QNqjdjukQzt8uUf4EPWa6HUtzjjorvCWTFoKbGUbrcLU7Sa6sU
X1W4ndxsE67jjp+cWKwwqCwrb5dngQ1ttySX8q1DZULIsWLqwqrzhW9KfMBADZO+nAJF3ytf0/Cd
OcXTa9dYMVrDQFvrTY3yVLNOvpO8lsiQFpa0jcVQEyv5mn+bBV+9gSXYTeW3yNFXoUM0U/Y7hGyr
xn3DsfQ9CqPDGOH9FKXOKrKqR7Wf9N4LGMw3FRSK3Hrt2vbZkPKbSa+Pvvlrn5gG3X+e2NLFc0zM
Pwz9PqgFDfL4Btf6fhUlw8ddqFvHgN0gstNsS7WQkfS2AZkSeI/gkEkfcQRkie3x/KrFbs6V7+ik
v5XV9PUX18LPLgUEaZaOaIWk9vuu2kQzIe+EVezGtMqxhbQW2Pueiqgbt+RzHJ8keOxtDYinWr+Y
s8kK4xfKkp8ELQwI+ujMHbWjf1/gBXfdNIUK0IKK0zfk9dn1sBjug4Zjg5x0F0zNemaOdJHgtfyr
u/gnqz+lEno6lHGJEL+vvpf02OVQJOUuk0Ak6zLd2RUeZh5G9yurYbyqYhjp1neeHO6BTRHGmId2
u7Cu4D7Hwt+aZXoMZWPurUkhAPsAE0K4XLqz7+UY3uGWuQKY9Jz4gEOJLbZENcSEbfvHLva/vo7/
O3qvHv6If7r//A/ff61qwKtRLL779j/b9+p4Kd67/1F/9f9+6z9//5Y/+vNJVxdx+ds36xI5zPQo
39vp9N7JXFxfjpdXv/n/+5//er8+y/NUv//+2+UbRw4TYaaVv4rf/vyv/bfff1NqQesvl6p6hT//
W32E33+7u3Td5Wssu3chup/85fulE7//prnBv0myfbI0dPu0KKlLDe/X//GsfzuocSxKNYz2oCBh
5yirVsS//2ab/+aSJzhHqU0qi6Dpt391lbz+l/FvunvkmDQ8XDWl5v72fw/C387Bf8/Jv0pZPFRJ
Kbrff/uxVqSkifRODYdRFf37alVgTXiz1lq909vhWMH8o5tCc6umIupXTAb7+q+CmZ+9okk/kI4t
I0U/lP/y0iafGw0MhNZdaPWUSOsXWs6DTcV6CGP5i5jjx5uHUqOrGsQ0r5hO+64zEAktnNs6q3dG
Dm6XgUvNm871nF0gC5//cvr/PLZ/PZY/eSnGYhiVUquU/kNy3Hu5EYACrndTl31kefYRaslHwox1
Fn3551f6sZZp8EqOTwGHa+CHsyaYmOxiZ6x3VLECGPRNQ7Mft+VsTH51/H4i+6FgarDqIF9FXvR9
ey2q9QJsNJ/Kot9Nc1s/+zBSauqCeEADmWt0Qm1/b7QCctTUbLzeO1oAv2bzV52+H1dh3gktJUo7
FvqS74s7Xl/4mgiGekfGvtEpbrtyOpH5nw1tOo/1eOps7z1Mol9cQT8J8HhdxkiAVVLPRSr/9wBP
M5zK8oyKS0jL9qku9qbX4yY1nBoxnlqp4agf3ablfKY+EGLPin2j3SI7HLh/bLar0XefUzf7RSL9
87dlqxG5ayz9/a3rtpU087isd8LuGoCOzo5NSYmvmC/TfQEa9k62DT9IsXvSIXmJKn+cMuVmI/sn
35kgBGOY60a/KLT/9DRRAWd5Ij1iefn74YLvISeU9TVqz6bd1T3c4Vb2BFEkvIPNHeFRwDHFZxrq
v1Lg/KT4zqn6y2urWOIvsbhPKNlrMq93o2PdDzobsoxwlIpGqC/teB51AIF6inGC635JkpeyBfX8
z7fmzxaBv76D72s5WRFXfck7YFID0Lw3nt0xvcyVhhEMS8I/vxiTWT8ebTRPvs916QUkV99ra4nI
2a2rGpKEXm+8xrtxq+xj0Bk0nPTe2OAksm2wGM6TF9rvDhhx7MBzfzg5GFSIADEQJfcbn7+Z8ukm
CLl2LBzsxyHY1J1+BreBL3x/jHR5si15qtLNCCeU0PojSNKLa3QWszXjec43ASSoOtpKtwDDV/E8
6velOynjnKU5VLjuWE/TFC7rypyXnX8blfNN43KBZhm/5AhMKi15LGe4CJ6DVSH8uyrsu+sNRQnl
ZNsuOEhohEa8y42kWMQWOYAelHdenCD4tA2MVKfL0I2MQ2F2H1mHsBr3V3RTCSdhzsoH4SlTqFih
QAuCKTfO9kUT7abQ2nTpjKE9Hh/dt0ymlxzT4syid9hDbbKBQNRDvzaD9KNw8o+KJFpdT2bAJWzQ
V8JC49Fyuq++WorVkcFIwlzGZrepB/jbo/lV8+j26X0MZTTBB9u767ouXAx8LmN0d8PYP8NXWTtO
t2o5ntfFQ7iYG9KUW2htrS3HqbgYvCaBGYotVrwhaHkCNPFGAuJSl7gd8uF8yCtQyheyF/ECSxI0
KyKgmGmMEKo8Tks1luupqA4yZAFThz900o8hy5jg1J4dAa5Tq4qPtujQKcQf6BPu8K9guGkqNLia
eA/2+DJRsrJHPqo2sPQ4s37GLf2YBu+jT1XB8QccoNgnzJksEjuotA4OTQy6CPjXIqRDtgj9+XG0
gFWwCQd+fwoAMRXUfOOs5++DLlg/Qmhjd6mjS0DnaQEWDuvPb00/3th6flEvUc7DKR7UhZbIjXo9
QLhvigUUaPnFmnUoQxwpgp/jWLvQcfSzNuQrjWQ1q7KLkRaX3mP+wBrPDQAKUrSFX0WPFlSSxdQa
pxRupq0LrqnIEcswko9ZgeNUYOEoNzFFvrApYqzz6rbH735B2evGBq+LQm46z7yjZRkLMIeJtuya
9IJBvLZkd7x3o/7dVxUi0+Jktbh6bJvsWL0Xxtp4cDzsfkTpHrivbq/v3sv4fKPRn9S+mzawppOL
Wft4SjaXARulYYKvi9YM6QE1auoUGFboZ3Up0/HgVtbdoyYN6vJhsUsNzk1CoLq1mwgQWn+2YAZu
4JN2+yzFXSsp21t75L3JPJY80KTLPtywrTcAlUeuDwvgCAMk18uxcaKPVN24c8F10Go5Y2rRoydK
cxl6Kt1WS4mf5B+DO56DnHul2rHcgtscztdM2dBYi1EGgkmDQgICiFQuwJm6J46wwbvxXbadpqdu
Jia8Llu92uqRGi6HkUuojuzlOGJfmIrpbKgTxZCZ/hV/zz5BFDkjA5aePC1lFn+gc0c8q7P0iTai
EZe9eG12AR23axLx5iSHfuIe6LlcjCi70MEX6PZwn5JsWcFACDz6Bu7MTBBsr78QyG0ER4IX6M++
+qBC422NLm/dotW/MHiVkH0I9oaFQz8+Wv50M07iFm/rCpugllG1zdyON3qbaKsMRacuOTbBrMnt
oO+coF+PrWeCCEjGzUB5F0/WKNmg0r/zMQEACGCe3VzdXS5egWrFdIWclk7NnU6Tsli2hkCWIgwo
GhitV02Yr8K72Ymc20zjwNS+D8Km54K3h0Ntdtj2x8OBLHfvCVbRrlbbZDWGC/ReyQY42jP3VrJN
XQ3MleYvTdHdNRP2tbCk4X3V9lOsmAPaWAfrvE5fxqinmVPaeJ7lHLjc0NcpjHguTo6VO0xnXdUL
rhfkNXgBqPihtgO9yD+cyEVmxqFhiRMCSzfGhr41oY5yqFz2uvE4hMHNJNNNPigbMxcbzD9O0SRe
ZVBsxyI6XC9+VBxoXg+WxCBeU0y6MsVnhTopNu9YzXcT9neUXZbMLzH70FfrapLvMmSezancp6YM
pv0QpnsjwEc0KWZd2c8woCbDbmNF7UsjOSJRl2z8prgVgUavvTG+uBJP/HDOsCmEp0KBz2ygPzfm
SleeSlakbRu3SjiBAIcdxnt9D/5eUiuvx9FV4yjRwWOemE4Y96EdihWm+9ZCpjODxThmMj6xS2ds
LHQd5HNj+IJRoWCflIwZx6IBrOnFS25kE6xwdVciuGJQg7Ddn94bXzBYyLo1sWcuwv7d1YtyXTQc
pD7D9S0HnSj9EeKww4v1LObA4nAQSfq1k9H3up67Kuce6mfxUdrnrpX3I+YvK1G0gJwD85LFzF1n
YOHx22xWJurrZZxz2tEpXPhDelldsi09qHg2VatrTGSb49cgdUiSgjRYTRpGVRleonWu7CMdJqid
mPwCP8GVXdAuliqWDSW4Qvk+6gU9ZF/x2vErs6tTKdxzOXILMCb8NJfDo6nWcsc9zrqDCW3HLRoN
luJqC8ZlOR2ORFKVGvh31iH3srlM2NvqzjmPnv+ej9y26DBfqMLpwHZTcAQzDFh6VmoUha84K/lK
+ONtQ3qwsWt6LjXn3LIjc5lFw0ZIeRth5bUSUfks3DpZeyG9PDct2rXNvriaJxfVYnTbIbvkDicw
kNzLqxKp0a2E2b0on0zh9whkXdb2qrszZ//rVAyPhucPX2DJwi1zD1E0uW/RGjbQphPaQI/Evu17
q96RfMNbH5JPftfrN0WQDreaT181yUO4JCnstX7bKBhe1Iz6KnATPE/MyF5RvsQdJa6+JpS12Goo
AJbUKxPjHGCa6kI4X5pj/pKwla70ZOONc7OfGmgIEACRkcEF44JmsH9UGqzCr9Dhazrekg12qibI
3czdt7F1p3fmUzm4WBW+XXNyfNkWQ4kltPS2fhcaGwhG7TK3bkuKaovWMR+csS2xL6zuM1ckW0fz
dzWALSQnNPnhY0IM8s/g/6q9UMKxDCfNqJAPutHzyx7ekPDcb+gz3AC8aDZMrMCbEFO/LoGaYXgn
vmmDe0SyQgPfFJvEgrA91sUNA3UNN0V2CtCsOMXZHyLsBFXI0I7sqBjYacs6xGk3rtx1EcJuNgjz
HO+rGNk+dDkYGzFkKB6q+9YybkPPhlKmtRSS05UOpgkFvf3J1vDhnvDRWWgRtuZpRGICDZFb3+X+
nwJ71xeZz7BWvPUsXjBogB3PtSPBr7MF9CZifWSH+FEyzpzSCguo2M4TpAhvSiBQQMOM2kxfSVEN
5HzYLrbMweFYjs27N2HRa8D8miLJjjRu5NT1Wz9o77Ohz5YOxb5VKeyVgYxu3Xl4I+l9/5leE2SJ
ecADEDH1wvJBezCxuQ3ocnp+jUO1F2Pn1qfrTsduthuwyotaiAXS2VVaiE8lOww0inBaubWuIK50
EcGdrQ0t/NJ3GZcTB3Vpq1d3hdgKBz6e48ZwTL0D92C+ve50jG2TZDJPJtzOWIZjZINunbNtRJ2A
5YwBtbI8mY2Nn0ARHxI/snYyAOTJrrAdsXqPRjO+CxDqW2H0gutKsZn67kveaBhkRsCg0T69VbkI
1hb0TLzBsPfqN5nRERSJJNraWGT7wmXeKks2ZG8uMM3+zp06LFDSSqEemwU6lGrlheNKN4kNZunv
/DEiQCwJ0w2MnUuDi2BWISXTXT3tLSaUSR8QK2I9bGbhwp8I0zXCZAcq+GKq84vaMP+oLjHmwqBJ
lhD/pBWXD/e6vaAd2QNbhZgVEUJznnAn6hfGrN1UWsP+bhJnuTqZGW4i+pCxCCq2+TVsRb2GNAJK
htG95gK0Ykg2k/ai3rTF8DAGLv6mXrAFr8s7tThBg7bIiPGwCeWYzJb/DBX2gTXpFanb8RrqCjVz
4puQO7okPZs+wVuGZMxYtJX5LiY+d6s3FyAMKlKuQvNcYiJqmzVTiKXebxMdqmeifXZYO1gEw8UY
ouqZoTmrf1gMYGTbph9zK0OC+BQP+jy81zCmXGBPQRQ0YJxRNHJjEtq1JYFG4WQro/GTnbay/La9
jX3sIJCb1km7TG1AFD00odkiuvAl+V0RausQC5DQU8a92FXkGqcxVcmWVLUWqY5C7ENlk4n3Enbp
F2YTz07aMmhkZRfT5vgPc0fGSZ5GuTg9NJwxkYJ1yclIKM9zcKv8wevH4+w5T4UPy4PKYa1adKlY
934DGk7dYs58dtinlzU+1RVs3SVEoydHpSFYjDwjQGoYcc/zjeF3gG8xjLJ6SPWeXWyixh/XYVJ+
nmw0+eSXaPINhn2v1dBICVFRJRPuZTz8EVIJ/IhS1rmS5GuCPriouxDgPRuqSktdEbyZYqfZ2Mcm
dK2uV2gksSBidAgSHnyLGlxEiw7v+ral79KiM6Jlb5At9Drz8JZ+72ITvKIJmC+hnuuMIXlPiPt2
Wc1OjYXZySqCAd2UsYus4WQNE45IBMfS48AT2ZOgbYok+dDoEK9T2Z+yhrinyKNDVFR3biXJTLv+
ZjbN8/UcyAT+lRIXIt7lPah1taxUbqHyYz2eXm13usgCt/C6TSa8kwLQghajKNcs2crn3ehpR1xa
FS6YYvXMfWj0kHWvb8LsqlWgUtvSLbALw4WFKi0+4ySrdTrfSOcFoGq70CqAM8zBMe2eYTw24bFb
QoqabvJM3DOZtwG3ekCXUyyzkt9QT60Kik7UfxmqF9uF1yOnfJVyjZRW/BBQ0sPSbldJ/63uHSZw
jfGWgTi2DC+5WCpFBxWZ6fj5qvLb9c0bas+pba5Xs6BQkfJzIzE/hIvJb8VfYidKnTeQeyrPKt8F
U9JxwWeJewwL6j3GeOMXxiNid6zrrfHOStkxNQd0WrHiyL+oBUOWKAwgLOisNt5ouAt86rhIOTxa
Q6Lj590tgQZBMLme9ImsmqdrNbmJWOla503zXYpnJullZk8AP9yjKaKFmOHo9NzTKqnvK0J2adCt
gOR9i16NHQC2kQjxY2oiLNYVI06QCXMF8xeRlayLaGvo4/J6186qOkbb/VstEMder3nfam7qP260
jY+xvezespEERC20NSNv/be26U9qKVFnNZ7lzq2cC0K4S2p8xVxmGXVutszzkmVGu58s8w7Tnmk1
J3xsVYLoO+6eaBxPjvecyfgrrmBzSVWldc2IXX1PSxXDZXVMIF/jsvlJfUxXUzVlFsVauEfHp5jp
qRFtVbiUHcwVolY2kheTu6OBobscmH9fj6gPV9fegCUaDzw9TrdhyJy0ZsznRus+xjo/MZ+8mYcR
/gK3P4PMJPcIg8am0paqgYFcMgJKax5SnaJXX36aQCHT2ibvUAUfJ4o/JpuqBqNIGhpabU+rZ2sQ
JHrq0r4+JHTxDPTlBXbkDRjoBXa1SFjc4zhyCXYNDSYaFmt3GB88FxzBtbAQP+fAfJHo+ahbBi68
KCEBFwFm3DUXuDFtKjPHO4JIQEoDYzWHOntG1aPIAQmoiocVFBeAhsceN/qe2onrqNyaq9Ic4cBo
GKx2FOfGa/ks3cKHxbfbD+8G/CanjlU94OCk4J7URxzb4QvFw3XTDutcAlmRBoFfYRSfRG/cXe8H
EdqcQpCCVUJCNWFn4RbuN2dm3DxrJl45ExvkiaD0XtFq7HwBNIoGAbdf5z1bYHxX11Q7ZBATsOLB
oMbYV+Rs05jDz+SCVuk9+33fRB9uxMLt5DNMZ9Ii18/27SBPOZK2qTatNe5HxAeGHS3jnuFNFVE7
VGGvmVakSmX5yMpQ1vi2MRe98tX+SMMF1yju60Jj100oupXO7aCRHqUxq4EbEb2ViB36OqI4FXNC
nJxLsoEwG7PoBoWypEtqoLsUKUNjgH47xttG9uSggQhAryVPTGIE23TP4Hi5wTlNWxkkyDqChdgl
miwFLKKwO5rAcxxlmNWnLyKqwAp1LDG5k38r2944XnPPcnbXSYpdV95xiAQU01ZMt0M6sEuFEsCE
gBpJw/XiGQURwzGy7KM9Fh/XKo2m8aHbPFk1NWPrru77WyfRlw4K8GVJafK62REqZusG8lLikBpj
OQlpMiU8nbxvXux3nE6OYxFiCB+n/rufkfK2BabTdQxHSRXE6ppqdGtx7LKAGeOcGHlRBg9VWng4
1yYfk+oF1AE9pNgoX+3R/ZBM8gZ+AAuBKkJixR9p/VBMbCHpTEVprj51s7ivNVLvsMJZc8odFlS2
N8YZNOSAyc01Zy7x3lpe97bMJYwWnvvedBoAIIrVsypNmQ43ZmllHhHjPVWGBc1q5T2OCjAKNhrU
Q34lZc+SxaXFPNMHDqz5OJJc9ypsqhZ45N5fo7nrB1XuTqvasVmbSfKozBaBOumW4EltDfAkmOiI
OePOr78ENBhBmt4xKvo5dAi3a5oAYZS/eUntr6zYCik5wFNTx8a1iSSHZl+VUb5UV/2YnZoMZpTm
59yVDea75fQZf2qCOy85zsHjAKibExCC4MnJQ4Vrlgd5h98nxcCwNXdJWRxSPhrDf3vdr0kK2ulb
aGH0YZf1hvR8i4c5i1swyWUTFJ/qRhyiGnQdzvyjz6XllPmmAHscN1/rXHM3sXMf9tVe0+vPc+Rj
dOqR64aiu+3sqN6XmactWC77lTPlNwMs+LtR7+XTpBcvRdZjQuaMO7zynVoLNrMznuog1tYe5btl
ojNcKSecp2Sltedu3szMHVVh5+NKbjW3iD/T+7CyYWvnKzkC29D75thnuK5qeQ+Zwez9jStx06sj
yUBqk3eb3CBsSOV43yWWfmtifBT38bzRfTpzdRj2iASH51Za7r6AWoWMG+aOvJSD4pD6Lw4CKqdg
NqGrtTeB8SM10ihF/ugH61rPXgsk3ttBKnBROJhb2ykfysFHZ49d8MltpNiU5iigZ7jiwLSXODhM
V+zTHqSDOXqH60No8JX8XJW9ceBaAJl8fcCS+yDSifBfDzQKHSXk6H6qH7EWcg/XB5Qx7sHhzhmi
qAIkX/P0eXmfJy44lV5bZ77FhzEG6gcx9WIY49wwTSSoELLaQRk2Vy5q8U2X5187XTMPstA/lzUN
hTxNjDXiN0A1g1Ecrg+4+38O2ilYm1YDncCP//pw/VmKv/06brIvCaZWuHEy2deW9gG7Z/tw/eq7
by2G6zHHbQ9J1ZQ3TBXigxTgN6yVqX747wOQY/jkAaY1fRNSwmnGpNunoFWrsF47Wi93FlBz7v5m
aJiNYxWwktsssp6KIfY3QyA3ozUCRoiT20JM5uH6ALvdOrS4TIBCyuP1f/8DInW6zjMqGoZmGYfr
A+V+84+v8GRBqY/5n0GlUtUmMeLhbk2ahwB2KruAfuoyQz9VTRqBBKc0GIfuPi5L7zaDqWS5LXRX
xotIHJH3abkeQbizThXDMcWo10+626rpo/HoGhI0bpane9C3TIclJVBqH1a0X7bWo2NoUDpjvV67
aZysg6CEUWI43QbXCzwFT1OgvEF8wQWlvqXQ3jwMvMb1u3FwwFyCa18NQelvpeTtRJDLT7NV1KfJ
ZoTIr6hTXH/mKaVkIN0HW7sfM2A7M0OdTQriaU4+23qV3yeIlZE+Y14Y91T3Zzuz2Yg4zp1U+unr
l04Zf8Oj2Vy7XmeRAhgW7oV81auz8Jef6W636SP7kz9AFMqGEK636X3WdGCyY5A1N3aJLVwBOSVI
gGeqh+tXYx8/UTibF1iREn11+niI3PwjpdG+zmgbHq4/uj7oGejc61d1K+AzYSrCoH6R7036DCY1
yYMTv/EGH7Oeq9ysBADe3D5Ojwj1YUSoB3+avrId4SbuzSGQr201tE+OJjDKr6Ydvr5rU93Anro7
xQRtUtrpbVN0EZdfuPa1UmyouN86k8FPzAhecuOA4BuPnmyzG4dJTZjIQbtMWGpWcaPi03Y9CSM6
tOoW75IW0SMuQujDdWNvJ49FkspDn7m+jsqW1SZXC00VVohrZbC17CaFJ5hBZatNrBF1csptPprH
2AdV4g8m8K9N7WWgKazuht91CeiQyWXqqVwd6X5a+PcyFfFNht3IMpkZ8u1nTSeIKL82Da89bW3l
sdLbrTxgCClZ1zJijOuXyLqZ6PKjdE0pAsBzmNgHD9uJw/Wr60Not39+mzi1uSkCn51T7ievniB+
4K8TuzYvMsR/fnX9mRO9DBFjIlSPA/a5kfI4w3z4WddJhX+CL9am5tio9ru3yeCwJh5b9NQ/1HHy
KY8ZYLXGFpRIO+2MSLyYmceZxwZqmvR1xsVM4WGIbsMERLgE84qDV31bBw5FOjfa26Q8ZQ60Man1
L6Fvb1Pvpkv1HeLit6Cpzzi/vWYjEaMxWbuBuJTM10wPk0kIH03Wi5MO9OcSNKSzBjWrpIbRaRp1
D/tNNyGs930HxSW8E5Dtt3lk1usPC5RvYjjcs4Pv7OPJxPfVQ0ZmMOrnemiss5AJFq/7lDrFl871
v5CYLBzDQ80roy9jE14mu12OXncqIwxVKmZ5qZpuIi3eqw+gm8OWuMznlhhjaztnxHrpRHArMQsj
SvaeRTysKLIscbQHQppTQR1Z25pgaVjeUVlRZa37luTW53bmSdo5/vBHtrlBMmoRU2o0nOI1quFD
ObH/zIT0F8sTXyxcRLtGufDhgR8RwTEuCg25aD8NWnY7W4e5MWnGmfR7XSzvnbkkmcX/5baokk+s
QneZHrd7zaA95TX11pTywWxqrGVHCe0SQmqBwdvaglZNfZgNDs30kl5cv2gfR+Y01kSz7e3sUgGn
FfWRmv34R5XH1mCiVfqN+hixSgRyOEoeIFUEiUTU+bVfFwbChEexw4Ph0QDdKD3Sp2tFLw2iD1UK
Gq8JFR4eS5zWl8KEr9NnxTJ1hnMbgORyGHBJkVvoIiSBtJYOiY6pkbfYKZOCnccUajOsLTe7JAGM
VIJFaofkzEjuGS0vF35PXQDNLlEjUgJJWShH5m42vrbY2U3wi0mtq9D3b4M9gU5WgKwpoCtoGfZ3
+qJuniNbdpSvrMrZlRO5Sm3ojBPPjEvRI/Hq4guRXkgak7OdFdQnVKkpoKEmzWIRxKmz7oi6KVAk
xqJQmcH1UEaUGW3szKxhH5mks4Q8qizcHcfUpcvskFzKkHy7dlCMTB+uxUUgU2JC3dthEVRjE5Bc
qtQ1Nl3zmXmky+jAlmR6n9JBvplZrgn5U2jl2q2LjOWfRUiGEnT9cFDQkGL4hHWieT1ofxFdeZEZ
TT4lkV1bGGeJnKjNSFnVW0pG/46RnnnYRUG7Gkf5Kwc28yevzYQznHabUWBEsd8NX3R27xSU+vNd
rTreRUj+xQsZ8dmhzKCZzrEyp5OLWmQajTNzlPtgGA4qC6MtCrkuwn6BMX/iCFrK4q7Ng/1oU/L5
5yPk/iAKY8RO9xw1woM9zg/mLWU7lpntZlw2Pu8yZq5h6XfdsGAZJpmcVHmtNLJl7TLNFAXoqpCM
NUP2ocQcCf7bTFbRHZG5v6nIiNEaXCyVy/k56k+vwsuoLS45pUKuiY1tEpRFafxWdQnB7cNVghjp
Km9X5UDR2MfmUzp5HpQ3ksKrToM04YNGsLvy8nhh9iTyZoYQnLGjQzSPN5l6l74Vm8uupxU3tjmk
WJsBdyhphdOfpiJ+ZwjpHhRdflIJG3Wei9sOp7ztmIYYX01VZEzcZu+AXEfkUc20HltresrHePfP
x9qwfhDHcrCxHsEOysNW9wfBao2tL3wYme0SN3OWzOqu0aiS/Sq9SatWMrtTqijgotRoeljEU7HC
ktQ8Gr29cUe9Yjugoux7CZEx4143qMmHHdOSW8a+bTZh6jlzkXvFIY6on7RBf7JDGsC1Ud3OXVBs
en3+KGZG2h1UKRu3mTbXYnMUU7FgWnZZxJeo0xDCGdSrE06daiiWCUWydGDtb8lRdDQqC6sg6jIp
iFqpuas9qm+UGaqWcpvLFrpOxcMQ05jKjAHnjSr/xKgKKw/Je8EUNK5hcllPrDxt6L3lgCyA9/L/
cc7Dtd8qtfc8HeoNNQfNEPU6LcVXDC1Ul6GAbEEBYp0PCR4m5UVCIFoWlr5lvoqWl17gVgq3N7U8
1RpJos1Q6i8EetSrqPjYlOYys73VKHKhYeBTO4E4XWvttVZBcs/2ca29VyaXT1lGxqpiftHoCfdC
e6YxkpFg6ejKuqhDyMLIcNkNW60wmeNPm3pDuwR0Z1rv64tppdNhQDa1zHLn7PCfdAgOUTV8sYcY
sxXcJ215h9nJvlYiATdhn2gDd2e12ltUcJ+rt9rsoyp+Zyz0JDPlkuLCEzSkjhhAjmcrdBBrwDDI
BgHLuepefnG5qon07xZPhtVdAyNB1wlwXv67YjWSaExsDfc6S31ktRt4/IwYLvimiZvSS/8Pd2e2
HCmWpetX6RcgD/Nw6w4+yuWuWYobLCKkYDNsZtjA0/dHZHZ1WVYfK+vbvpFVWUYoJAc2a/0jSyuF
aihyqKGqVvJuJczI9+XVsWoYmr74N/rdf1V8B1bAS4KoUJ4izta//UiEc1B8RqndoXCSj5rsdsbn
4wp9F4q+ynY+xqvirFLj6yq9kn7xPdabN8t3/s1n8z8c7tR/gLBhkcBs7v1dej6kwxi7ZZUeeoHD
axp4qghUyzp6gWr0zCjFf7asauPi/HRb+BcMtpduxTfcVT+GnmLbzRShydh/1of02bTFHIGExdu0
nv6NEjew/uU6ErlsrQp5IroIylpfAf/0EmTAtqHBlThM+Vo9DYuOsiLUx47s49hcyWzW+qVwPVyq
LTZM/UwEsDp5ut1GmIJBndO7OU9VNBAeFKGf8LbmikalkiBky05DcFZKRzuEedUQvG46KMlIV5Ll
saw0nJxBd1T59CLnrAr1BVWsKUkdiMmJDzQneA3YhUz90WyftLxoo9+YeKKlvH3a5WDmVgjSF0Sj
Algr3mqHsNiiKYeoHlJBGS2F6SgrX1xp7lwS9F0xY7YjKiSd4S00S4UJbXanrOWxsZoat7xhLLs0
0N7auiuoAhoBVwP9fS4Q62rWYcUcf0tFSzA1P9CeBQSuzjtCmOI2uhzIS1k+BQJtVGLJOZSWdgx0
51YOCcZpfdi71iHOivZQdT6AdjVlu8ZtxdZdmrsmqOtHghhYTnNOKzn3EwmdKeU8aRX+fnj/rzqa
1nmV+en//Zdd6F8cTU+rw+g/tt/biioBTo0/fVKrGeqvv/qXpcnz/yDhEv8ODl7D+WdLk2/9sT4D
BOLi7ScKw0D+/pelyXL+wFK1xh9blmub/Kl/WJos8w8daxuZNc7v5A4myP/6Gf+y3fzpI/ufLU0m
cdZ/exhJOtYdDD98U9ciAP1vFoQhNQGespTqAWClvRGPpMY0w7OkgG/rTW+tGrvHsaOssp3GMRS2
4dxl8xmjLGM1rtQ9XaSQY7aPa91rHmJPi8NgCZZ9pQEnVZA5tojjKJ7v57am9kwPfmZZ4W3ojsxC
d9KIr7JJc05TTnSkERxM974ssqcg1yMAQOtljlfaeLK0nbEMdOi62EvnnI5JPSFPL/H9bdH6yc5u
eY93xrhEukfWE5H12cGsCqT5U7Dz2GLPHJ5g7ZCzPHCRwQ+6wV5WRUFbk4QTpydCQicaJVUDnpIE
e5DNKJ/tYBf3CVJcaFUG6F3X1cWTZwB2y9FyD02+HFKS8MMmNYgXnChyb6hsk+ns7E0xvQSCLD92
f17wzn6Y/PRMh6GLJlp1Hxow46ZrwTSzDEqhSO37uEdGANYenFxVfrb5XEK795hRK5PNNx/QthoE
phiuY0Z22r0XFKwC3YrXfo0ZQZiysdLG2hOnfCRyzjsPlUcAj7J+tB29lH7XlEcjORI46DwHDXXF
VUpDrNnau3LtbSEE8zDEZkJx9Ui0QiQpu/++jN2dBIMInOBMl5FBdhj6Aj3D1F+QCe7qhX+BnklG
j3JjVz7GPVWxudbZV/TW8tgFLP+5gPaLE1wCzqCdc3cuTuSCpvfZyOyoB/XL6CIAt8g4ggAWzl1R
w0sLAYk4xndx1+JTjhH8WELtQIjbB5J+38qa80tvvdepYqRBckZgUqx7j0ycYTFqxEk3RJW7lau2
wYCwalYNZ15fbZc0dl5jbPEs2NYR/OTRnlNr16y1DE1NDqcsb3rsrn1IDTF1ZpqHs3CX85zjt6f6
8qH1rPyRDzTUmI4W1alnqIli22GojpDSkNQ9Zm641Ir1O6/UVgNc3lGOYvDrbjCleDc7z+ARLeYF
o/6OfDCjwmokw2xc22B11oDWHN03kToEbs7szgApYeUV19/Ebz7VCfc9dbt+M1+k8LRbNz5DPdZn
MclHvzSjdOifyBteTnMrIl8k4lwb7l2AhfCUaso5NJ7lrVFrh5rU8qNRJofBbtq7dAKRsHrbOorF
OGZFM0Q9W9p26kg48ZyhO9P4+tBUxBUvK7y6fGZatZw8EpK4geSTOyFbLdL5oUriTzn4MjRBB7iu
pc98Sry5aIJ4k0nUz0YKZdowi5MXMIVaXaoDsIxxNuOzoX3z5uC5SdvmmsehzBpnz4USioV4zvw7
LehUVBkdndVDF5zyNn/BdYeoIgjueGeCj5X1ibKg64Tw8lruk3s8j+eKNfGMi0LbUqOiR3YGfUFE
ZhRoyPcCUasdeTuneKqHfT5mIuoms72qBYCnb3aomsVzi9aqdbfSJyWu1I21ttqjaT2AHTc07xaT
1sUR5N2UGn6JzsLJUsbdFnNXFblydgnWJNdorKn2HgC5hG67+6yhstrPMVoabnM/JSk5r30Q7wtf
U9uZohCSPwbtYvvDo6wbdcpSl9QxNZdblQww2FljhTOpxHw+5jcQB5D0Jg/2uhg+UVfsErDAvZYU
OdHXYO693X7hdi+iSeVG2OuaiBSdfrdwHnP/DAD4UmSxiZYzZ3+hpCssXQQJ1UyEmUi02yKQSi6T
GCNh+b/sIH5tLaQ3LGaIsjXX3ldvszak97NPn3fWxDE/93Tlo6W5ZJaPTfklce28tIOBrYYWKztw
Drqd0U1MRKEBzjX5atsn2XhsDQrAtRhLmHJ0Mg7HAr0mLwHh90XozV9xvYplGw/NlAE313fNGxGm
OUtI64Y6fwZ+4/03ruJ7qMcae3opPdrt56n30BHFq4ATY4Re/lz85jRUlKRrpfopV2mhmfdH3Ppj
5M0IpysqXIByuo0sDOQwJgzOKmCjQYowl1VkkxAgPiOAWjUV9TzRU08oIOtkTqAq9bs7fvTDFIhj
4+ceuhttuvmG0DaKZMHW1U+DR45buXBwWK3TRlOiEF3kk71dbDkD8r7ZafKCzgIxZx1YR3ga1lT1
w5lQc7uWP+2RGMqjtTQfZrL88AUlym17dCd7fOzmYTPnzoOv2+kNBM0Igx6DmO0Sf/CbVe+gAlqR
csRRZINg0Vq72+mwye2LFVMaThNysDPypN6ixN1qVh6cCgMaI7CDLloK2Ye6fvFHB5bbIzcqIVjy
4JcI+rBOhArsebPYkcZJt6d9AF17M5+SzinvpU2iZC8lWswyk5FkqTp5JQ4aB9l4BIgMjYAsGunv
fAhyqnAWq32zEIgdzB4g0CjTMspU+Z2Shu3UB9lxWXIHGntxQtOZuEu4wQjy44D1uoDQxpvrMo1P
UjvICaetSJZDt9ifgDrismQCsBZlJEv9r1lSKlZ2B72S74an6kc5Jm9Vs/wskbtGS889I+c0dCqn
u+ILLTTrmKV7hLfaicjsD1RYzQEoU4UB9jciKLJs63Weuw+8RT5RnXjMY63bpJzfu8aJzVvML2C1
vvEQ0MqWlVr6PmOZnQgKJDoNixmBhTu7JJjacRMIgtF+8tPpoSsN8T6aBnWvpBXW2eCQham9cCxt
aj6SN89IPoU90hGe5929lw5tFDDBbJO+0ilXdKsw74fiyU4RbBDt1IeNzpmnNxZAM9qO98mdv5kz
YWw4I1iHsjs3Me3vo574ofJUfO5d496nbfwssJFtoI6870D073Edfxf6oo66Le3ncoAHrJLCuxPt
Yq9Y+NtoI5CDlRp3+P6SR8dFrkhEoDwsc2FEPQL5be1N+WmA4rflOF6sEW7dXLDbu8khWWLx1WjN
alFos6c8hukYMWCjA7Oca6b4PBy7crHhmeJgNeJY58r+VSUZR2NBddD8JXz9zhNefWwmAbynoydr
sGAqQaJMnhrxvp2N8oTmiyd/6O/c8jGXLU1Hoj4FhNE+Bz03sRNY48+pckEfm8fU73RMWXp3rOcY
c1v1xEelI4tK6+PQW8POjRd5h8giOfuIddOEVLas8QcuihNWrdGEzpSKZze7rXPWKJcdJeju3hMl
SJxsXnj37tw2ySnzQ5E+6M7jUHc3Ux3jqvW/+SQ5Mu8uwdMCNboW7JWXlHGVsxotf7HYWzslR4WX
/9buKy2sS2sJtfXGyVuYvLxK6GL1iM9Fo/kr65RDwJvtHmSp33xKx5buzVZO+0l87Uds1um7LmJ/
i6CAF1xmh/niKBK/Z9C16nXysy4sk9rc6pqTRp1kqyZNR3zEN0xZl9hTVP3W1VnYYvmYO+tJ85wf
HR7Yx9Iaj3TMX1CycIL4VrEv7AbY3U+vBrclMIbq9656d5Thb0BPky2dgnVULUb7FfdcRw/V09Uf
7TNdhtgutF/E14hzg1grRIpXbTV3UtHUuR30V25jyLIxVpmq35ZLnN5cO5RJqr36BOUyx5FWghb/
Sg+XONJ8+1n7VKp0ypgPVTy9NVUXNbU2b4N5CT7ysb3EBBgdM4DVA2Yz1Hn2a+z7+LV185eSKLiZ
e/rQW6lOK83LHWvCp1VOdN6bw7nsRnOjo36CLUtfEW+VJ1aPZaNXKEOd9e/8/otq5UiFjXuxkvxZ
JvSnWmm4FaocS8O+yorl3OniFVult7XH6ZOAnCHKTLpqioYibeXHr+4q32DwoHgkSdSfXzifj+gB
HrTe1MMKA9FJpEff444zM/e+MkbcLml7QTODOa/GX4TaQp1+f1Erj56O6sOomrXHD6GypWOwwPqB
tqeNRrdSpzxxAxKQTbT6ySrpmpMF/qVvIAKF15xilZVhXuMIaerszaDqdTf0zb3WeemeLK0Srw4K
FNrRyAbthnPiDR3KM7tj46Tj0NKH+WSibzopZsvIkuo30/YDT5cWyQFXR1DgqSGY6bmZ5izs/JSd
bkkIlSuqjZy9Mexn8dAQTbFDy+QfGU+WxnusxiHyxA8qRPK7/lOMQcL+kF0pmkIvm9JvEBvduZqK
5BjDFd9N42kuU3JAezc44usTF9wYYlfmCH4cP7tCjdE/KrIooTpsA1MWXMaleK0EBNaU2+ljjqDd
wK6EiYEBWeTZoyG9PTnVX4Eu9Ccti9HqZFoeFSV2t5yssjBdxg9NaXILt6nv8sR/L020kNRi2nvo
5kHxSHZZJ04ZYhyymvunJQsC/N3+R0Z29dwS6aWXxftQeNSEuvu+Nu48JX4IB61ILu03rb0IewIp
DVhEG2PcmhkvLSqNrkM/f/Q5Giwdbaoq4EAbzQoTNz7568kmkL0H0JosJue8zMiWuy9SZxPL6twU
Zmg7+ryHBNm3YqQ+agrUYdDMfTf78QlCgNF4cRh32QE3bZ65h6Gpt4XAQ5lQmWG7SJ5i525cpUHW
0HwfMwD7IXUetU5l/LO1HjmxzM+peM2VDyVk3Xh2gcDyt9gCbAt6eTIm/d52PRzf7fX3N6pIVjk0
NVFvMX2PXc2Lo7aMKCbb0fGWNzMB2I8rnmNBSUvUjGChqqrx+Ky335BLxRYEfCCC4hxTu3uMW52n
VM77WVoAgsiuWhUU+zzXrqOatj0ez2MwyybyZFP9KejqVgmMUZhjmNJvEurz8MTB85AOFjOOZIiU
sZmGY8s6EllqwcIurxjs23OSVZv5Wk+Zcaw7SzsNTZKcWyeJjxrWrIGltw08+j+HQWMJbO/9afZ3
ae5N4SynfvP795cUwLD1+M9sVs7JXmVaGcPbKRDorBy+X11TRGMnMA8Ulkt63fksgkE92Yv8KNz+
ag4pwmql5rDSmKOYZZ6NppKHMvDUTkd8solF8pNpqGWuT1IweAflgPNChidJeqP2WMbbzBgeDd/I
oxzf12b0ZLT4xb2+9EuUUJ+95fX6qruzwAwiLolXfAKhY6EYS3un6Xu8r/ZKvw3sBwJ5jp3Xp3yY
9vaI+1TXY/yIqQiRIX+p8qNrJvlkml/uErzKCSLGxCSmoOA2ZEXBIM2+uaemQs4g99graB/UquNQ
dGEsJuOcoT8wGuOAVT1Ez+vte9O/ZYlBYUfYlYNzRNPy0YMBniqMpnSHeRs8jdmhwvwQdyhzMmsI
LeN7ACIB5Y1Hq5udKMnZbdq5mch2/Kq1JrjcD3OAXwSkbNV0Y7HYKZCxxE/ObkdDT9DNIy3x/a5y
cIGIGWdAgutkyC117ScSWlM9M3dOjGErldkdYYB0T7ZdEukFrUZjV58qO3KwctpzTBKCY3wqRPlA
aOsOADLCfUmINQ3RG5TDY1RZRnNFAPaZOdWLXvcZnEC9aaSzhN1UEZSdo4EgyseLNDsRV6+TWLEw
+oTjYA5hnBMGn+OT2GrpjBqYDbjhtj601G/US3HLy+bYT9UXsucCIUlySL3R32rFdK1fhNfv1UR5
r2hfA9gxPLXFrQuKjuDGb6bQKgwaBeJi7GuO9F5Ez4FWAYUs5j3P9S6b65Oc5FfdczuYmBXsuMH0
3aqL0JB7yzgPJ2TrC+XpG7suv+voaJrGfWp0UrhF0a/1wbhsbH0i/m/4PpfTYaR7ao00uDd5l2C1
0Tae6yAjXy5US/JeqJhZLJTt7B+p/eln4hPcEBnDEwL+IcotiwvUvucE+St3Tb062i1XzoCIs71h
T7/jg0j4hWls+14J4zJOWG/LCUlcrEIiEbCbEyGul59+2xynNZmi6J1TXOIxw+0d2UzKG6kT9Tf2
+tFeBUgsVWc902413gHQnmvSZs+4dp98Ab3CCb/LmG8Yjh55RvqkfsC18eXic2GsdN8SHFYVqiwC
ordEHzwCMJ1SU/uRxpZLT5S9q/PspPsEkdgc80mfHGI96gw8gRxq2oaYrlvbY4ALJk7c0UY3VL0R
HvhzUTb5ud2LpP1uSTAjoTfoYvcQlNPPlN6u0Gjni5ZaP7SpeVoUjs8s/Rx149FbVKgH45Foko9x
dcqTKpRunLwMh6H4Pmm1TvzA9Gn0FMNitxp9rgOLyr1tApuyJhyD1EVOlBjIKp3jXOfHBOlXQBRr
W/cfVeM8K7YARWpLwWFeVIRijzYc9NqTre2lRJvp0ZINKIceSrO4oIKbuzayraZbn74IQtDRZdN7
qQdsU7w6bsXPGHePHlsIwmP+k681YWGSkejXP4CBb+Joy88K0lpr24vVKl6sOl7ORc08VPZ8qfrm
R2+SOu7QPqCoqsmm8nVyUEWRVtBtcuayXgf3rIqv2T6WGl3qDmI1ND6SsPL9ZPifbaw+0H0UWLeZ
H6vSj9y6vDZLfdasW0Festa8lvzulJ/eAu4pfNKyScMYE3uzKC5sHpNnSSF0QiF3b4HjmuhLHdTR
iDPp4J0wQONZ7jpKS5ithaM9lYItCKL2NbdeKOw8BQ74Bzk2mwUMukecARg64djLWaPy4AXJ1byR
/vJBoxYygNiigCGDL89BWwIlftECcd87HrmfoNoDPXpmP2So4Ev90lRfMziYW9YRTgAqJQZfO7jD
Y7NI+6gTegPGgQuZFANbrVdkeOyCqSDSZ4yPpN1e4rwTbOXFrljiMtLS9CrHmMEUMKdsUghyjaN3
rfjbWKXat6NuHQ0B977E048kR/gJ192m4vw7U4ctvNgaUmEFaE9khw7nAmpCHOwa/caoxyW7YhJm
Elu/RpkSIZo8dWsUhqlnw2YJeOP5HTtmK3DVpfMAVIU9607jsTILkj9SiRK8MJzt2mx8tHEQbSY5
MHjKbpVAf3dFoo6T3uRbSXGIxq2PiCXXt76HjNBMnbVSZ2/RDruYGmZ9B4Of9E74LJmBhpQMHOcl
MfiU1b3rGN/L4mcTj9aLL2AIWphUOlizM3w6mfCeo45ZlZS7IiGKVSvanTGM7SZOTWYMA1zSsiNR
MmmVY0ZWkJk+LhlBHHTX98ekAfxs0pFNPdEiEVMS0Dr1oR3xIDnXZfip1xZS1aXyecvNjI3C2BHg
U4VqHJ9nkzQGTXtcauxZnQckgb1WRILoqnyNATdh+/OC4Jm0zqc970X7YE6DFtL41uFO8eqtFZev
MyhcmyTUuRUOvpT0LUc4uXGUfR05tAKjMfepG9z0xn6m9A8xjC/SC4ypiZoTQ2k/Oo91l7XHWaD2
H/LxB3J5IgvWUvMu4dxJwFUrs430rnvyi97nNAi80AvhiDcsk8d+LhME/zxXKOCxZQDU79qFp5Mg
QwSpNvobyxLBzS67nWMwrc1Jw50S62vV3BglvXnIe4LZybn/VWaB3JacVe5CQOvYuAfRVDOun7eW
HrWbnbgbo+U2pE08Goq0i0i/jMRYbVEIvjLgtlsPLe/JBBNhAil+YqTAJ2e+0K/dHPOAJcwJpHXV
k+Vb50iX+9qq7keBmbRoXiQuXwTkpExg3WDJU3Woyfh7PWC3UAZ9b6MVjKBS2HYLvm0+sm834yto
P0Lt4Svr5tNkyU/VE+67FoYtmvthu+V1SZKIrJZ9M+KnzMblveywXbtB+TR5/FD6g+8hdJlA9VtH
MQ9/Mz315JdAGIGh9KimGLhKCDnWyqXZsVU0OIskkSGhPSg+6sRFcDqjpSSPIbPp6DSm7mB4Aw++
pm1sJJnYo7Zd+xQD6aQTB7eXscDpJsYMFT9osffUWfGVsQDofyFzu8wIkcssbOvlNsC3yK5JnDje
J8B6HGVza+chea3Yf1crJH84t5Nfcv505vbi6Ws2dQ3th17z0UwjLG0M3zZcfHZfy/Zbq3ru2OLD
Ydx1p+kuFckW/Hdba/UMGOaRHWGNt3zdDawlYpy59PLNnWAOybtg5tKbr6UYWVMkWwpwl7XP9eHB
nNQb7GKERzVsTe+kBcOvhY9kdOwvfypaWo75Lio5SO691PpuxV1k5vJTGuGUBKTaYmI3zHrrBerO
1F3Y17iP5Og+tCR4LF1OfEEeeW5yadLuW+flUVt1r0x59i4d/Pth8i6am5GywNa60Y3imZjq99qJ
T+v3ap38UuLaYWLd99Z7g7YdxoJlazoZvFtTW+1xZ58TeW288j0w55vS3ceAwtw+3rvL+G6a3h1X
MiDBypyxK6Ex6RyPOYXTx4pmRMQmRySlJZi5KicqOKTaft1PdKSp1bL602aEUByVqTSe/Hl5Trvy
fQLo6C3qU73xTrr12cJjXNjPfGohT+kR5300wIe0U3B11HBdrxe9q8dMZlf+yXucgXrlPuB7+qZq
UK0lGzElDuzaEx7JioJfLT7ESh2sOUVCXbS8WiRvRhtsvbbaBpi+ecDC89Zg5bbbjjeA+Wi6uOR7
Z5O5y83N2ggn3Q46+yNzLLLgsuahCx5Kw71vZnFssai5otiXjMUb1Tiv6YBAxdFPVIFdmpaEtzrX
nqey7fnkHrIMpEqjR3dToTfZF0X2OmnTJ6zitpAUPtDPcrOof9L90gULHw9T357tAt6goyNb5DF9
m6N9bcxklw3isyogXEWDInlKX8GeBSdhO25wXJhbVzev2KXtbwBb52LG41niYAjG7KAHCc145mGN
gZLL6j8Bh7ol7hT13COaMV9S29inmTgOmXg2MwZvzdot/bzPO/I+Y23n5JSEubAudXmK6wlWycCn
RVNi4QxPMSBwr7HTBuV+sit4mwDLV4X3OS2f1hu/18hYKEA9eKdRfKBmnAxWE7aW917k4txqwX1B
rn7X+y8Q7e8qJ1fCwTcwURSFjvLNQHyPAP1XaSEZn2T3MPPIbww34eKM1GYpozwzetw1o3009XYv
OwMxd/xsgj4QJQqaYJJMn96XWf0d+vqjm/yDgY4M6Y/ce+on8bBhCe1pawvKxTLUOFH9XvuxGN3n
IO2X2fRfKDZl6yrcTxJ/nufcjTTNPLp98wqP+W1hVhzib7oTP9hL9ytvxEtZ5rvcyR/gnI9KLtsc
26SPviIosysBExqFE64YQkgqNEvFD1OHB3atpzJJo9QZfgLD0C0YzgP5EZr+2Bbdh+Sp18r6jiSi
d7NWH6rXPKKyLaKUPBqH5G2BgrUquO/EbOkx4wUkK0TrwUl4GRlx3dF3kxfTMm4V14RM+U9+1k2j
BE7qdl/JFx0mzeX92Rjylk3P8Etf8ezfN4l53xX5t6KGjPOyA66DO9wo976L5kQrL4tln1ur/krJ
bWnz8exow7vFQ+Vih3FnQ4YpnGmuPxRd+lFK81S0JngeC+7AYcID9uZozp2TIlwDbKy9Nbukvhde
cLBGyBS9V1cykK7KbE+4mO81aQA/8770k1MX53ekSz0DLj2RFBKTG5Q8VkTsJPMS9RW3Nqeng01h
9nk8pXkbavanRywI2qYnpwco0h160ivX7atto+KkL97VQf/KAY74JShnsV1vltiUtzi5GXFLI60/
bVLwK84ZDaikawmHKgGtygKQzsIpG5Os0eIfTK72WByCvnw2bD8a6ZrzKodo1KqJer2+4tCKBu/J
ytTRwa+CTOYSJ+a7g8B/LycgIG9+8twVjVEUyTrtdRntSzabWN6aHxYa5qSt90IudzEsKiaBe5l3
3+SQPlbyORCCdA3Pe5v9bzGZYpMz/ay0GibFMO/7Ln+kY2uZXhQ15WrYjW13p7ruXdjzhzfgQMyD
V+HzyKFnK+yu/zmb6cUGBYcW2dd6BYtpMk5ZbXWcejNMteSQex6ZbD3MBroYQrrPKgCLI5VzyqtL
JpZ9jDh3y4kRuRaXSdU4BicXGaUmTAwL5Y5kNxSW9hOxukk4esYL7NYlKMkHSLwTO84htYtXe+Sx
V0vCdye3bXWbW92hNFpuP4Anx74x837N/PfY8HHnzbvJuLqNfKacaE+ZybSkb6TKP7mYqwLGCNgB
4HKxrWrBXocoWRMA1E4QuYb9a/1389l90K3gLBpxEQa4cIucE9V8e5a28URfUBqSYXNHsM5jIMoT
a8cBZfKLiWKxH6tXDyXxcnEMEsXiyWYPEeO+oJ1EE/DP6x+aZPM2eAnrXvpldqKngsh9rsz6YRA7
MtWQOBIe/UT08Z09LGEugx/U12HBtpxHfVl4kwfhwgKHRjcDGabLq3OXV2sZ9hmeROpS9l3qb10b
UERrAbkZdkjuMQGYu1y74DClGGnmdTCpQ+uN1yB2gQntY6y666x5lzmxjsSt77PFOtrv4wCIPT+P
C8bDFL+dP1zt9CNZoUxVfWXK/wHaenRLOFCh4+D3fjTBCxTNIYmLr9j2L7GIs+2MHt/Xu+9L7D7G
EnPaII5+CYJDJBH/gLnBER7OC0dkLamAnIPtMHvfSti00IEhL4rqZOSKjzIf7GjhrbX1Sk8LPWjV
bdZLpAvIBmCgyKW0QAAmaX6sR2bSTe+ubEoaGFN3q3VXEvysbZDpzSmviPPheEQ1cXGIisBqPp6I
XPqtafy/qto0bcfFZvT/V21e2y9qTP9ZrfnXX/lLrYkD4g+6VgLd+itMHgn6Xwn0hmn/4fCIEdRs
/Knl/Idc03b/MImrh/21mC0d2tT+Ide0jT+QZduet/bderarB/8buSYZWH/TwOsOKdau55jOqqD2
9d868H/STufdsORqCNJbGX/z9aY7lc3SnQi4nLadmg9zkeziangVVhOflgA60kYg5U/UmepireEk
UC0wZHn67y8+GcynOLPuJhb/kNSLW+rk1en3l9bKz31TFVgWHQ4bZ4mr09TX3s6YtEuRDLwV1y+V
N2BOlDzNfbWObiCUmE2qqBdkbOAXcVldFhhcSoZ3XT6qqO6AgQdrPMeW/TMrtPjWDEW/663gtfSz
YrNgx3dj7+YG5C2o+TYQMvGQ+xI5vX1vTL5/Z3by4gx5eyxH6we6qFMdE9mV2Arng6Y4mA1ixvg+
DkmDWlOefv+vYeVZ3TXTSVFR2FTuldSneu8Uzn0+6jknHNP22HWf8RT/1AW23KnwSeFbfcKpdGFA
/YnakZGHkSLWHT4JB2kdX4Jxsk5WQc5s0p7BefSQ1BIobX4bLTs5aV3BAfOlG5Pqz//7+38ZZfk8
5X3OJeMalImrHXpkTXASyTlfuj5ciDfY4PQPS469P38H1CLuYV5sZhM/Wba/fzmdfw0QEXPyqPo0
SqriWaEqJIKYqsIZJH6ufJNU75wm20E4iAlM9uY2NDSbfDYcz7y+oKNBAELZiUJuRsT4G2N0aTJZ
zVRJheu+d49J7Hf70inBS8BZWXwGFxRKee05Xiwz9HJ8iDKBRJaJt9e90ThawT9/9H+7Ev99dao0
RyzUDr8su9zr6CkOBkUzG4OMzajty+H0+8s0YQDwK+dL9ypw+0H9J3dnstw4km3bL0IaHHAH4FP2
jUhJISmanMCiyUDfw9F9/Vtg1a2sqsE1u9NnlgYjpZSCIgG4n3P2XrvDuJ22R9NABfDWi+Hx6O/D
ZMXdhaFveJSzOuBkaS6Pw+MP+q+nCXqtS7vQ4WxXj3BM7h67X5M3l388XCbnZcwhUSTC+SZ1Ul8W
Ut8uj0d/PxXr1xa/lSdUzNvHB1+RGvyPz/zx9O+T4fFowTGzw4s/bB5X5ONi9OGUrpwd95+X6ePs
GFP11S3ou3brSfx46/4+/P01N/ZtEMWXETfHJVov5HyZQ1pKeVBexHp4fAcgbgh3jOlpQlAP8/r/
OSD25NWu13mRtIxluow2t6LDuaeLX19aF2DZRvhDffm353l28Ob+VeLTo4uZhNi90Aos+zb/HtFu
uLCrkOy32IEWkCYvbgC4S62Hx9PHAVw46rQI33JBQJsgzIhufD2U2YlBorsLJlo+2gkWBkVz1l9g
0fGwwVZ6LKf+2o7hl6Ca9qZCz4DoyUIB6r7PwVIcRgZ1OPLWF0W7mxDTCxoLNj3rF8R6J3wc3H89
ejzVXSWOurWPwudDmNcfcMLOORYprUAQp/TyxDkDvHP1ClFtLNuKaHsiho0lB9uy5otG3npY5PQ1
KVqN7jaOL3L54J3NsNfLfLigTBpAGmi86lzwhzBWX+uuZ4zry/cgdYvD4yU266cdF8yhJmYz6Gq4
oT2+MSRp0Xz1bQ1QdGxQZYkxfZ/nfuGKtjsUOhT/AC6qUdZ7M3T3dJl+9DTbqX1G6GbDUxIRW7Ou
dFvHCX8lWuRnJFGAvpD2OWH7lgd2cooy89mWzUkHI2T6Un8vaqF2zGVe9cHoNr8khf1E4E5+IJbJ
pbPbo9Wqlp0ZkTh3dKPqwC+PSOu/TeOyA6z+LZKVPrsT/TJ4pxgk64WZyHoqTNOz22ZoYRmkhmRZ
IvLF4TcZc0+cKjpUaUCjsjTgfIakgyYMXYWpldy3MyGlpTM8Z3GJdHwpuEUMydMqK2UIW6iouBlG
lQAll2uCJX7VXpzn3rmJZmIWBglzpIcJ6MDXyC2Ms6f3fsCbMZ0aNV6XdDSXOqjoGU5xBz2I+IyW
fdqcWu0OpPOvjFEXzGvzE/6zvCy18PdugC1u6rpl2wyvYYDQ1tHDR7KQgFSn87OVBjTCSW07JFMJ
iyefx62Hs991U/fq02cFihP0mxRDTw7YAmm1h7yB9CSFmS91ZH+Z5+pqtZp0J3gHtAO75tihSNi6
HW04FEDOLhqfUb+RIiobVIaoKEkKpXialnQL+o6ZGajnbZ4Ggns489lWuu7BddnNBkX2Fywg+xjp
+d3kZAG33vieS9cB82gd+sr191PVuwd7BsIK3I+mq2NODiAUEO780rnLX/pFYTf3y+nqlJl1n+aY
H0aXOGM0DnIr34HSNUdABh9T3U/7zE/FQVTyT0CN+CMX64JYjXrao8k057Ta+sCG3B1tLau17sYD
iBWNjMdNMaBTVdn0NqYtzXJpZqh6eusz+7sFtap3hegiVhG7+ZF7SBIXwetKXJMfnBh8AEFaX4Ai
x+ZaaZqfS+mcq3hA15r8yiKw7iMZ7RsE9rcV0CVmBsgD6/npwaodSvox6Lmp/kd/N9SNOCMinrnP
4sjMPFTbZv6FhjXdoLmz9sLddnL5hVj6xS/C17L2b1nOe+rZ1Z+97r4FSBvDSd/GituUz3WbOU17
IWn5DggsODm5f2JzKRBGcXXGcUwHIjRPXSHUx+LT6JqZ8Toqsqhk6o9sTs9GoQppmYR7EjpBbqco
u9JmN8bjtjIy/lx5+mfupCwnNq5SDEfWfen3pqhSKLge16Sg+YPEM8eDN22RvJgXiJbWftAAtcQw
/oxKwqGzPETttOas9+fYE1/GznZ2tSW/TR4Lja9x3EwffZIviCnk76z11WvZvrdzDB2D4a+Pq/rc
YgjZsS91LmU18HLT8NS5Lg5OlWHuC04tVfuLk+k3XuhLkkCDhdTV3FIY3MkcnbvC+yud3a9LHdFL
bOwn1w6BlNrM6SK3ptCVdyPYWw4emuAeWz99Vdu6FZSLmMKTq+02v+uKJYL5Xgxb1LOYlVokzMEU
Wwqn2bet/2NS4XNq6ebAgO2WhEu6r4bYo0sgnhAY3F1En1tTZq+OjzXEzrNtN/TvEsFHF9MwSdpr
DNumXeWWkSJnA9mE2GSiWzhVsMu0AbMLbv3U20EjUBmCjhim7suYEVBRP8OZQ2jpoeia5SwwBOZE
z+MLCJT7Xak/aRiH1zZkuqRiyFboP/Z9U2JzRgE1+mxlbBn1W8HOu+x+DCbLgfFY3xemS7Epv8ZR
wk4cnO0uB8pGbuOXOECeZJKO+kGGuzoezcnU9tWaMn+H+NvfZ1bzq2RgeeaNYP6XPteKnnFttS9L
gFwBwqGfqltOm80j+POQWXTtrYxuz4jQdefmkb4MEzNJl3aww4p9xaW75/Zk7qylEdDOlzZoDKnE
8P4dbN+mnEk39QSeKxufmp+klDn2sM8Iqw7TmA3a6NLFUuv+5PH88YgBLULD9dsjvtIO6ecpWLc1
jwN7U0wi/3rKkliis2G4Lmu230UJPKoo6d2uOsV03UQ9DuO6N/qvp5WZ1DmCgOmw33NZTVAHzW+u
26K5TOtyw1Q/ufrGD3Y13CfILmwlgKLkVEnQpDrPtMdYok8v8w+3sucD9pZ5T0QnmxtRtwdoUz8j
4XYXBqvdZbHMPw/pNLEDDtgGnUo+JVLsuwvIiXTndImDOIVhFbJ14D7rQQBAOCYArVqG0ZdyHr5n
xIvuXac4J8xVj48vtyLZRr4znBCRQLhFru9FC/3k9ZDYqt8phJacXrq94Gb8NedLtw9KiXBfJDXx
eLgZxNj+26Ffd+Wo6Py1rLtBTK/o0nKo1/1wUZfBVnv0piI06Rd33U/3Ek3T/vFc5+F8yAr/OVAB
Qp6MimbzeOjmdn1J113546lI2cWhTlh39ji/ABQ660PuXQTM22wMDaCaqVruc0caC32XN+VWn8M8
G06sIoKrzI5u0dDcMFzIdwmDJ3WDF6uoOLkrYT2nfvLLxG52hPjgX+fOVAckwnSu+pRG8npAxc+A
zUNDgEbhYo2FvRct9dESG00fbBDWMQ7tPxMgJY7wfibRXO/lPNTbIvHVVq2nSJxUzXEeC+9ZDPMp
LNkvEPv+3VRSMRoILznUgHupsQoPBVN/YGO4tr0RElsLvYSSyx+76tMTS0P9BrJ6W1jtF9Gn0bsX
WKjQauTmVOOMNlWpPnCJZ5TAWLDkQI5RWN160TubLq+j1cWCYoj8vb1UA5e0L9rn2EQYoTxgR9Ae
zLFNFeEcmHGSmFumlwjAakVFtnniYfuQVjzdHD2/Tnl3q73qzgehT1Wu8MWLv9yuze4SFUO5uCSP
1ih5y5TGKEs8YhOvOBSdXx26FaRPGMz8nC4Y/oQXbodMmF1XTdNrYVZV1tTchrGg/ueEYXBvMY5q
yI4wPm5CeymuVlS0GGyCXYhb8K7npLubaqK1mGDDjsn6vXUerDdiJv5SM00DHYVHf9s3S38j5hV2
8SxfaEHChM6RFkOvXhiU8tKVG23hHsJY1pzL7O+3dWcjwO7B6Q2B/T77KHJU7jBgqUAyOSQ9pQ6N
OmsMUX/H+C2bONnNqB8sLRhbav+rH8iX2EziPC/M20alXlNUfIcgm763OvqTAHb3pZ+b4V5K+sx+
ad1IAQ6P2shfSb/kx0qCg5/Xka4LrRfb6bQr2LUc2T7cB1Hm11IN7OeCbQlfYz/7HhoEdwRMnHGn
Srm4tmaV+NEEZ5T8TKAkoDEj76ljXQnFmU/wQH/2mJT3ACtSStI0vaO8jkCA5tNr1kTlaWCRHjlQ
Nc9PpDddbHYU+4GExe3S4tBo869zkFKeEOnD2G1Kd7HBhQvLwdnFaJV3PX/RBguBz8lVD8c4DvSm
aHg1kCjxzi60g5fZ3RJix1/aIrnNqFUdmg6IhNMvyCnD3ZLh2NjUVsYcK7I/NXRpTvzact9EoD+D
vOTMbP0jQgnwsDCSRDZlzw5yiDgJw6cgnBgLF4DGRPea2dP41BK88fR4RIlCQIWVksngEa6bU1Fj
yU1r6h4SkseZaU+13Kw4ov0LzyVNQVetShnE4zaCMCLKWYzQhM7DQVaJuekU0bxAXYpCcR+mAIbs
RvfoTfWFtAXvLQN2/ElE0+ZLk6mj7qufeZCjMV9rHCtKn41+nvrRvtli+Iin0P5kl99Mz/VVVfGh
GQr7jv4+3HN3hUTb/hA2MHVI2IAlCcmM6d4v57GDXIKKiz3ZKPLnLmeSHtRxds+7H6MdkY/Uu+0Z
QSUSmSVapUzBuWn5FXla/RrFUz4E3jYqY39btP2ACKit7rZUx3RAORG3TX+t+v47AY/ukyb2A/tt
i91PIJ4schCM9DrMSVXWL1P788FI8Bh26X3OiJY/KZm+oZZp7yJWaG+leH/caLul+xSR9n22IjXe
RVpQ3s/ZcfLD5dKXLYP1Yr4AVeJEMPGy6wPxwow5uhnlHNyqK15i176zGn0jKaO9lMH06pMXcEsq
zsA+hBJRwzhTgCf3s6QL0RKYDpASn5bv6w9uNPlZzNCQgvFnreD5zJEmjMHzwVbAijmeAUg0+9SH
zVqNDsaEGCJm0K1qzMDnk00EZ8zXTFLstkN/SzpHPCeZFseUAK8dXWOPgSeqOMvLCgDTI4GRSNSn
ZTSf1m7qdMqxNPzsPaLTOzSTreig9eCkIJZ+PYerY1SCcLFtLgfwpEhHL5P4wRZjPIHrqU62UpsC
heh58QI8naZrsCggJ7CS6Vg2TBFyHymO7XxIdvemoYqMLcu7CXWJ66I5zeX8PfXzFfvNpeQNSBNl
h7asr53wI7sVWuGC83KwqpV6ZXs9bEcE/PtkRC6PPJtBrqN/dwtRY6VHjD1S+mSLbpYJsIUAOazY
YDNHe2/ciIjFGVhZPCKxn5CS9YUn94y/u23nsIFlylzvvHU70Iytexhb5/7Yitk96oBSIZY1aEz6
PPB2cVsJZIfuB9jui+xR9qjKwHCqGVk1hBzuWMqehiiJntQIsSmZacawWe97+tZIp+HsL+q2OErQ
9CFyKlmKY2TynxM40x1QwE9+73wGgtRjiJdXnZr+AhEcjRHyER9E5DlAcvLOlA7k3fhdAqe8jnnD
/WlmFGVnSfE8LPVORFredEGypHQC9pwxohuRYafWAE+q9gbRrB5w9YxeOBxUMMxvkesjbEjHE60o
uXG0jz67C/ESJ3l8Z0DHbFLipNGUrxj0VnMslMOafDo7JYsm0ON31dafkqwu9qpZbape2G+CKXxf
4CnQ1mQsnMFiuGkM03uIN6SgLyE4BexQC9ufbZJoqlbnjUrq97DY05PfIXSgYsT2Wjm/de/QNnHc
87iUe3u2kl2UFZI1A2iA29PoMA7ZRbVMpqsxFgJAkCuuCMqPFrros0FS5cnvPYD8L9KkrGwLkIU+
ICcwy2Ox4S55t7B8IRRWCvvUfHBtObw2rT3j/S7XhCwZHlXWIverW5qcnfgElpftZaGfoiH+Muea
PWKDGHLEpbbxw6q5Fna8QeW7ppLmi32jOGI9nPJqD1sFA6PJradIAQ9PddeeCjFCTpN0utYT1m2d
XSanfenV0w1LrHXM4PjbqHOeqjFFE8qrnyy/2hpAMLuBttkJqcf3Iqrrj5kLMRkCbrJKT59wNR6X
2ore0rA8jZ3iHCuZf4hUUIB2QXVUQYM0hTSkEf/LLqe03Rd2xMiXhQYJZTsxspC4GMYBfKQuB4IQ
MyQ+7mjtwh6yfrL+K4AmUkbACwtpxWY+cOdNVuBzbnsl3l1G38A4OsSrDGsoHxrMAumnyiv1vuQf
JRirA2GO105kTXUnrASNmFrZdeEGU1dOiFD+KqxkPOiRD8DXvdqN0Wo7M5oFgBIbVaxlzokjtzgS
8xuNieMotXUaGqdDSgXkVHZDTibJlDIK8sWZtLafjmJTJIagP2K4Cu+epiWRNyKCJki3Cg/8jqwQ
dCcL+EkJiu2Mm4V6DRUDBrll2PkjDiUCLMvj440WcbZ1hZjva0wA83z76iOEF5RnAyvRUiYHQIrB
qffIL0n8ldKIS7wGk5AghCY3ypK62ZZB9W7n6XJSEb6bNIImOjv9rSpGVOlgExYPJRljczqKhVmc
A3tlGqRd9lU204JVYXGfwqLQx2YufvRF1m7sWfsnTcwH/ciSyYlbPiUem4uQ9irD8Ta9VmN1EFYN
Y3hyXHnO/No+K5uhE+Y01mTspX2Y37xCQjPIqntvw9LgLztCd6MwVNGnkN7mrbR5p8avkIHHpyAD
VOsRcrCXQQ8e2tcUaZX1Cc+yf30cghZmhrbadGu7snhWdZ0d5LjqciK2kE0RtMdk9P2bk3goacQ5
MIn1jKPsm1JG48rlGbbwb/i82itF/UADn3vB6HpfCt8q742xq3vqOp/qaGqvadIzo6dm3fsZzhBn
Hj+V62HCaZ6XiBQGKtVyStvnRn6ufW2uUlVkf6WtQ2RLn2+XplL0olK0SIlIiTHNxl2Zixd8ItOb
vQAmRTCQwlZaCCWUwgHQGWnkQ8DOLJMGmGbwMygGlsPSJsckYO+quXfhvwnTS1Ysz1PH9VtV0w85
NMnJ4UO9lxERERjCbxoL4VbGAtt5an6Ok5KvKachQXv22xDWUOTsuxVV4k7Ne15AHz41RF9IvIDX
Mj/L1U6uRZAj3PNt8G3mmQZhcx2jZKa/LbMr2oSbVjRu81mbW9Du8N2xGFCabvI625WZas+QxwjN
ITfuplH3pXScXoKekwgTdcY288m0ZXPzaR0manR2ee2+j8q51m0THK00QhgJvmfjND3Dk0Znz9k8
PC9+NABxS49dhlVb6io5F2Q2tMkAjoWU603KfLUTs9wwwNSbmZvndioY8fROioy1Kt09FggSwwrN
dT14v5O0/ctOveYIRvpHPPv0ZYbiXvWoc8e0A98FsWUPvvOOijEm48kdtzHNaTzuuXWcpwmaXs5S
n1I2HWB5rQ23FWJn1ceg8cUudiLzuVDtExxp9+z6zJsXmMC48ZDMkKEYX1Xeo1c09Xaoel7rxDa9
Dsx7HergiQbueyRYS/KwZNabkAbpGf+Mk6XqmvpM9AIiEQ/EH5y1gzUrcywUvV2xNC3rGpDVvgle
e3CKp1Hh27MsVJBzh2UDKzx2StH95UZTdS0bfx/ZqjolZC+5NotMZ7ovpVd9s+eKyIJ5/G4MO9tg
SvePv8MEjTq6i/8FbQgnMAr00yjMRxzgVcWmbTF2e17w+E4yOgxWs3AL9GgQw4VgDFa0l6qX73V2
FRiZvkrFujO2RBxZyvxjxveY9j2Gf3/P/f7+WhSa97gpywPdXJq9xdpLqtdprOmqvQlpwlQxrIpg
IEdx7ZShIs65E+AWBlxLX6i0i23urxqEx/O0g4eSQpyheWhfYCDRZIUwtxO4Vi9SyumS9jrfJzKB
bWNHr5HRIANQ6O8ec3usKrTO6BWeRBvvgNQhTbABOLoByHbbOpHBlkLrOkaMji/j2imzc+1vwoio
gM4TI5jpstg1big2adpDU1kPcZ5CXSIhj0QAcelmOewlwXFMsZfqGmYtlbJyXrlYSDfwms9qGR1q
liTGXx1iaceQEW0Z+hdYkwLaGJ6o6+vMFeLDFTjnrsHY5y7VNnXS9uJbdnvRCyuvs2gwQZH+ECmu
rQhTCMYylr+w6Ri0r/R9ShCgU+tf8jiAi4eouDb5/v6a5TrpIZurj/+aQ4cuu6SMakRNQPMef/nj
UVWX0789fXzDr/FHt2TIIxT32QW32Xh5PAr+9ejxNF7fq8px3hds2nFTuBBiyEblxp7vZxWHgCU5
wF2hxHcttRtW3/rjoFi9SJmrGAcx7lwC6r2Ntz6scyafj8Pj6QI2k8+l0htZTE8DWSHXLlps9gG8
GetrIyOcsw9xHjIMfDuIFDLuznTVGRozrWDDm7otdV8QH7va/gpLG3/J2jTFntVdske/lD1Id9G+
+mx0GuMEgI9eIAm8PB5l66O4zBXRkOnz40sMEqdz7H8GnfNPVPkDUt7XA6yAAXbssHaEH0qZyAsu
RQWap7BqrPle82MIaJqVhBj/A2r/INs/Dtganowj2uODZ++qAbXwoyPMcFDstZtmJ2sA2L12MpNJ
vsggE4f/v3Vd66L8v+m6bklZ/tVV/X+A+Jx//NQ/pV2B/kMy9Le9gHMMtZYDC/ef0i7t/+G44N9k
gG3KDiAV/C3t0n+4AWnpgQ2pD09V8G/SLvcPia/b0ZJNI3XN/43E56n/VnZp4fsBjRJXwuFbUXz/
ScW0WWKmPqvEdZjw7C/h1gtte/7FhHdZCPvOqS5NkNoMaSyddc6mDZdk/qgVBdjv3Bpk9VdNxZd/
yHCZos+9AXWP6pweU/hdOKWd/cUAjI1yNfmkSwfEGBHigtcZFxr0lfStDH3oOV2W5V+T3haoeUbc
GKeWUUR6CuBsxCwD/NZfTtYWqDTsFOt+Zygtwixw2I2B4yKoWRcl3Vx31NHT3EWed3Uq8kCIy7KK
d1WbMcEVDwvh2OkwHo9ZMyQTS/qCzR1ncP6DHY1kzUWU4u8CjG7Ex3qunjfCkIyCHJddxk+oz4Xa
WsbOK8wIQV+iiJ2omJZ2cD9Lo8iR8hul/BO2UytkWgk3jU6QF1RI4HDBNDGw3GwoddKfifRggoFs
JQ/Fd5n0Y36OWguPTkey24xXLvfEuciKqMfIb/uINeuQEXJBMO429rqO5Mt4Tn8QcJVYm0mHWfZU
u35LLc5s3S1OY6EZ15UdEn3seJ5vfWP8MqaHarSGeqMHN1wLsgGtcO1bl0haHq0ZmnDuVzhcrvnw
IWn5b104+sMv1YvmY0L5+0t0SdgeazaC6a4CnpIcJtX77jZSbv9ngehW723PVDcyJWxuvHP2YUqE
zqg7/G4/hOOEaXUSyMiHxhounWTTjpWpDaptV9hOtgVWbX3QCqC9N3aLNb3qKpsgx0AlxLUzk2Nw
ifIhsX6XcQe3wPRSl/QikPm8JKkPXmZIi5gs24658g5ESMGywOx/PHD3D2l5BOFQojJcWus35uiE
BHEfHzUCn8i2WravFj8gZbHADpzBR3tXK+1EvLd8MSXbZepL7W2rNEt/2TjpscCUFabkOkJfgMB3
AS3V2y3QSdvQnrqRPdO4p6aopbO2/A34FC3SBLJgjNnrs5ZjWJ+1qUbWAQ1/FhDR0ORgN+qkcwGm
A05T0WvZudU+GgRObvLrzzY+TvpSs71dqhiQZds2+3LAn6BtPYMtmszzYvUfUnVMuEQAu7qGjtc0
0DNj7kWYnthPx0JVO5kLcQy63t4bt5pXGY19nsPQ/yHIKn7vE/+bH9rOsc6oTAqbhI5BF/S6JPK9
LkunQ2Hn/tWDsnskSb08YxsgaXXAnlHXY7Ofmo5Sb2bV3NMc8i9L15insWI2shS9t4Pu4e0M3Qkg
B5GAItvHFASJuDBdD66S4fQxtOk8TAynGVs6q1GLLLRqVm+DxaOYDvLOwdN89G2YlJA73qKMSDmv
kjgNBl1Xz43bfTdKL7+YYEwHLrOJedU4PANrDE+lKUkhMT1IPXLuXoBTrIRPHBFExSSfyrTLvo+D
DC8AqXKsHwjRRwJKcN/7OrvZdqe3qW8aCASmOwat5f3petAJRRRHF5Pa2N65sxFJ1uRHCxInVspO
tE8O99kD2zX+5UYSyqodfw9rghwQ1xMfXlRO+NrQqbsyqD8NweLdrGJYrpYnIpBZ1EChB0pUwuu7
erEkC3XJidlaxNs8gnyrFygn80RzM/HJ1pgLm+5Z4b0UXoH2po49QPO5fEYj0hxzPDGHQC/FRxcw
CM5VnxAAkBONnAAJJ1MPy7ejwlte2MWRNIMch31bfkrrlIqIOcsxm6xl31WwfWJZZgCK+fgh8KXj
TgQzWNC1Nwe1odwb40acOcSCB4DOKbO8hH9Osd3qRs/HbNtj+GST3H6F6+DvA/zvWG8CfYen5/2s
A2gHfeW3h5ze2bYaAgs8JlmQfR8AUajajrzvxX9ZaK+99j22S5IGY2aEIMLwsHBvYLiOTZzbuSqB
ITj8CBSMVhEWqFzSHWjugye11OtcFGLjxB4eE4/Y8NkhH2dgUTiEyxLcE+INzzk5yNuwI4S2l+jC
RqvmSiRJeW/ANzHhUPaxWAOekPuPP2MP/w0zPfBWJmV2ElHUpiEBH31eYVOKCziOLeqL0pHzkfsV
LmJ0PseyredT66oY4TIFn2ZYfx78Up1mM/ucq6NzTxp7uCau6nFiYXpuPNUcnXYKttHCjIs2ZnFJ
Zr0cXO2T7LLgHauwjmDgAFE7OLgDswIxXgJLA4KJwjAYLu2uUpHao+OVRPN08kzDH8kPm/+tn0T2
oZzinFuYNx1MiCa4GD1GwvwuzB9qBp+WhduqM+POr8P61IvRoxZumYdkcA/tTMsHVA+Ji6tuInfr
p4CK6BhGi9iza6aVyA2ZtrPyn4bMdk55wfmOpAvGXYBlR4dRuoMcyR9Dbw5JKI15RquMiU1BZJpw
KYmhkHGJxc4hEJSDpKkAlY/G7pykjcOdke/W1aS3yszcxvuQT1UMPimBFsrNbvmmR1QyBQbbQwo6
Z08qrtq5I4o/N280LVDowAOUxZ3XL/0xUTZVoEpXhTj/Sz8N7RGtHtAwe3QPTIpQSCcd3lGX2Vwh
OZnqqgnptwTmKJmcEaWImV7kEunNCKaVbYFkrk+PPVWEtDZMBMgL7Am81zmmR4hnZxmOwT6BjbmN
h6jbp7hp4B565hK3vTjaC3FyOs6GJ5y1bJy0X3yFA2WfZGb1B9saxXNFxPUuRCu+nqH9YS7g6CFG
wA0yKMioGgfvlOTAqgbBe2hn49ax0MbY4fLbHVtmhV7AjLXN3pZKtWjBgLulrmzPbjwS6z7lAL9m
JXftRBxdQkdh53jjRGQA9LREgejRnpNdOIOnnW/M+DzkfHJL5mks6tO8pSeHQ0WNw71lf3q08bTt
AYTHO7kMy2E2Rb7ve9ztYdHOh9pdvbgZkB/kQO3eGtjkDXSQaKzjRiy6IN7SF/NO0vicHYvb7XEt
L3B6UGHJusLkJxtxnCZaYQgXsBwNAYlB6VLuoo7YVEIAeubKE6yicCZJvdXWvWEOfcUK1hzho857
n1ijnSiIPNeh0lx2JIU4HrAPl43voc949+oGRcw8kDS0uPQvex+6jHTjg7HBgcoWokhEps9eEy4B
USKhlQVy+gSwo4GWjoprMKgAewHnb0LytlXr7/RDne9ao+LdFBpqfFX1pAUxnk0ypY4QzBLuhQEq
QjO1dETAudHLyK9G2v5bgAMdZFaFvXzIzEYrCyhZyzjdLZ2eRhcCocTj5FOGS74iNGxvoF3QcxXx
brA6WD/Kjg4zYudOmoBMSwFUK4f54lQzcQOxsE9OjPQL91qIC6CWP1IH8EaJp30bhml9cgaCKQzU
MqAnJnzpZGVvLEAqJz/IYiT+ND6rPi2IasrDoz3p/BP9THWSDSlDLIkkSLWS1ArmeQW7D/uHCI0D
qaatjtPouZtwxocunT669ZNynkKQntt44dqQ/sAwoEgNFYk/lp+9NMwJa26XbznT4XQXZGFS3aYS
niezDRsMs2dHnnPpOt9GYs9JfSZLgExwvOSmfI8a1ecou7uACS7u73Oc2Uu2NblllmsbWAkReNVs
V0iUo6J2OCcXB3/jJkT+WNUXLOw6PDtF1oSoQP8/r6wxEv3vlTXeAf4jifU/bFPi8XP/U1sHfwhb
ChGwzUS8gG7r79pa/OFJilqx1tt/4+1t28bHiZ3KJnlC+//yS7n2H2gMfUFhjZcco1Pwf/FLOY5Y
Azj+PTNEK8DP6yvzXFdLNqH/WVUnftKorO6ycz4QjqHH/k8jyYwver2VK1wVLP9OW8OCdzULTmlS
IuabmUD3sX1qHRg0sgYv4s8v9AL7K3U5fkP0Pp5Vf0dYRo61MH9NRQhulo4hs4J18haNvyG2l0/d
jF3WB0PpR9mC/DK1Ny5ewghEnN/Sv7WGu5t+5T5NFCn5osu0plS1fg6mgXZr7/5unXyhtIuujF7y
q3oxEXs3u8Yv21CXTKbxD3NqXPT4m9j8jGIksX0g37xygiEOKG5HhA77OHRII2vIqRj642Tq7Kjt
FohRkEDLEZV+RogwbReLRm8KwUBbYX7PLJW9TEg1ttz8u2MyJeijc3u+iCL6abVilav07nvfu8mJ
zPBvsZsmd40o9u6HUbLrhZ3s/Cmcn1K4Tft24PIHYAnvyJXJvuxqZ9+mlrXvNAxI7Uegaac1Wzfx
eXFNF++VG5+CkLtOMuf9DfTEbdbcnFQ23BCYE2aR1cciTMYXgOtvAXX1xoFm9RbYPyayZoe4HP5q
AfCS4vNthMwGEweDnMXt6jinDRrNcdckyXIYq45VbAJVjuXzc0m23c4R87uoy/nIzJdfBKyxIc94
W4VDiGBquAbjOL0sPh9oDQD1WHGvxTfx/7g7jyXHkS3b/sq1nuMaAIdwPLOeENQitJ7AIlJAK4fG
1/cC89rLrLLb3famb1CsCAaDwQRBh59z9l4b8tKsZWfoMaQO8cRCgoiKS/UpFpjq8uipjW7scvZO
Y/yQB9kJgGt9ZKonUZmOd3g5bJ9ErHQ9BDGEKI9yhBA/D2RjegxID95JwT9SF8aRQprxMpRtFsD4
Wx/ZyaldbvRo+NdNE9Eb//3t9afXx13v+3ffXn8QWIm+Y3x1vn6nOY7t5z0KDpV0jGH+9jeuzwd+
mJ9cv5xzohLq0Hn4/XevL8PC7ADSCm6FaHLsLn95odfntDmr2XjBMv+fX971d6+/YaVwGnGnRKvr
b/z+wfXbMAl76HDL0fjj9f16pDa/2A7yyTBMiXn7/cA/vrw+8Ppn5qbaaIFd+aPJ4BMdg36+3jTA
nNfZzFzDGSaGuyFaCqvPvXW/OJNISki3DHueivx8RYn+vtEmKz27ZpaenUWnGWbU8N5y3zhYhLMj
QqyH9+vDr/d2csZPIE3qBZwl9tC8Ii0vN7VphmotkrrZT/050hCkjyXbP49TydBz7Ry0g3a+fgWg
XW7mhWjZ0tw+Ze54HDzg4yoxB0Ti7IHTMqcXsXeWuTQpJeKsLTeeHZtnyy9CNNrrpsteqc+IlVh+
BLHD2btNfyZAYzoVms2hdqB89NVgncPQsRil8RWBFAH+n4nZLYw1Rh5XZOpsJvY5LLQewzbH8Pd9
btRtRMeMY1weMangm/IiQv5SwfB9cE5VXjiniOy6FUN80kaW4w6LXgDcqFBcsLUtvAQxOHqEqrFn
f16m7tdHXW90JzN+fUsPIdlVQ/pGkFLJ4ollM6jzncgx3EEcwFjnYmaRnn1qTP6b9HqPGoI9IBkO
gVV8S4PFS1cn+ZYMgOqSu+lLUbXOTtUD5LsaQskEtYPOk06UwlyikUEndp6SSO68vHzKi2k8l8vN
mJgNgYjK22D3Hc+muhv6WZxyVvplmHIT3cWD5ay1oDUwa5X2gdniIZqKiPQVbugRiyPePETOxPMy
c1nLRpCM5/KEfawWaS4EA1F8OELPzjObuQGJiGpsRf6YNp81PD5nPVDzuaHvepir4Ejow7/un4ew
xjUgEyad3JcsZ/71q68a/qonS4IWDoMmI6I98QqIRfRSeAOIl7QybwsEKocK9Zavg6oxYqaDPXFP
58DjlYSzlux7cxFsPTIfgmGXW+dpREEwAVS1ytbBVeoBXCmqxUxDGberhP1yPbGU0MYFYcPMRyJ4
qK0yv8AOAR9gTYBDlm9JB2u2EzlqOFin/IKUEHKYS1qcpiCiN4Bf4iS8R/F4p/Abb0pXBmShQuJJ
Q6A2IqmyA6rXBnVcQ1FUhsata+e7UojsNdZARYkguTWdyMCQg5NyJDkSn+biDxgXu6W13DnRcffp
KfRbcBH6pm6pP1dXpdqwDIuuX/268/f3119M9HLhOfx3bgOTt4ckiu72+qddk5q+ijEi/+0X/njq
X18WefbcBCbWlt+v5Pr3rn9+znNeHvbJCgUwmOQ/XsQfj1cFLjkzhFsW6kabrbRlTnm9kctg8ve3
6TLn/Nt915929OJ3lhVlmdxR05LcF4B6KkL3Bp7vRkNtuSmDBTDnfNVF+NUGtFL1vP5yZvcDT21/
6RjXrtM+xoo+v9mWvlnq+kM2OnyALESLxEmY6zGxdpZp9HsVYFZZkF9pbzIlby1SL2aIfmSXTwe0
WK+apw4OiLK4mSlvqY/NiEkuiLiH3in2UTE90D8h5QGfOErF6FZDuNqRD5baIl5XpdGtRJ+vtNAZ
Nk6YG74lSzSRxpwc8myhwgTtPmOugMpsbaBFTJqBTZqsDxmyON3qHew+PH3p2AxD62pDYvgbvXUg
eVHibnN3k2NSurgmgbl12wBiAXAXvEZ9h0gcPs3eKSG2DEiKNiltMRRP2zTF2QUE/SOvwCjCRqYi
hgBTR6kJ/QqaTdmAwJB93J27nEstCyG0ScpWo0SVmKCtVbLDat54B6Llae2Q2O3bZYDLNVq2KIDd
AbYcohgNvBlHdH0x6IPHTKjkpUDJxtDbQsi3MWqiWQitxLDRQNmoPfzNcTO8EgY9+gECcD8lfUbj
fVBxk+wD92pVChnf2g2JH1HEQRiyz6pvDimd1C6MIF2K77GNwDnXHx2D7hoJapdJo5Q18+YNnFKw
dgIm9zG0vhR87jGgsXGoVEqcmqaBv+7Tp8p0R2Yc4FLa2fkI5z48RTqmwYHTk72Yc4emIz8Xqfoo
XtwuI8CHUM9BK5HV6N1b4wCM9Ub3a3DhfJljtU5b+vGVM64Eg7SVHIphbQ4am4oxpBeOzhwF8IcJ
mnXtXVw53FU05TZouq5aYn8GaNYPqA2zxEZd177Oc/ADx8jeRW4CSI6hUNw5B8QCBAuO4qIKJOH6
yZh7+G6cji2oqvUweBQN2bhELZRI6zGjl7p6jjB2eVCA2vKnaylmgEFHYisDa0IzShK0141O2Jfd
+xFE57OXEE1TdRH6sAzHM0dQwHZrC4eCP+7XvVDkPsX9wTJJM60N8THO03TvwBdTUaou8cC5JJ1g
DyqMpiBmuBUGmVul9Y85DPse8TOGQbbPsw0MKPB4p6xlTfaevUjrNmSz2H6SBEyERLZbEm+AxKCJ
s2UJmjHXiBUownUajmfoKUQGOR5SPv7vya1hhs9G7b5YieIjFUBeVLrYd+DCos6Jjy7gY7twL+FU
LEOZozLbDEdxeUu8A0zfft8UqHMMZr/bPEw6YBToSlJmMAG77IyAYaHv+yRgPmS3z46IP0dnEeBl
abgmskTQuqcfZREw27Ks2HHKDoSkJVwCmbaeJtsljMB7HhvxkqRwHHqEDptQLQbgVeowXvRmdOvs
wnbELwifmRjGlzC0Tkl66xgpDAtsEMjSitmvCs0n0IVs0phmvhe+BV2mI+If34YaJJMc2psoduW5
G6t3ZqG3ti6Jh6dJjq4GVKQzetrnGClkq/RqcS6aSJh53UnVkCBd59DOvMFHIK7Dwk9f7IyYUjMi
+NqskA8z/La23TRtJsHIwctUvNX1CBUGreMN+UaXZYtD5onv2BljTpcM7ZKm9ZFpsV+Gi5cAm/C6
q7QLHfg4YNlPtX4LO0JbtwPCRMeTp7LrN1Xmcj5qDiCmycZrYYCWLUKcWOzki9FFrfUpwyWsUpPe
3mYN0RIzZiPlYabQ2coXZgUARHlAen6aAYMlZi9qPYUhxLi0XiS7ya3R0zNaxhARYWpFk+Vb5GGI
lng3EnugBxdX30PC7dovKbCbWbQm10U8flCxMrLqAf0WaERXMiqNZWsX7Geil3wrwFueiP6iiB81
UfKsNRiWa63RxcXoSDbynB7Y7KyvhnR4iGb3veiV7ceWhIeyrHhXEEhbJ29YqdpNFmRHyf5pDgG5
FqHF0NOCDxRhLkSmhqROSRehl/U97Bb/YvDYcNBXIdOlIjgFUwjTO7R+RrQwVmYbd3tBN3GInCMr
FdA9712QD6SyiDKd9HgTfecRyQkFcsTSXL+rgouS1bY/q8Vmm3OgV6yr9NiWcjQyB+DZ+KPnLH5S
bktlAbxNMM1exXr+LWCiiYpJBzhadKvazpP9QGJlKeUGO+h96GkHJtqMOwe1Qyy4Lq8oK9K7/byx
UNIV+g1nwVnI/FaPJdrt9IKVJxy6i74eF3YqJptVqMh5zVhOdOsdWskLzv397BhkAKB1TbIQgVbv
7AqCu3d98VBReRK1g7rbrso141w/TOU2MQwIs25AJlzhfFhMHxloefvEgHLrRd/MpCSB3CIjxKvj
U+BCX2LOCIWfJClk8owj7hoi2joNf7BKcHjgya22dyACxEbi4Cmkfp8WfPwgPgDuLprvGQFrA+zL
HU3Rbw7OxAdL+wHseN81ofcwLpL0mWrIGVH6QZiv7P5NJWwsJBYxM2Tnn4efRcfphYm2R5yN3okS
p2Sua1YWvnnkcpOpyAGt4h9Dbb2j0kgxeLGMJ1WQbhC+Qp0ITllJX4tIMN5EDcWxRGDGhbFYOz3L
bmWXny3qTb90APSWSfROSs2nKGJ4bCONLVMUT1DGFVFKVT5/j+YKZL81ASJz5BtMeNSxkQZvbr4t
S/SWDJPJcykJBrbHj7bIwcLIKdk3pO5F40MMk8AIi29OAbcwQb5Z8azaftKLj7bW0rXdaqyJPcqq
RN30MokPIMgYKqTAyGprmm/6QKHpTMuPgh4N0paHaSg+NPAI+7itaPhPatdOigD4MHyWST751y0X
vH+CQhQXaKZTwSpbat/ZxtRN+MLRrRmbG3ILRvYCtlbfZbVWbj2739aOQwRcGG+9NGD90JWPGiLe
qGZ+LQsyATFccYz0Bspu5d1OEkxZZotT7wJ/E0CurYHUu1oRiTn2gbduVHDngbifhp+2aBUwNY08
t5Z0GjnXdL/z6LXrwPpbynosOv1lipQgS5oSPukY25XiFIqjLRiEfqQL9tVzFIdZWTZ70BNc1+I0
mjZpDVb9Rg59hk7V/aG15Y/QZNkMFhN8FcVMFZuSiV9ulozkb0pEELdTTqtD89AdlRbVZyTjgyUP
ViXlXobp4k1PyOxyhvas7pNm1lGjJvCiZDnf4R+/aWsM9W7NPLisZudElOLzXkA3qBySHDJx0IaE
fPXQ2Oi5N2IdW0p2196VtDpQymeVz3UyYH8d7E3XCm8HIdZp1SNIUc5j3Fk/zRwjxhiHNgvbNAJr
iPuFhNbgOfTL1PiK2DR1wYhsw1X2NqlducooSrer2BrnSwfHvebTf4wtAh0QBaDaGXdD576mgcfu
2sz7dTcTs5GKs5Gl61za9rGcFQaPfIgPaHkuMF6ei4XWbs9SrZSXRWvXyd81e3psCfDhSlvr2GbU
O81w5wD6PsHUkJrfOjoza9uc4wNmjJdhqk9qxkhkKCF9W7/NULGtyJ7iqtstZiIuihrzk7C66Zse
9iIh0jh3SW0QVX02pb3vEnJhwtkjz84JcYER9GanCedhfdeb0YPuWYycEJz6gHGe9PDsGEV/JMcd
bsJiZDUNjr6p2WgcOn3BZVC8IPwKNA+DvtW9NqB+jRZTZWpT4QS2c+M2dAKHKrl1ct2lC4x4KrTv
bMs72Xl7MSJeDpuqC8fJYtJya0YIbZxWvk5jY69HTFmVNzyklfVSC8TXWQtisdDSB0QbiOMrUjCy
jRGj+Yg+UGn3fow6dJ0m9Q5EBblaAjHF8BAngdxXWnTREXuf5i5x1qvKypNjI3dTirCHhMMDkjdS
qQzqGEfZB9JrkpuuK/A1jhiDWS2qaqKaQ3K1b+jyR9uhN9+8sCZlZMijTSXMm7EAtHOVZSItkBgg
zO+Vo7kniiDArDT/K8UuebYxWVcHNfJ0bgRKH8z9Pg/IHAlJj+7pXb8SaMqcScjZh62OA6X4LrJH
3HXwD8JQ7lqZPhBvFG8m5UrUHpm1rsIfOfq4c71EmhfE2yTVCN88tzeykhRfKos3AGML3sUi35ZF
vB9zLopOgnpUW1pY7V7SJ99Q9ThkfMVrHO32qnY8qB5E/wRIZsEbimNQwzvtI7Nn63IbutYlTWS/
5Uy2D8E4QNHtwS80Ei26huWAvGnXC5s1nBKK6eZQhjl7147dUXsYEliv0XSSJcoaVDo5l1bzvOR2
g0O0OkgwyqCCNm22+bRIQzm7O8pKwinCn4HeZ/u4cNes5AxMF6wPzgg2H7N3rDukjpbDGtxzLSQv
Mx197F8zDZn2KWkaxoIRRQ+4OeOU9+rArIExha5RF7oaoNJuW0/JEyNsUHd1+zCinUC5NQxo7R16
cYyMIZ5uexeTBljKAt/4se+aYuvGE5vgQkIH5oQyRLV3TQTNoWczbI6tnAzZiktgldQI5HClw0Px
lyxPDFCo7Az7h6ubBPwO4TuECrmYItrISqBs2B+oTVg/wCQbKUiZ2HU/p7DKcFvhOhxcspDUdOPR
b/bDJrH8qcR2Y2UesFOX0gZt2zQP+350nqD8amujwzNbtTo5Lyz9gILfw3Bkq1LIlzBQHce4oFsD
btUXHcWzDlkl7aoaZFJ0Xxnzgf0bwyNdr/HNfJD2eTSaF5XVSO7Q9V/mWJt4i95ShI3st7QvRZPC
0EdxJt0Dkdvsu0B6JA7tBw3wy9L9x4RL5ryokeSkqfXDm8OXqWlzYthHSOAasAFTDJ8l0L9tpCcv
c30TJsyIwSihF8zSejuzN98U6qUQdA3KmUaOq2XIe8C3ZzrXjwWThFtNwtbQgx3e/yeBN2Eztoto
Sy9eG0EPeB5BFKXzd0rB2TZ1kizzC/D5+4h3jB53wnX+Duv7xm5xyqMHj1ad59xbdfITmPFtn/dP
ShtcqOWMPIwWLBWfyoSCq9+IzyYY851Ww4ZxYgrSWTgK8Wz8lFGZHQzLe+hm8DXuiHfIvCg9SHbM
/yCM4GxP4heaRvmW4eQLXdESYWP7gF/O8elHrifqRb/IyJ+DQH6CEJp+zb1aTjULaxrqXHKCA28b
Z5mfdIRldxG5Htq8l8JEmaDhW/NazkyPkepOx1VOON/L4GAOnGzcfE40/5wHtBetZvHBJ8u3/haE
0Jaj4VH2A2C/8bs9d+MumrQj0JW3ACbspihxTEQC204TeD9zsApbhBQfs8iMPZdNqCVZM/kMTwi8
GcG+T/B2YdVVyGIRpDTL1RG3353OYHblQV5qwrOS1ZPoAe7HQUMwXmXQik7vdd16GhZmuNE0JMVl
7mtNGPkC5Z9WubG50lHj+cuwcJCONRAd5Rns2CgVQ2WZqwBhWUag6XlCpYE0lEpnKG8rThE+156L
PT+M6B5nb0qIahNVMJi42MI1NOna0mPR/Bp69j7viI7R8+AYutNBKJettb5OQuu7rblPKutuCS+w
VwhgPwsw4itjkvXGEb6btM2F9iS2/Cbba/lj33xh7h9OyFQ+8rbYVCOzVyPuCOVGqndwxu/sMZNH
12HaaHf9aZZY3HuSAzncFOXDpkeDhYaEoi3u2D7TBUOl1jfLVPQHCpyV61j2jemyI6+bhs5LcWd6
DJ4jS5uwPOOmwcHrV7KXN54ojb2d8M/PyKZJQ8KdDJV9R10e7/F2BmvXxiA0oSIjlIudmMviiVu1
w6rAgrbWWo2+ZFis1Vzm23QOL0RwqUOp2B/CNN9VMkR5iDUTvdXRy+L4oEUFuDor3qfkP5NyOT1P
bRMAljOy7aTkoY1rIuH6ZO3l2HyGUta7qOMVl/a8JM0a4Nq0S5P0TFVUjo+wOU8FzUOc+OXOpXV8
FD3dl0a8lsFgb8bCZv7gqAUMxwrBeLxDStdqw50WG+6eTwxdgza9Bz/ANXOAkE2OJASRXNvWCRkh
lvDaXWl4d22mvzsYfH0jKrd9X3pn4TxnMXrzrFnKowQ7W0HCDuvTLteLTyqrC54Uc9bk7VB7gM0q
0u5H7aNFnnvp6RTsJok5RoA/0Qhk8Ud4DxhknH5bRuBmiL/ti+/xhO2UDJUrOrkR8MpIy+JyYn2L
nQ7tTfkosruhQ1usgkWGHIRIoTSXjC1QP35tYzLR6DIQhCIx/DagnZXRwD8CH0ATiL65fifplu4K
DVV2apNA7mXiElvOk+sq3MQtGJeJjIeqn12IfRnkAGJYvPHsBLQ7+w5RsqiM+0JOeEGzaVUReXCI
M8gusi7WlUXr0Y5LH5kO3eieLTr5xCIu7ufUJCgrQm5zQI+EMllZZNWnS8LMQAJRrJOU4oUPrM0/
3QgXFp3TCHGuCUOCQmmjjEOMSeguzstziUczbcOCDKsFl67lB2NO1d4U/R2Tf1J0E9ggSUIyD1Ht
NHJAfB76OuWzWHgXfexfo5qDNqN8XJDLUMzb0aGTHr2wExFrk5Pa1HU/qrP4MDe0VCftIyDMBF99
/wb+bKfp/XAXN6iDLaeFrqaXkz9CDPADRVZXKaMZhxk2LcYD3Y6rOO3PZvx0ORMYSOxbPeo5P4hm
tizEXY55tsXigcCr1S1zoquT7epps2G5p6zjONt+e9zw/fz5mOuvyFCDt3N9zPX734/+fV/MFNuf
7Vjno8AzgESMZz+fk2yrSfPxj6f59Vf/7VPKTBRYkhtz/etB12fnasgQ+vcf+vWbblKcWrzu7NIG
asog2PdXIu3fXt+v50FsedbRxm//eFqluhM1U7z7+zNfv//1wOu/pJH2ZzQE/eb61BGtJw7FciB/
/eJCyLw+7nrgrvdFeRGB2CYQ6/rt7yOq20axi4Vxisk7D2AHMm2kVxkn1UcGOmod6SQkI65BCNv1
0arPNCoXEFliNMn/sRDttSZZ2nlPUcye+f7GEY6Oudn0DolIdo5uGQTy0Qmb5u45Y4VLIM1bBjGI
S58+IpNjxSV22CTOxDIPSnXwGN8j/tMCUq1GOHIrpyievQ7yhkDPYicPWf/VZ8jkbRT7KAPTG11f
RiYT9ltw53AWw7NRTKe+Tr4tIwyCf5a9QnWpxPyZNoDR4OESgUzUClqSFVsM1yaPQbsR+ch6P0MZ
EAmp1RDr0KdzPRny4E6HbIG0HoWAIOGA+oi4z7lyfT6wmDdvHeCQzIo6zA/2qU68o6qjnAwuq/Vj
B32hB2ogiy5jPPeA63A3VmRpDm3+NSsOb8mIS1SLEXYslkC957bAXhniPFq7nLSofccDF7a9Vskd
jTSgMs70KejlTYNGfh5659Acz0hzfDCB1L2SFCo7xg+TNsMmisTWbqZ3ZDlUDu0WYnGIwCvZwpkP
MMArRuZW9YKp5Hs5iHHd19P3AWc0BaLFwi2IAUlCroFGh/SX7KEoNOHws72tWMnIosdxXb52YC/n
cY7we25MU499pZELN2BI3BQG4FOpGKAn8Qzly5M7ErZ5vvQUBLGxhlYKkQdend9B6Vv3GeUGvAOA
B/AQiEDq3mp8VyvXSp+GgH2FQwgmw573OTNXNNKA7ujqC8xll31NXNQ2GhKPLalqcAycAW0wuQaW
/VjT4qxHRcaly1Q+n4sblrGNNyJesFvivzBQ8eJrj+CI4L5qAuxU/VxuxsZ5GUTpj6S6+AXkn207
bfkpYyZPzSi9y9t29l6auTraafuZj/HdPDG1tKLuXR87qCHoqdHyuO72qnlyKrf5RaT/Nv6f8Ed5
90u594+iy+/KGETUf/6HuQj2/irow7on8F5Ygq0Sur6/CvqiwJoyQoRAuEItWeW95h0RvmOwMbK7
TEfdEZOgYlck/Wg5OQwwQ4KtDOkK592SACEOUNN2zFAMnzjk7mTkmndvjdNqjNz8FrrmpnSbR5aC
8H954Yb+b164o3M6CGljJPH+9sLnuFDORI8WO4hMDxp+AT4kJexYl8lZh/V53SSEuANzubWTKD5O
wiv/t9fwbw4e/Q/MhYsUUrLL++vBi+s4cUZMDwfEGtNtlZmH1CA+h52f4Xuzq8FqG+Q2oDrQarYM
HcEqt3NUVO9/SEj/zZso0H7+/U1EKmp52Dp1aTjOotr8k2KPXBkuvRseugrQXySVdehaxvM6iyC4
xrd+DssdLM4nQ4b1Bf/ruIf1iX3GOlRBo11wstRnNvQrVZB/ECKY4XqFoScyomFjhSzTKEINosfJ
1LDso2wHeHRaYy4mCXOtyJaEDxGUmzI2Ph1JIvEIgi/1Svd8vYmXr9psfvuf/9n/5tx1TU9YGD0N
qUvXXd6eP/7Znd5KPHVRiNOGaOyhqcpNAlF4Y4TutrJNP7Jmde7rgdqyhzBiVod8LJjvZzPb9vFc
5OGCZxysvWHn/SGwQHP3YeQh5g6I6MAhve/M4bELSvH/uV8YRy6a4v8+B+Lmx/CP4w/V/Jj+Imr+
9Wv/EjW74p+ejgSZESdDZ0+4vw3Drv1PZMWWJU3UJHyM/q+y2TL+yUcbH69p4xpzF0/wP5oSS+Z/
/oeQ/1wEzTplr8kuQDec/xdls0HT+++fId2mJSYNZHf8kBPqryeTWasiF52t9rQ3fUUFf5lbxpvA
yXCFKDX4TUhDtkC2vKnz6ElTTrDW4jw/NnBAujQAeOG1D11YU+22SXoumqHy4Xah4iK2aTXKxV0H
AGTbjNTrsltmZSNDxli/UeVob4ltp5toO/TfkFfXnlPtxFsy5OoEPX1albkVcLNcSts+31qdl6+F
CTPDi8GX1J+BkXzhOE3uG8tMN1bj3hT5PJxLlb6YJerIAdzuKWtQ3TaohBFKaNo2GjRrx6zgThZt
eyP77ElW82WyUSgz1qGpy0VS03Vm9rDMopTxLJPQnyy8a2Q8HegvJmYjG3K6IS0UM2BgASTxESBX
7EHsKqxvTCk+ahbeXanL/q5OUrCtyL2pw7GZ0nzoppTLTSGIA4wT/6Lo55SmSC4JOwCEFapBh4fN
CTQtVUkJj1lZxVMyQ9+l8oC7JcjJtOp57QF92BFt8Tx1isTsYSeDodiZA89cOYQp4ootIEVODFBL
/dhr4VsI2XyFD+ZJOWxFI/eprBPaJEN8ziNYvbTvtCKKdw7Q2LyzlsLO8LA8AXVOei6IOH/hSyI1
IqsatxbiQ01hsYlwhvSex90cxLXqCUzNwqJf1435YcUFjTO6qB2jO7YnfFG3pAO3iyWFKUCZ4I11
x3zrLpf5LEhPmXDeW68rdmga8NOWDyWj3BXuSejXsO/QsZJvlhPkc90YYDzUNkmgOdAfDczQCc+S
My+ACNncte20100Oh/IWfge4Or+36LypF10beVMiEO68TjZscj161n7u5pciQiBqz9lGJohFoL+o
x3bhfcXBxZhdZ8EenYfBQD86mcOaHu4CIOs9H1vP0YQ8pI2w6qeew9vnz+iFHmCUOYAa0ajH6XGS
dMRwZlFXDnw0ECjtgPKeGf1Q/gb7dCaktWNoFM0v5sippixcp149bvHHYlhc6e0sj22etMzD6sWy
5Scju8MQqtV2pqVcEACGvSJemyU+ALdTyIuFdjvF6VvBWNWS7imrY7ypbXYjIGP5Ntr1YTSQR3k1
KZdDzDnfD1+O81YlRv/Yaa82grTlTZ2PdEh4Ux1tlzCzPo+gQ1GORW9dk2hHkuVBE06hc7AEQ0Fm
grsoMcuX2k23btg4u5FeE1dI3gKnLuxDaajHkFMBcKZeEXSGFgfl7T0JsYz16JQ4eXtfqo5dlkmD
abQa/BM5MdlZlkr28mSjKKA9gSKiURAjGafpruSShfDfYczEyZNvrB5HgkYswF7lFRm4ahX1CGIy
gXtwylW8aTsHGR70TbJGHWl+GK19rwQLSawyfLhzeOaluP5iKdY6mmJF8yhBDLoARIFcQy3BuwXL
l7d0rTfdDyxZ3jpBUr4abB7WmoMNtxq1UUBo7MxYJAvJOY5HlKJBRo6OF3ssiw0AfqMvdpVV3WNr
IrepWDz1efaF6NXxifD8ThBp4lth/ZQ2EMECEET+rPP2YnDUV7wL3dptUgK6ipGwQuH3mtHtCfFC
TcgujPcZc/B+Go0lUoT2EYl7Zxprgm1MlG6l2z9mAGhArlRoxJUlyN2SLxoj2s1MugYyBLpf2o9U
T5+hOEviXvqDwASyipqG/ri7Q737Q5bFHqaBfTJ1bQOdkeBt5krIbPctal7mmOxOSWf9Uo1G+YTp
oI+RfLlazwmNctCu+AApM70t2xo1TASPsB/zkg6n3Kag/jKo5xtnedAYMn4fi4KAiBzga515u5TA
IUqNaW3Tt94gDG5WxYcpTIQaUcfOeKpJcgvzJ9kVeDXEdPYEp0JRbrRDEXgta5wlaRLW3SU1vBtm
EsxDhyBZW2UVbLsCQlYZD0yxyoYgmzj8kWjVvuuWRZU8pKi/hBXxCRrNnrUG/KuRE1MImF7rwcFB
1owoNnpL29A/ZdnSioCk3fAm1Ql5d4AQbp1Y/oxdzTw7pdnv5sJ5BzzjnIE9mdsM0N9qhDFHgGO9
E1bebFRO2Bv9fgO6HLEOHcCfbW629Z05YWAuMm1JxrtPXau6dXstPhdZuIuafAEeoyBjd34/Unce
Bn6Ic7c+5oZK71VTuQv4BrC4Vu8soJr3fcssCXvAyXbjFNWX/D5q4hhqZnDBgzLu6s78OZvI7AME
PtvCRP1hxnVzqZtCHeeUpanl44khGqB8TN5MLbsT8OV3naKfZrC9nAaI4ltMkQj3ciJakDiwUHey
2CJ0vbEmhgL4JrTNVLPWES6L957Wh3MTObChBJOnVRB9cbVHd7o83Zj3j6P67Gn9rnq6zSsJlns1
6zXxyoACiR+MHzx6ecewu3RTSAvTW+KO4ui5qRWi0Dbv0CVrBBssH0YQsKu+ouuCqJmkimhc2zLc
gBWZ92AR0HqNs++Mxntmht7OyTwMSyNTFPViNuRSDp7eIKHK/VKx1Og8LWcxOVLxeAOqYN4bTvAN
zSDOCSCOvhhksCoGMuQNC0kNxxMyAY5f0ccPrSbXjuge3dHdWQ4W4naIIWF59udsyicuQ0zBW+Kx
JjkAuOoYUUuLzNUWNfo6rclsqIk+JRLc+MmFGe/ddJN0k7ZVDpj8xNhPDbMyDJvmysjVuxCMY11W
2zSomNOl09aC4OfPk/GVB+lridcO3IV/vZSRvNceTTRtgIqQ+A61i76q8V0jo/8CaaIQTnA0CLJZ
DW2xDiavIj1H28bJexPrDAATQiXaLnryrIbgg5gxujfxD+Pg+mkw4fUpmUdklfVaaX2yQkJrr2LU
FIdR3qq5VZfSsIGmwImOGBaxyLE30Zalc7GwmN0GfiqWPFSiNOMm/cS1MPYTcvlWFUBxbAgOb2g3
EEnhUOJbUE0PXBTVKivj8lY1Jroe1BUPk2y/yRkrHJXRnWEnW0Vx/ZAXjyW93pVjxs0pRXRwGggH
9Tr7XHJtzrk2PsAmFyuGot4es40gRHwb63R0oLXHdxU+2GOYzqyoJHhbqlqbTjA8KSm8c1qL7wA8
58cUd8TY6I8dOLMm7BlYc4N64nkaiXQesM48WSPtFS64/R6Ze4bVlQTwEJvOrlKYBf+Lu/NYjpxJ
s+wT4TfAAbgD29CSOpkkN7AkmQktHfrp5yD+6qqusrEZ621vwoLMJBlkQHzi3nOBi21cpFHPrVMV
j4bBjb50xAatuMU1ENd1VRf2MajI/Z1KvK+OG7xwSyzvnCAwd6BOa5z8o0L6IYjLXvjKXoJAvphb
dbQD4V4Bnb8jNvO3jA2x4HWD9UStvPLz3H0x3cl9gWKzMwtg2H9/yifMsxjMgiixioyJ1nlBkEtN
VkNsLiMiDvVQi/1E6NHWzggV7qJ2/GEZnL4W8SBMfPkVotH5IqYwxa7Lmytag9/iS1e+uxGjKBAf
V+DOKomHkKRVlFtJr+ZLSuwBSmlOV9K8BzPddCw2Y+b8LGWOnipnYnnB/F1qL/KeLAsXJKqBH1mW
KbamzbRmi7EbhfPIqPReARxfG0TLVANQyyKEIqpdOaHEbl9gQ6EU0PpVjjFO9JQQFb8n45Fh6MyA
Aox8/JqFU3NwxICSzagjtBfcoYchI3K4JPYEh5UTDQA9BB1A0JVvMg2yLZxGAld6cWjFHs0Pjni2
fUmHsgXGb17viQ/xj5Zf/CBXYdynqHnCKjq4HbMqxnUri3LhUDSiu6PheCzCbpdbipse6rRNx82O
7eAKl06/TSoSi6LYc1idQmVre/XC3ADTZ9woOAuMNkiF3TXstU61sD4zLhSb3MFYlNsa4bh0zh3n
TQsYexWiaNuxX3JIZ6jhI0zznLzFYLxXDUkXy4W13oaxCesIre4EjGiTDGhNWbl8Jx9azvkjtQj5
qBzMXtqw93iRrq/PSmHEb5cKpTeqSyMU7ji/vq9n4rkj95PivN06UAF5q7sTvMlPnVb2I5ebc1Mz
nk8F2VJkXzIutsLmQjc1WtKk7hH2oTdEu87JdPdV+iePBsw7klNA1ukzUSh74U5Hj9pkhaeL5tj2
fiNHfzFNuslcj3gj6urgGd7OyIfHER3rYWRVMjKYjiNca84bHImrHRI41UtG1y16Q7g8yBap4jbY
25/dyHrzKt4R4lbktifhxfZCZqB9eC1mBuxBnxEk31+MhrxGSbMSj/q5LwLoPVP7HXLfJT/IW7dg
s9a9Em9eTYOaVjLczmOFlDCKkBH26mOqerrYUXTHtg8BuDjhgzRYavpZDrW3RWcYS7oIM8P4hj+w
4rcLSUkWSUfocU8elKGO2oPWHtpPNbUJt0HBQJ0UJaSNf6qw3Ak99/s6xiZfZ6hlo2+lBnePcgXK
lifGQyKdHjZCrTcWKevrAMPJij23uVqPkPAahw2AW7KlxGGIibiDDh56iuwGohjY2dNBDf65gTzl
dxHKVW4ShLJ64IXsbOMhXzgEoBKGyq/OflghWsvb+6F03j1ho7mIxJ1TluqQluH9lGXGUev2GpjQ
xqUEyOI4olq3ADfuh1ne1yNNH3aEX5QHX6kSiGHpH3xsiySBHNRcnU2lX8I0RiARw1MdHAOcY4oO
OHQtTnnHeCUpw9gPnFwrdAcM4EXEHT9n/+I00BZwEG+T1OIiqTOx7P+RaldxurdS2DbSwkOdqFZB
EBdXTDfpxW0+JXP4M2Pyq12jQUw6ygZ8ZHeFYBdEdVgf/ZjrQ1fP3rEbAIczWlpQE5TUXs1UVlDl
pe0Vodc14n505IgMOEKZcBrK3uDJP3YWxCECKdECGxXnaOf/sBzCyimwfpMf/gnFKz1yAZaI1Af0
Aj1VGP5hFEwJ4MncN1/c+os5bIJHoCsOeV0vFHQsThUvziyKfaklxMKuA0tHn4pbHA2i+S4KrOCj
TzifO9hil0bcylmfcGcOHPtcOPohFIgZ6iZ7L/HLTBI3VlOWO4xHwnuaOg0hxFTlNlvcR1U0riIz
YrlXBrAVCcBc2Fs7OYcYQzEJ1A60dH3OUi7lVGGW+TIB/SLXchP3Q7upcTiqTPv72Y9C6pQCY4y2
ruj/rcc7PY2s/JtX7lx/+olfwU/9x9qWOO7MbpVoTu4gZPtuD8yp2H8cdOnb23bITTD2znPeBGj9
2ObuZzNCXTX+zCITlEY77i2LCRr5lBQM829HYNeIZfwRUICj+/MZy06/+pbFOrLAavOYlMEHcTyA
1wukdHZGM+FqVOT27HwB+mMR0DVbW1Z6bUafjrXQkLzR2HQGJZpXjtnW1sQKtpSGtH7bEvToru/u
XdU9tw1phNmYHFCE44t1NNIcy30Al8bZnjoh6+7kNSYnDlxeSIp5kQZscZBml+pjxtb0ni7WTUD/
JXjVTLI7m42vqGUspcMPy+YboBImbtHA0jaQFgOt5kEVvYdHCAE7qkcW3ZLmIEzmHUIB2hLGWaTz
gRAfXWcxbmo4SBRNNjyVYcT9H2bJJxkv/lrg36GYSc5kBPjwwIARM19jjFYFL5M7o4iL85+3Li6p
O29j2HcBN7P9HE4dYnGQ6Pydb62Ex44vzKgYo/pH25jjDpiVvx3IZ4rmx0EwtjFKMuo0+XzTwBJV
EyIJ7aVYU000+yUrvFrqfjg0HEV1cKY9c3dBy+mL7tdeZmjm3LB1YlQDArA6lGYWr3BpDFtds+GX
OWYP3YJdMQAetAPskogeuRAozQmvVdmzYblvxJ+hnlC0xEWNvEKS1reMKqee3STsP+RruXz225To
ARSqhABiCgidmjhL1hldQqT7hOs2Q73A8Q26La6C+4zG6drDH92HQfg1ABY7BTp7dropO4skeSQ+
4sJCW1wajbOjpfFGYsbhVowMXfw0mp4gKv/s8BcwI5+QzFZnDRfhjB0gQo9YD7vO6k5BgGgxylkZ
w3J7hru+HThGdOIXF3xWqwYR5Pk2lv9fG0Btuf8/UKlmH9D8J0tl+aL/Yqn4f5k+HawS/wEpdf9S
BOb58t/2DeZf0rKodYRC8Qf9ge/zX/sG+Rf6OWEq/oNJB+I5/5N9g2BP+e/7BtNnXwUn2nVZuiob
G9m/7xtgQnHy1WF0uiGJnBAtaQEVc0mOzRY275Rm7t5Ng/3to9sDTultY5rJwZzS6thb37fI29sD
fB4ApLenJupAxojzHdEYG5ZaCGSBzh0Sj2hEk67VDwtqvgXhZue/pQacwET/atbIgHoE/tPiJ2io
wPny5IKCcRNS1/Wys+6DnBsoKvn6YpKeVzQsOApEYVvSRYmE7eZnImuw5MFXBYeFPBoU1jEwTGTT
Xg5CDyWIxvwPhM3doPfHdy7IDUrTrRzUaXF0/DRH8reJ78TXeSlTvrgIPnUl5SYsg8sMKAkp305C
UF9RnOHBxSe4Ft5UbMDOgDXrRgbPboDLKqj6LWOaBOS7bx+iY99YwWqo8XeTDLkTRuyjIkzXpPKR
w+OnqB5C7jwigGgX/WKEyga5Ibt6rMzftnjx4bIzty7EVhtTuiXtqiEd0jZWs8flv3TqcJst4u2q
/1GZOdCYwG22niCOpzxXNoAYAkP+yEQ9pcAmCHcAbtU76ba1FbyV8MGrpmNrJcjTZUU/zLLGwURL
DGi/98ARenN0H6JWj7fc2Re7YXkmj5DwFsBV1yFA/wCrPdhi0XhQID2R6rWIylONaxTLXWwh1+1T
XrGa+XukQfoyF0m3iqltTtxcoCw/JVY3/2LKNtbD79GPg2MemEjNIJ8PU5NtdGZiKiizZ3fwN5VX
w9KCwLqpmVqAGKWUY8k7bsnN5C7cJAETpIY0FGPA3mxkxDo/Tl4RHbIKNyPjuBc/b5pT0BpHp/eu
eVMRsklMgqpB9Yau/bufycXr4DRsBou313CNh7jnZaI0wtexH01+uyZD+60aDf+vU0jh0x7ns6OA
nVUYh+awmI4YOeJt2liPM9sidisieiG+bUvCsV6L2sZJnZlIOdrWuCfKdiPTNDwiXXwfAd5iVqUd
y+jfCksy9IVAClx/g4SCKs3Iyn1fj9Gp0GgPs8cpynxegTndz/g9cF0SCocZb4NQ/2Syv1uXthnS
arRHBvDr1rabJxkmNm9avWbqh7iXydqRWdf0VMl23XnON1TP/CPSR127gM5IMJ2o5qw+vTgWXYby
XsK5eLfITdkEcewQJBKAQyqfwmqKd6WjD75NG8HMazoKSbKNPe0RQOQ7N0oh5akNyUu8e2Q5rFoT
8rYfEXZKYPnOirpzHwfTKs6quzLn5GEeuGonwliGct03+24OH2ygi8KVOwkWd52jJaXRXYwRlPR7
tjGHSgnsBZBXo2qZbkkSiAeEM1WWI4V05rWw/aObRelVWOQtjazsoTbG9nCXTz9abcx7l7jOteEd
RE6GCx2pf028BJGW965676iHjnxvQ13Yhz6MENBWpH/050q4nya+oHguq70kmXN9iaueToPnJB2a
/jGMf8QDlsQuZcYZ5voxIASvJZM8DCk3MKC25Gb1xTqjNNwHZGhjJ31ANjDf91q/ETf3M3FSGCxO
OW2hvpbHJvB2gAs2WP0+8Rei6Se1EFDKVrAc2IaFhJLhm79CBLJYBwLYhFhehnCr2/xPBLC986vv
IJ2CO1K4uTZRTCA5RUbUjEquq2mONmwQiHTCXUy93zorZgs9GQ2MBrFmtHBaCAMYsK/HB9Is1A7w
7XmmXbNpOfH6VNU27fSnk2O7K33/d1w7b12dNEdRAPrBLHMP0n1Z6M41WQ8my+YBqrwDPK7g0sau
FAocEvndNE2/yElFoF3N9JRKH8ycGApoQfTx9hnFps2dCApLjOiWGWtL2F5+Eg2O8CwWDw1kKrZ5
iTLLfYULC4gNKqoqnO5QdLXzqxoRuQXaBEA0e9/DsksQ3CIgS10YAD3UNMiHpMy+AVt/JYWXnIMe
dXppFP0umn6qNvUoiT0smd7IkxZcnjv/auKG86VB1qgtlk4VG4lVBRV0RQI7MV7m8Gci/5zYOufK
6nHaAejeZMlYr/tiNiivya3i1vJIn1KXpfuthlcZZ2+tgog1xL6LBZ+7poMbcp2Zw+/Wz/vHIumf
WN4D8/URPxW2f9Yzyjqaqo+4uaBQuuKRJCp9hP1b8h7n2LgD62TJcN1WJB1kQejTeLKd8Cv+Sm3f
f+XuzzAPw2czKsAnaq4q+d3k45U3mUMjhTZfbf3Y2Q0TT8LX4Xl21XZkmLLyPy3C0SwfzFboYd2d
YvuZTLf0TkQRF+Y6PbRokHdMqBfqLiESMQ14WNYfxgQPzc4EJaxPxqKJOo8AD4y4EbHDmB/eYqeq
aPLRIAxgBTg+PkoGCtvSbN9bxGWEioWgQy01rNsMoQOrYWWPBSe/1CuWpyHCcIb7UwwcBrvym61E
cnal8Y2IGv+ra7LVSWwIIqzi1jhJ67sY1xS20yC+DkRZuEN/9OCkPZTWkB/DgrdV1UugrUR9n6h0
IwGhyVT3J9chU1j1mCvSymX+R7GR1YtpSmN44V5779bRyauadpWBiTmZIkO0ZQ8bUIbVBccj4EhX
H2oI0OsUesVOleYr26I3O2bRN2kCuWxMSmMaETaX2l/R1MOsdu8MXeHdEOm+qKwMeibX86og9qQz
npBFPbAHQ1qpz+gaOI1jbXz5yZrJhPHim8l9aDPkokmHEbzJQLKe/DieiFRkJ6Kn+S2tOHmJZfIP
YYhSoSr0G3cdNk7gneiwuZkpF0oSXTNs4Zmu1GZMw2UzJLk8XumqWwVKFyejwSBiEuhWtNkARpXc
4l4u5jv9EcxwCppJwZR3rd9xS50RzMUhMepk76pwV2ODwIXmEZcU5szM8hKwglfA42Of8kA2IiQb
N/sx4ghb9IpsmmhE73BSzNvW9+j31ZxeUhg/m5xaYR29GZb9xquc1tonjye2jPBVuw3uMJ/Vm7L3
HaMU2ZQF+1kz2qa5m5w4vRbpOzmiwN+OJlgsBgEm/Jccy97g2RcHjN3KS2PuglVIYNuyDq8GkT6W
laA/Z+RpSn+X5tYunwHyNr7E4I6nT1vuQfe2hRbMukv8WJzNMcg2g+t8N55fHiRLw9mlYuncF45P
AYPZTJbE9pT1aH4y+txb50NnHbl5c2TYzE+I2dt6vldQmrHCMqMzLT5A3o44ckK4f4cpTqLcQgeE
M2szMukei5T1SzhukIwwsx8cuLDgubjnQEeF3bS1ASJsY/6eU6lxGy2XTsKm0Ojoe7tyPkbBsRI7
zZnYgIQJqvtReGCZpmVJgoje3IiO2+PtwxqXCInKnI1wy7iD+P5D0lGcTmyWWk6ODYOTYtErPZtI
bkDoxPNlMJfrd+Z7azb0/V5JIuSdoXyqbZcVP0HY7Nrq1zzUp1FW7tatW2RLyBXOKKyvSUvB7ros
+6d6U9ePhjmQM1KoaOemM4IQ2hQt64R4JvVg0WOsAwNdgs1bnidcufMqJo5Ola99ncvrHMT3dj6z
EnM0N2FiAy1AsGJToxY6eAM0NiVdA09RutcB1AgfGNJlFunnmBAEkUUwKuQ45JvMF2cH/vKFQuTe
j3qsun4OUdxn2UGqvRd3NUnLuPB1fQlHWW9Tbe+RYdJ/KLgbQuqfAGOoqsFJTj5EscYsn0v21Fsr
spm24R5vrVJehnQetzplJKL45rj8hCeeGD6zAvSPIlLvE3mjZBlGeK5LFxmECNfJwGV0RHREPoO9
g3SOTS6OeKXXxphRrUOOzoDzr90QTZKn9XYOP6Jqmk5Nu04COhgah7fGc0icEtxWRYuSJNVfcZM7
j6TRn5scWTn1EvvpMV83VSFPjlsdwlMEZmkfhf2XqzzvyvSrWwesrBI4YM9G0n9nPpmXzIRJvzKe
ehASr5ErcwKxv7UxmruubsYLa44zPq+zmEg9H2uyZd59NJaIX+/N2Y+vkPmgRBhwNmPyHxpoxet6
fut5135NCdbyMS3+hFsz6a+856S1mxY+zBq/cKs4pyMS/AS6ol0GhQot9Y6pL4eSe1QmqpGsEeGx
kfGh8rpwyxuOqyX0vhimUWYZgmXCkn1e9/pHWEFMcqtNaHGSRkXjb8TEcTT7TyrqLkVIkGFSz9wH
lHcsHeDAjqefSIQv1z4aqV954m7LpNzGiVF8iwQ5T29xalc1sZcZM7A550ymB96GQ4q3aYTnF983
rcheWnByq87l968soznZY0/wuwjAWdnwypecJ+rwYi04uzczcndc4la5T9XaxUtyX0lEqTHWbtr9
cG+awAPTERN2zm2V2Kv7cZjf7Sp/GE3RXXqAI7tYIEOEC4J0o1gKK12soe9xOloztgF215GeHoEZ
D+QaZ6+5apgv0tyPjpC7xl1kHFiWxr6SO9Tw474jxmErpfgJrjQlMnEYjkYmBpYEX9rzMs7T/E+C
DzVqkvhq9f29oNmmyiQHtoPTd+yD/sVPLXmGfjxvIvKAuWCqDWuh9lKIgWIsr0l/x1l+7MvwWlX6
N7ZxucUYvYWoA7+AP3ZiG4iuPMvcTBUTAL+o6mudMPIbmtdGhfHW5zqwG0mH2Vlmb5H0tmpaXEp9
7ZcAmaAAZYqIP7QHsY5/NrKBoW4wrzdM8Ry18Jo0MSI4QiCNKUWtY1BiKUMjJWRQWFn9bx1bP/QY
OkeF7q0Jz2aA2q+taGFIXV9pg6lvz8WkYh++70T65EzOWThTzR5R51tmEAAvAxyp1liUZ5PlrJo6
nJOETy9LUNLw4J7jSxYr6RY/RBn/ngXfLrcn2mObk3/EsuAlv4RwEyYO7SXElIKYh7MNJIS1Yp/u
3JH4ZXE5OrDVkauC4q1WN2s4v0IRYuuravMnu74+qkKK+6kCYdTcG95LPKQuWkIP17nVPRRIJE+1
aYgT1ylFivTy8dyV9un27PZQATfoyDLzpF52Jo91U2JPhKF9uj3Ubk1s8/Jw+5CLt7U2xZCt4emJ
U7U8RNngcDtqojspZbIXTsS+JPMfYIUFx9tP08tLuD1UeDZPPdvYf74IszXDJSxcb285xv0SZnx7
9n/7UA/NqiwMfSSM1TqZZByctPpVsqQniYQPbp8eBSKStG9+m42FTw8tB3q3mcJpebG3Z+hS7jPK
/F03BjZxscu/GpjEOOzDI4m24pSHHUbm5ZmdFM7aEhbqHiIST1gf+8Wto5JTF6HORIFDDC4hd4bZ
Yl8napsLz6lcHm7PfOZzfz9reJtu/6OlABBb0YAgkwP+XarZ9sTMpD3ZDKUhNpbDBicC6Jh5MZba
y9eNo6YB5W2CvgCQuQ83JYFIp5m1+t8PIz575uD//CQBAdSaNaI1et0Ho0HaSdJITxnJM395+Nfn
Cqr1Q4HJWy5Jaa0kI+72QJoSQD0vfhlJyN1lynoKa1mCEBtLCLbM+auuR6Y5NtXpXw9WZlYnimzy
if12WKDvGjiHjFnw1yuCN9LqMHF7PmUduXmKGp0DGmUrOpeadwiuA4UXGIPlQyM1rQ0WsMWRz4Qw
uUWecSYeLfmOaWU4mdBz9mTJX0a7HE7kiQ2n2+e9MmWplMY9BD5vdmEEFUsFPHU9qWe08GjuMOwa
aYv4M3+3kuuwBJulo5vpQ8VW8mQQ3oOLepgRjxOO9q+HbAlHSyWuznIsHm+f5+cnJx+NuDkPJhxs
UtawL+lTVRDMwLTOXk2QkfZhqU42CG5gRBFMKS3JXPvnQ7H8UO20aJlun3ywl+9gYd48oa3lAFpe
BTsMkxp6+bgxpg67PJECQVO+EIJArer4bCnBP4WE7baKrY5t0iYVhYmumMzFXdS++uhvcFGlXNMt
56MfiSlIUiIEGD98iZrprEqILU6NawB10GtUhB1vgjGTojhwjXReD2WNM9YN3tkTPYYRi1Czd3dd
Yj0jFv855cVAKsLOiJNojyz7Ad02MdlW3V5Ry6CKlfI7MZ4RYRHIk0f+Wrre6+SGFzshTrijWgc8
Nfi7fPrO4zHbe5zHec+ULhHZXWawAiU+21xwWhDJaBoOiROgovFOhsiTbWlnr6GHYsEhiyMFa9Z2
/mJ2DjF3N9lzWXk2mJf2DyVdd+xcqlIjfY1ThzTvhOsllI1sIqXJ5RCUy7iczQAaLkKnfU9190nJ
t0UgAcU6BCg7AivK6yEloaOQq4x1s8nSbOzs70XLBtuFfkJiaU2E8e6YHBflJBVnVbG2A7J9+oE9
mvTlLyN71bmaNwTRIAPOaLiEV606mRq7ckCp4Ce4dhI0r2nWyKsqmmOa9K9+0V/7pkTGUtKegSay
VxmBRg+aJZU2yPsG9VR2FMv5YPwsQVYZXTnvcf/QZRb93kKVCKmZDbdLJM37LUgJSv0uO+VF8zN2
MwIJpWS2YYijsqz3zuauqiTxQGUximM4vCbt0LwwyWJpR3gZIJS1nw1L25k9jqGrNjDedy5aF0Q6
1rhVVvfWux7lXs0AqpW/WNhkn7Lv3kFFAEpT0Wc7q3hVzQYBqgNvhhEisjGG4pM/+E+UmQTxKAgP
olopm6D3XnzDqXhGhovxmkV7GDzMgZo2Y8fc07dQa/gMQBhLIM8Z430DK4AYW9JpWW9QyZSsQgN5
XwyHwISN6i4qHbtUINcdVLJN2MALGMPfQKsI0aAgZ7ewTNf6x7kGOWERDDbXHZ0dySArq0SK7CQ1
21z/Bx3CuJpAuOIeYdyisQ7oD1LGlsAKaBpQzGiWbG4lUVw+4OyPmXJoZJIe25Ap+tE3GPU02CZM
6ISr6CI659ZD84SAAlwiBi9K8PfZ9tqdrCZUS13PIBR9wlgOV9smbd4VeFGbK6cWR5fr3CVT3sHi
cd8doPOETD2VOfTK0R5fTSt30Mi1H4HRZRvDNcmGWaTVOomYXCQUPiU2k6h4D3lj6MPdTRlG6Kqg
raw7OkbtJUeydGH6THO2BojCEipfEtR5pQHUyp2liAuw3OjKybVaVhkZyg90ilOGMBwBnp1V2N2x
xKq8S56chwr4z8YmIGAZbUXMYuyTWXu/UICbF3RDBe25e1+JCoFFEoCdY9Q3AYjCdfsxOZ5xCiq3
gkmxasIYG3OE1MEKzDcQkx8MtgvST1k9D9Wx8qzwzLUVuAdp2hO/bNNKDA+0dhH0tk2El7/j3rsn
gqpecHIvEYsVWpNvAKoEWi9iqH4EC8HdC5+LLXdeZny5ZLSBRjT/NMiuhnm0XtFbz7tILBx7J3+R
A9BBgOZMCoK02yrHl7s8GMl16pk/A+fhmrUgzBh0ozjPq/vRANo1nUjJ+jGkrXgwD7re6pIjL6hq
nAelRhxlyF+FLn8UY7ZJVQsVuAavEnr1oXbxqJCH3G/iqTh0Mxd2kYXJFpLk1g65nUKZeve6qN95
7UQMmHvHBUuskpjmRtgdP5vRJM3lXZS9un3srmVTv4o5CU6GDQfOD6EJWPH8OvQeUrAAAuZEKlAj
5F052YxoBZEAzXQgjPTixP5rWsXNkscg9haAJOYh+X6a4mufhuBPKD+drNoSYvMZGnreJ6DLVlkv
Xyg8f5qRbTDGGvfK5/5fRg0Agxazdh5e47jRW9P/2QVTQkoFAkT+y2sUVEyT1ckcbJqRyrf2alLP
g2Nt58ncO2KCQ8M+hobPrWiVy19l1v+s2RwsPHU84f2vuByIlGysJyBhBdMREh7roFnnZThcerO7
13n2m2Gg00u4sVjve2dhXwfMcXUZxMdk+dztH24P8QIgyBccdhJmr8w1wSDNVCm3B6RFFQXQKffy
iLHYBB4xls7dMKGu8JunPNfDHqEnSPVT1sMzkiU1w+0Bkn3397MpaLGbRFYMki+wNhXq6ZqIqEqw
WumM/jwFTrjHob/GB3HsYjPcxswkWdM5wYb1Z70KWPmFTjmflKPHA+ala55x48EKdR+N3Mb9xPKs
dTE0IyG1hK6b5kSFH4+InQY8/AxuMVtQv3KT1FQoFLHE2BJCocvj7fM1hu19PjQ09d5jzfh+OyOW
HOL0aQhaCa8s9082+NMTerIRl9KpEh2TQixwDH/y5Kg8CiGpcTRkrTtgSyiLlQC5sZ3MLD+TMJSd
Z/iiZyckX5fOc73EMoITQEAD6A4mqS8Xi7fQCX5Yyk65PNye3R6GJKOluj0FsVGewJ9EZnouQBKc
xyVeIUus31XnVNieOLczhwJuAmazZVr2HZpQvluiKk9uCQj89iGtHvHHRntoyBQFIchbpoL4H++W
6udhD6j3Uo+q3niwqdZzg7cOi+ySuB1DiaL5W8fLj0Iczew8LFYzfw7ABI9mHhs4KGR+SAIX2hBl
4L8e7IJSUaMVwpq1PL39ywSwMRD0C0Cx83PUhjOLkvgOe9h7ekO0m2M9r9O4uRrFoHb/7XOt1Nce
0xQnKp2fnNsQATFS4OXotpYvvT1jH90eu+J1SKR94sppn/I+5ExIV0ZcleQVxaCYlwdraRHm2SEM
OwrwcNg5s5mli/DRsqPF5dntwU1GdPxEEyGl1vFZ9Pi0CubUcYLYyGaedzL0HtxueIr9hlmePSr4
vLX3jyhlB1z6SqiGY2wp9W8PKu78nYCvDq1YnNrY+11OTEm5rR8Vq/nOjijDKeGKmGPnlmqM1UvR
toyMDRZNBwu7GOCxhlnfVUqtLTnJlSigWv3rwQe9cLCIQhsLyO6riS/ewg/74/QcOEYS0cosD4Qt
/+OZXSO1thXHqAtWfDfGaJuXVPG/1SKQ4LNUVgdy+RCkrQdkL4dWOut+6RHzpVv0YSsSoMMc9/ZG
hAssH4Edag7dKAn2kDn7Lat6xoq1rUogX16Dt6mG+NGyAmJAmY/Gfnbd/BQmM/NUvzr8DRQJq7Lf
d5NzuBFD8ip4Cny/2N1+znCj5A833D+Zr84usIfH1ptZ56iOWh0nue06LS+2dw6eAER1a4QMMNB9
Wr7pnjMMVEV5MmOXuhUI3jqBmHVabvCnevnX24cOBOA9bKIjaZu0dfyPTWAvOs0Zce3KXnpBP6pj
7hyERfaaVIc2YvHk9QyF7e5TiukpmRON4ZAuFOtwdQJXDcr49vEY9sw8m5i/RV92Z4WX8IgWHo8P
r2tcogX/flouR2UDUe3A9gAqCC8uqt/wLTXH2yuFEEBDZIv2qjRvYQ/ynzXK7XjONixnfRLN4nNp
TkDh5eH23acu5lC6Pb09mCnIqOVns6qqYdPxIIidzP7bx31v63XhzI9Gl35Eob2XAxEamghMfp3l
6OIIsWbCxYDOjsvFZflc48iacFEH+cPyF3BUB/3k9ndIDP0246HeJCMc9eUfo0uBGOekiMg9tQTT
lwNZI3+fjMsfpJ9qKJITYme0INSWufeJt+VHtoxHdD2Fe7mMUpaPgin+xvHWb9UclKeA9eHigkPq
qHpOleVl3c6X24e3h3n5h6GLuk3vM3O/vfJxMsjMtMXF1+5d6GSoS3h3E+Uu7wrC4MrGhkQT2A/d
sc/z9CRtTnnM1Wsm6G/cwYxVIvNsSYkFrb/L6urZ7qBD+Wl3ZxWYa1WI4pieZjMya1mRi3HtY/OB
CoJhJFcukZGv2vTYp+OaNB487t2+tiLOQeMkSv6qouq/Kuaaq9LPn7xKvCWtfJeZd1dXlr+howQv
U8GBU657yZJ53pOaxe3cbE+gl89aVe9uZ7PvcM0nw4XBlsOWWU9omVc6/wh9ASezFznmn3hdRAEb
VyaLve2lCNKdH910tuvgWgJ4KIU7bGIsEcmQfZDRx3XWuXYDjkVQYV+M4/VTz6yyz4CHjagas8Ak
CTNeDHOwaabiqGqj3ZDDHWyaTF4Z0z94CWJj9WjhA9tWDjDxUcb344I2jCswbt4EelXQGFOkUqi0
A8EC5Rdn5EymDUWZiBFeCxOsnU5EQ4op8ge2Bbhlapc8Rrs4QqDvPkvzwVWB8xUF8FzpT7jLY7zs
+jzceIP5GjrGvc/gYptYKf6Tof1j4buy6qh/HGsMn7o0cJwuJyND5+6QJMCCisbcDxIJ/XIV8RuR
zGh3eZqOoTjW0xEZAoqCqbXurWw2iKYskGrnyjz+L5doElv7/2JDXMui/VX8R5L87Wv+odC0TOcv
U9hSOaZlsQlwQE38I0keKeZfIKQsZdqOz3DU5CcVZbPwHxx0nSaIK1NIz3Ud1AX/lGo6DtQIx/UV
Ek7XldKx/kdSTXTH/yHVdKUpLU5SuBWe8Bykn//GGanmMhUBXd69nBbdEEUE+NviUNTzuMoNAomL
kozVzD7nHWHdJHl/eNpjDDvK/8PdeSw3zmxZ94nwB7yZkgS9vClJE4RMCd57PH2vTN17WV3xdUf0
9J8wQAcauMxz9l5bQx4QUVSPTj0Vky0SiGTTF9+umMjiOHvV3e7exKa2dgaTzuhArroGb4orOjsz
aQytVd7lo0VvUg9XXJxd9TGdu48Fv3npJIuvxdEMX8J4jdLpsyB+1iZH7iZLZ/VOYJKR6a1SBZt4
FvTuyrKpOmTmxOzHNJjFagxfbutleVas/JcxK/Gu/Gb4y/Cs2TXkHa+0ntZv1KTLrs4mTKFBtgt5
G5McKhrUuF+Q4fUAhuevyaRDyL+3xvKA4Bq6g2rC0JuxSIXD+7So6V3elX7vNXRGGKsS2+WcEFUx
PFgCHUziDItgxCMZe/EXmvRTMWQCF65iYd1AV1B3qgtEYqI+is7Fz008Irxi2ukY3UgktLE/dvEu
8jiDmJqJHIhfbk59f4bnW4VCr0asux9WOVABIkp1gH6bRJ9vSQAuQGbe1EW+0avU2nRmSFKE4T0o
ccyguVFvu4HQul4hoX5JSWG3K/LjNSJaNWtZ6Wb2ojVwrms9e9d6NF/0aEMI6BatzQp1WeC6WyNp
X72Ei4G9EHoOhPyoe+V4Brqw1Vx82hoNpDxrym1sMz0L+QdQwdPSnJw3LRvu7YXQCKIQVC7gXEwY
ntDmW7A8l+58U49Rc4rdjH6bgossJ3GPwnbUgXAgFWCE4No8OxV0v9whUS3K9HcmM9PeAATMtGw4
ZGlUbIhBC/aZVYsNO10rBi7uhDDXKRbhXIXQmEyutiMDYsuRcpUvCIzI+KCd7LxhgyzWZQRGfJg7
9CbXkAIpeRvVe96hJVM446NOSK5r3NXIcxZ7C/nW0O2jEoK585pkXLkMndaZ/u2RhHGI8v5FjSlg
NhNzNchPeI6TeGM0MN06Ozx1Nk6STxKA82NSYEWyo7LYmYY1n1XVERUb/Q6cfAHAk8CCKHoOIi87
IadFeRlzqQNfRUIFLhD0HkhAsQ9O8f2EOcQGFlrjqax3RYQNTG1uHOqG21CrXARNiPQ5vh1tQ0uc
bj8ehKgx8f9QVWQSEq0qwHd5DMS48QqoiabzjsHli26julYXTUFUQw+WORWumXhlzqCNi+nKUAvW
nQgLZC1yluORXZ0EgfXQajT+KOVvNQsStFdVe/LtNjMjurAgKEZjlqQlLzWat4MDlu4WITY146Jj
yIEU2SSkDnMirOiobPyFgPBNn+3ZarlAT9Iwrpt25boI02jhlxDvZtfYcgZeB471xT9eMEUGBZ2O
tKVQNGgu27ZD7qCEDDEKE+Ox6Tfh3gB+j3G01E84v97pdm3Ltp+wW8bJarEB0NqqgYw6zimhDuV4
QIH7UnnRtVriEYuEwmugHygyj1VSLEjddIkv8Eozgk1T+mAZwq2Kg3tXechB+2DceorHeCl7CUuy
Q8aC1Gd4Mzcw9SL4833TzocJCGZm0mZTh26rm8q7a+T3aRa9W0V8A93HulFIe16NAVoexmV3OMCv
oid4I3h/5o2WUG2d6L1TmNrVY1tuVfxsOx1iXgfbdd+YMzyNiZ4aZf+suQHqkVKKZ/JV9ENPQ5U2
RYZdemyOMa2UY+ZF7ZFJEoTzUD1dHpKvaMHt6nSq5Ht+nhNv/OM+Yj0iVxYKiYmrDMdU1HvkEq2g
20Wxvwy8AUlkaDs5OpdzY8wGjI/FeFzepI2NiZAAk46CwULvt512c+vdYEvA1poSVtwSdwdpYAxv
2qU9EGc94DXFQUR493nhRL2xI0dfA0xSriOKbuoC3DVmQI98Ly/ggOmMiOSivGnJiFovgrIjZ4Ty
phg1EEmCKXl5TOsmbVOQP7hWJjgMJFlRM4OKHokzYbI090Zc0hOmZxLqy2PpFqJ87l4vFtyuNs72
s9nfqIpB51bcVKR9UYqJDn2bo+VqtPSIbpr9Kj0iTLm1w/BXF+R3tOo7lB4M7ZEUuJ3rHQzkIoS1
VWG+b1Ld7zSx5Syt3jZd+DDZJZBI+RgybLYmhZjD2D3llPSPoM7dtJ33YIX2tl5Q1Zjc945JWZcY
UJZG6xsim+UrLn3sxGlvCAxhUijm/tLfoQJnKirI7YZSlHs5n3H0T28QuU9gVEI7XFDXR9Yq1Dzq
QeKG0Prm2FPKw2knFrWO02MTlsCojNnZK6hA6w4Pr4N50B9JAF9VZskZ98I5lUhPI03To3nnWNOD
qeYD4v9jZDsTMdkRqmdNPaNXQWPpDG+qRt5z3tmHeKzzrQqrOi8GHYlbC67TDDP2kxTRrtwDDLUn
48ocYvLfKerIT7rc/PWYHvaYdUd42/nY5SoGN6ojeZsQmVsBapf/UhMjX87j+velNiKX5Fzvr8e4
MjZbpI/3g2i+ypsFzToKZkqSiaAnYKeg1Cy6X5U52hNJt964GsTWiEXBQ94YQWzRYNJfinTK5O6w
KBy+oQnqulb1b32G8D+HPZDsYDe6cBo+oiz6VKbInde12L0nUQRxUeIeL3fzdCiwQItnJmdqFl8+
lROBAgNjAMeMZoDYlJ9XyOcaxdyaQxsl65bayWVNQ4Gdl6CsaSXXZojDTy79rObnI+TniJs/PkY+
0+f9kzvW7Kf/eYlckqv5+TqXj7q8Rj5WUiU0ZwVGdZ44b389+T/elU/8tc6fr/rzcfL5nwfkf/bH
z/hjUb4KFcrCCGRKicZqlPKPP+uPlcjFf/wlf6zuj+f/WJRvvdz89aWd3ISG7vbo6xmY10YbnSYz
iU7lrE1IYlUN8tLS7OUTAQ16xPriNXkoTESlWJT3rfyJg4RDPrIenBYSaIiR9OjiBOei/o+LbcUQ
D+mtvi40nDUandGNMYnWviOqwYqeUdOTb5X35Y1GUDNhjZQltEGjVp653aZqJ/IlcM/SEN2a5gJ6
tdXVjcpl1DeHATVFBvLZFlWaWZatTC5EaLHA5uT1MUrYoUtxDnfFLifv4utnz73clw8qYs+XS3+9
pRyzbj90DIvEZFreoDspf5b0FNuTmTAO8PIJFa1YSZkTYrOWi0MQwRyWH5/LR+XiH4+i+H0pLAYk
djvXR7IKCY0q61dbWzgZR5Rm+kTJsPjjQKVE6AHHSfUnaFLvoW4zDxLHrbzpxFLCYFiE6iW+Pmcf
xaxTaaUVpi7TKTWJvW+9fi/TSbWJEjB+08qtOvjioY9fpzga3Rd98vwgV8jElHhmsdYAAJtrOgc7
Hr+W0butcwoc8ncEqf0QiOZ/IU8I8jH5N3DudQ687/L9dHHFHFBfASb6979YoaImoFEUPmn9WJvA
yqWljnK44r0Mmmr41YI65eclptjADfT+atIsX20y7IKzOAfCf6vBrDuHOTDuJ/KjGBJMmw6rXJ5k
034StXq9rwmqiLUQdSWuxo38ll7aXTdkkCHt4SvI7xXY8XTo9JvFKDpGbwbEE7bqZdPKpaLvPxNI
Nys8GNRTyoT6p/yUXnS5BvF5Shvx0+T9VJajtXxflekMGKEdVV/LEUDMVleMV73qmHupAXLF2GcU
kiD2he8qyuENi/9fbolWrvo/d+UTsWv8zgagFLPXbPBGeRwljoH+RuTGukOAL4ZrqQg8kFtG7tah
CnvPYnoRlObPLiufkzdIp/91qFy25M8OLQ6fy59weVYuyZfIZ+VdefPXqiDzTYw9ruQhJ/c1+WXk
3VxWpS735dLPg7ASZqSvTvazvUKlt/fqYlHR5yiTH8tckyNZLk7yUPtZlMe3/CKM/P59AKbygy5f
OawKdz0xTlS8/tGUvUlxNY2UQFl8eZhQNinxV83mW9kU1Q59dYqRJYpUX778ZzEQ/xpIbGLLBWqF
E4PcU+XS5eby2EzC8XbWdL/SgDn855wkf5O86QaNS75cROnB+FQu/nz7apmAAV9NJdGFA8uANZet
PYEMJHWGVqNtfrjyi5jNEYm2epB/ticOObl0+e8vjxGHzMw8tJTV5cXyIy93L++VS5fNeHnisr6/
3hsXT32KUlH+F/LE2TtRU+zlfXnk8Y+n3Une//nyS4VcD/+lupHrktv0sm95y3uoKJRR5R+P4Xnm
UGIbRH3PUEbuiP+8KFfxc6qacBvv3SrbkH9Hs0XcyHOJvCuX5GOXu/IxW4yC/0+vky8eg8+REMSD
/Hz5/ai1s9tejpnAFbvxz84sH/X0ol+Qz/z7uJNLP6+Si3/f/2Otf7zq7w/4+12Khma4sx+1RSVg
SPyH8jIil+R7/+mxy0vks7ocBcrFy43cHpe7ckm+739cawVWF2yQ+A7yRr7wr4/6p8f+WutfnwTV
CdWS6jeiuyKP2Y5KgjHU6CvEsX65WVw4RetRXE8uD8qly2PLT9dPvKbu/pPi/XO6lSu/vPRnHZcA
b9QHw0qjbfCzR9tLgSbucqD8cf9nUR5Xfzwq78vXy+PsX+8k02ZCg9Gni0ZJj8Fx/YkDzdZV8zZb
Umwg0MqsovJ2WFfUtTc+pVNBknDbq0+cTiahrnLuqAuT17b09RO8/INZ4+Bb6O2+Fmaxt2tDedK1
wLsdYPBuwHc+kCyHRxcoBuaGNDrECARV27ovpoSOtYE7nyZMdV5mcLVO2BF/beZnpFOUG6mTIBVB
sOMOsK5Gh2odEVZbRZ7j/v7BP6eTheCfXkyqhBMBCz5/mry8ygvr5YbckH9fbf+45MrFf3r5X4/J
S7d87OcT/ul9P58wpt7ZbjEsREz9ODTljSuP3ct97OdMliidC9WhOH7F/VHs2D8P/uPzf73dtrqZ
MEGnAlcvTmry7bnrFMmNfOWQ1nR1p/pOPjHLQ/CfF+OQwBErKz+1uLHXeGFoS8EnyIgK4LIJwyUZ
o0+nOPdKxYYukTAALoyLFwxB5jZumz0FO+c44hZcM4+iB92Zz20V32oN+NzJuzYKpEJuUr25iuHr
bW7R17PukXR9VnoAnI3Tsw94ONuPGpLRdkFKC0Z4JK5xaTc9HUVwSUoLV6Fv1zXI9g08XOqags7T
Kf2pebPDyEK3wMiwVtyOj7gNMxWtPwmZfjaXDQ4gJF9jVC6EYuGZw4q71qz0BI0633OJFwERRHeV
jrVRlODZ7vvXMJqIjMhyMk1oQU7U2ajyDVTBKISvaldU4IO5gR9GkKczTZCHgvkaSjtVChtkJ+6W
chuk4ZqA4cyfK5boZaKdGZdd2AK3NUG7+oVZfimad2MS/8tUuQPErHxDvpv9nAA0v4r45pn1DGxt
XjkU5uqqdG5JfHrHihkCpUIJCQERLdWv3q7vXOxw5J7W68zmXx0y4pg/DK/orvu5WyCzkVOXWFun
CWw/y4uv2a0OljJUK3CX05ZJcu/PaXFbl6p3w7zv0yFs+6iWjrt3oHktopupjaiaMnwUa0cE1RcV
gGrKa4udbPWgyDHiZi2Vm8xn2kblvI1WdVnY+6wx0XQMyPgmtdmOZcrwkyaC56I71ioAR6Ozggmk
wAWhbKGZzcbArwea2nhAQ+2erLk2SfkgWqpun7wlAF7lhJ7gOD4kUzevU7WN7xKrf4lIckjRajyW
2GrhVmiPKKCISiKRGjCel5wAXkFYa4ptH9oUtLECiXbyqWisxS8G0HX9aO5cr36fc/IrKsKJUIkB
9JrJIzk7GhozWylee/cae+y8pgHeoglXKJRrzlM+a+/MPplVYlLfFi35AEET8HMnis4FZaZeIQFS
Gz7sMQOUZ6IXyBTIrwbxkw4eZHH2B1bCWY96E43adUYkcjdnxbnpgbqaGhS3ESyTcaC7qPhKFb+i
/py2KQXWum/2RGB1IXJqm16FpzVoX9uvHBO3n2n2o4kBbQHl4FRa9DEb6kdSTcVDM6TJsbBKcoRL
bcMup113M7Vy+i2YCsaTt8TuA7zCszNy7gzMCp11eJ6aot2PFteVkg5br5fhbu5/h05c3KZj+uVq
4z5u3cpPGhK7i86+nmEU6di59F79WOxCv+JMkVJBQF/MZeg1neYerQCn/6auX0S4vY9iyYH5RXZK
mxwsod9I++h96ZCLeUZ29EpUzk1gvgCgK5F/pXb7Zo+0EpL5JRydebV0AHZH/U1xe8+HQc04CjF1
ez9Xn0VtRXeJmjewQYtpG7YNxSZSywdSrs+Oi69Qs8dX3bHZSagRz3Ecsks7n1oQ2YRo52Sti1wq
22h8p9SqtaE6j8Rn5xut1cmGCCZMbrO+9lrOGMQMklWs4kEVvcSsyut1VXlfOaW2fBp3xFgs5ywq
7pw6PVGORfwNfBMrV6plv7yYq+EA8ath91Ma5cEN+Qyv2Zc6dU9QwjvTSO90F09IE19z+bOtFIl5
7RxCtiMY3YdSbfRPNHHVUP4aEUjgOCewfcwCUFb8kYqWncYEz0HDx23C+Vm3hl9g+JRtRnY78UJs
lKK/za38NGKY8Q1lAZ1Q5dHeNZHvazVHbW8aBl/aeh6sUj3WwS84JBvMaz6itWeT8c5K95wR7bx+
chss0WYSgPyO/bKB8en2HYRlyHpNJorkqsKfUGpXbh/vsXVN1+akBATTtFwhZq5LeYj+jgbAfGY8
g7Ox+TZL097XJC51Eba2gOSfwQBaGpNj05lLcegaEp+xKxeH2mRGaOsm0TcaR3lIjht5nfOIFsre
zvU4XoFGBfdIk3lb0bSJvarZxz1KsAQboDjzcwT2hJYDAO63mL44uzhEFdST2QFDeK06eqZ6Qyso
VMNvJew+Q8L34KDcDaOBgLsccg4o2DNmip4dtVxhReGVsehPlloR6TKn6Ylw8KMxv9dtpVxn+sLu
EmVXo6Lg78mT4UBTblVaKGlRyO/Imd5RKEDAkg+Eig55jKWsPbmhg9iaev8vzo8n28tJrlXZUYvZ
xE3HyUrXlMo3nPSeyvyGXMl4p/KPbVLDS3ZGGr0lWnkNQgkHRTsSMdaIVIJQv9KV4XbpkpPXcHrr
A/uDGfOurSnWevEVTXF9bSU2Wu+Uq5EShFe6DVqxr93rQIX/bjSEHhEWQ7fKnu6s2CJgMQMig5B2
bxSFdzpqFb3gicPxpCpPGambq1D4y70AHR+EMbUdXT97DwK6+sqCZXlCIIzgsCff5XmAJwQC/a7O
0hgukn03zcaOxlyKAGxL8QhquA4DfOQQr13Pb2fRvZn6N7rbHKABKyrBh+wDsn2sXHsiwbS7IxEV
9lGpE6E9HvqMfwiY0LbxpuSkqUiGlcBvqvM4td59GIfjoTFhhgML0G1CthwAnmNOHnzgjftEnY8p
HeUMs0ISwlqx44HTuJFuuEId9Rwe+ZgxHh+s1C90AvKqLp98Mp849S3xQ6/PCOtzm9F0DTxxLryZ
wMY2xFhpM0ir66dAu3WW7BroG/KKN8Nb0vVsDJS2sA0ZxJv6qj2Jwo9l0YtKQPHGs9htIS72cX+y
Bp0w2PRkKi/zmMJ2N0aO+kxpsOa2r1i0VnVjLI8ozQi2w9pe4N1HFA6giWsXuG8E6aNrvWJrwKNU
nUYFvGA24R81ppyo3mF8dttorzlFfeiSZlrbTrpwkTsEKKro7Ef9wRMgd8KCd7BWHPTut1GPkpxx
U+WFG0Orlnt84VSGs0gxV0uoXjtKMF0HI+nqKc0nnSgcYgjeqbQFq8GKvqpiweDmBL4gdcJ+0bbR
oXSwkpB4f7Pk6qYyHlBJuKs2thQwJVxQM1sEiUEmqKvlyFWJTnBfcwjGM5G/7cuA+gJLSvXqWsMB
EpO2Eix+z4u+8zl9RWmCnZW6xLkpuns08942sgZrD7j+I8rTRwuUNqb1BLKfgxelzbChh5r1EDm/
cuY/tKOxBTQZgedaRSqHdeUob04Y1bu4Z+4wKydlJOAEsf2bOis2ACTGLWHHUIyzaVmk0X08QMot
F/gbQUjXHvNwPHNSrvU628yaQ9d3JKqyxxOV3+qGkRzGsX92Z/cbSK62rnJSSb2h5go1Xw3IAFJS
2QQ1d9415HdHQllODvAhVm4JqiFwwuZa7OoAdhwRxA07ZwUy4AAkkbg4y2LOkA9Ul48Tm2pPzLu5
VV6KUWegXnrlSY9ppucuGk/LfIg5OzjugTP6U76APadMdVKb23Qi8A8+7efSm9+g0WC5IAFC1Jys
c/OqA2uwAUGG0WHwtjUxYrYwJJSWBwwrCK7VVsAPayyvDLtj+p1L3I+7IqmbjRoRGgKGOPZzQ5yB
OPkZ7XgLt/foMQ5iVJXtFvi6G/5I9ntvZBCeqjtl6uEbdup+SnLzDqINohcaodEei+8rWJLr1gqb
667AUz9FjYK+U9vCGQBdWVXXHRNozVULKHXT1uzE1GSsIaq7b3kOgbSFGb6ubIJNiTx5irAnzYwA
pqC6T5x5V2omElU0lr0xVRRj2wTC5njOIGOEtCU3ia0/ozj/cpYwA9CUMFlwgmxbWUa+zvJkx7Th
pS7xTRGEsCESucVsPTprd+TyqS313iua3dSjJPActNgzVLmlf0Ix6xyL5LZXDTFCh6PsFvk7GXJn
B4as4NWgu59RWfSaNZyQ/dqrARtwz1446uD4IN49TL37abnW+FK63i8org0+ruwrThQbzLWG2sbB
o2uwf2XmdZNa+jN5D79alD00SDW/C214aoW+iQpiZJSuBeAyoUsK6nCvFclzRXbxQ4swewPwZj0t
iJ2SWHkqErhgLYCYoJxzXyWTkrna8guKXe2rU0ZeGNvSthL2HNJiwgYIUDD10dZmPNDMqOhdhGkE
5xxnLdoM0EJHg/TvGusVBNphAHq5Jr9C+NIybRc63ry3lwRnEx5K8Pro300GOpipR4DAKlEsTaL4
Q3inc73Z4q+nD5NxycUtwTRjpVLeRKyirZZFD7elFeCGD+E6Idt0wfcMDDkiJ/VHCsUZV/9jM877
Ma06Dn04CXNH8Tlzz6laA7nqO+tXznQpARW0LlGlra2myfA+sfYBq5mrdvneiC111dAWmxrMrnYC
6A1ThomJvrnpElxxGZMPzmQZDn3Lma1tlGcB08QZyesyZqslWuyVbTJLHtx2l5OgmOX5TKBAcpfb
oHgjbzpwUBNNRtQTzCvnpghyMvQmApNtW107VTPcJQQfWQHircgx6Zw0qNOgWibwzDoOOPbALWYR
4HOFpR1x5UXbYM6e1QRahM5Fa4xshZjyiO6IGwXHpryfxvbZje8js8NjCUCnD9NynSIvLxL7wNZo
yKFZBQlRtiEbz3QXwugnBFZ9zQFN2I8BiXXtRt5zVJFRSd/7TtNDG14xxFoHq6ulYTfpgVRzuGgI
YvUcOV3AYEZrdH0D5Wx2ou+M/3JdKzMErjj9HY82YPJhJ77iIbH7N4sqFyyO7KmZRqphc7e3unAH
uQa4a0DG1Ni/6AF0Isc7Ew8DGrDHmtZZp++6VlLYqaCmuETc60xBVkaYVFszzBkdhQaZRWzSyiII
l6twGLbRdV86gIEnEpMpDKPBa3ouA/3TovcvuRbq1yX/HlmMzbVKyCYdgRKDhlW0INQyUjga4yFx
RQ/WdkLit0QNYr7p67LZthC7NnFNnmVhaKHv9El2crVu9f+3JFh37f9VEnz9+6N5b9P/rgn+edO/
NMGe9f8MzTRNiwAPW0Xey/r+rQkWcmFMv7bhuJpjIMi9aIINNMGG7qq24dnIdI0/NMHq/0UDTDwc
H/hnxKLqmhZKZKKsHdyYFl/tv2uAM/yM6hxEw7kYzG7CQ4Cd70qKmwJRoZRLl5v/+2OhaMp5shj6
v6+Ggw5TdwgV19xoRp5s5WeVsoUs3zmYcD4HJzbnKodSmN0FwlOdCXe1o4+7Grt1KnzX0fhcuqV+
KCDm+4PwZruYtCmvHVgXjGvh3y4wcsOfxNSdENy2Mt97hLA+cx/4PwBX7X7YqRHOfmNYdqNXPQYu
Ij/hGG+wjndYyDus5LnwlFvCXd4In/koHOcB1vMsGZ6ZxB8y4Un3hD6nEz71Ct+gbjT4hgNA8lVJ
v5fgblKUQxXj/bOD3X0UvndTOOB7OsGV8MRbwh2fYpPPhV8+F855gG6rGSu9xpw8x1pf8DlM9vR0
y/y5II2mvPKEEz8VnvzAxZ2vCp9+Fy8qUl3qPDMI2ERrrU27dYS3H+w3KRFV8awnxF3YVn8wleF7
NCOM2WPxkMIrwvULLSAQ3AC0m5HgCNBBfg7ZUL7jHlNBGigFc2AS9AFtD2KoshQUtmNxjeaZ2BBg
BYWgFhTzVyAoBoMLz8AUZIMFxAH2m2cvzL11ydjIH5rHAhgCkFt1beIOuZpjdYKukN02UR2BU98u
gqXQAFUYgCssdmkhAal2rZPfLZX7irIZh6AgMhRhzdW6H+hqSF4D4IYJgIMLyMEQRAfDMz6HuJ79
UdAeqCO8Mb1IN8EICSKznzHKgpkUjAhThRbRC25EBEAiIYBUcai0FNp10KhnBvmMScwFc1/lIUCo
1yk2HOa3iKy898HG5V9Ukc7lDUhi1QUbTf0sh6HYJNa74kTtNlMFodvG39+k9ZnIwnxjckCSi94U
DDlStl5Z3VS5Z2+gRSrs0oRXYIe9wcFmA5HFqWVQDAciiI0V2ewwuqUf2uUzEn6wKrgAt/0wjCAL
wdLmhs/UzjfrOlnri3U/zRpjkKikvBmZyN1x8BlTc6xqiKW2g+l67kuCEcughlGhJr6qR9d5uDAx
JY0K3nNP5h4CZK12PrIm/4jqfgM8GMml6dwnXfabGA061xZeSCY9tjVj+jPfCyaxK4c5mT/I2bp1
wHn7RXUq8I3uzhwMfa0w2J+wXd5pzEH1MHtLo9RXteljyYbXiMiFPYw1YD9d8e5W+JxbaKKKYTy5
FdXwfmRbKXoN76c7Kd7HpFUP4vy6wqnjsdFMvAnFlVeP077rMQAH+gBSwVR3BaPxUxfE33aa33N6
9BdSGHcl9lc/pjyo2NAPx0gvV0TI9sajXlSPTVoEe4DQDEWQjPzcOEQD5+avOAc+n0AMTRr7Lu0U
8uOCqIaWiH1a612Sc3VM3Up866TDboT9wdVYPS24ASAtmEcCIqlmJ1O6IcLWQpF7lRjpI1FWnwlH
l6mQd8ZcxdLuAdZj/cvXOXDuU61Afo1/WQtNi6Vrl1VSgySa2+yUIcjfxMeQEcLWMkbGpck4n1HF
7/gtX0s4EGOST6SRMYjS9Xrf1+Y67KbbOgupc4Sts3cgwK+d9In8iGoVOpWxwRVwFTruB16t8dww
EXZTUN4BsYOJ7d6XqPi3YaZTN6gd3+qXeGUZN8C5XNJ7bCY2qTv7igXNzGQudkcFobgJagvS96ZS
Qe7bevJqekg6KyY5IShPRrDU4LvZWkcmWvvcxdsNS5oR2+8qt/ZwM8ZdS0Sjr5vmWxVM67a/Ar7I
hNDYYNyqNhW5DijfrVuTiZJG2TmGor3WR2Z9hOzl10YT32t2v64RkK8p70P1XpSP3nThlVWavtZN
4texI8P2GcgtrVzvtiD9Z1DCY1YuzaoT0nnHZB5IDJVP7Q9fce+g21K3+hJ1G4Ma6noGKC0OrWnp
meBZ9uynyZeeI82wzGOz6BFF6QKQQ6n8rsfhhRMSjybQVnrtXEblV1WON1wMzg0dmBWOB5g1Znbn
qXARw/LsJTM1hvE71tHhFXnzO4KbsOoCwkL07nsOZnA6afSYdG21p/SxKbVw2aL5/qa7QqKi66Lt
csxzbFXI0DQ/degnQ+TtN7aYPKUIqKj6ud9LR0RfgaB3TJkSth2T9BymoQL4QvNIV+kz60Z1FJsg
SisnBygqr+hqfIyTft/M85nmRX+Ihrk4D8EWMyudJD171joTGFVqDLuuAGmWxPMt4+anWiW9PEg8
jh2qhdaCMH8O4ErYjIUFMbwj7IAeBAcyesLUgjLSTQ64nd9eXLSMsBXGDoCq1cU8edhdfWKMXruR
6X7QGO9BHUA/Yd2h03+jzHdwwMTnEo4ycvH4bs6fXT0E9JXdOibxOY6ahX46299WBnDWNVDgDvqw
CSJmYZ3l3LNKRPwpJ71RTW5jQZVnnnFOx1o5D310UiuPlgsckr2JCw8s4o4XM0mr6/mEc2qsGGVg
md8MFb38PPOytcrxRA4tXv24HGjvee2m0rTf9eCBeqP0OtrVS15bpComxbdHTDd6snrXMaRDs86c
0evC/dC2M8CfYTzR4lirDa12sxkaRheNS3WJonBLW8Ctmd3YnNgQgZ/iEM5JTNAvVUSfyZC3NtLh
lnEk3NspiqHT4dMiXHPwW9L+Ond6B7gwrdyydbaDMf4OjyQmOvu2SL1NuSivZEzEu6l1+hNjBZC6
mVlxsffAr2uCLDqZhAil9YfGBOfQuN0+APV+VtRc5LvdzJ0+rheICAR8qZAwFW3T56a3Mb1lRxZf
t6cEuZs7tVu3bCxq0zR6XLPaqDNV0MxA58//l6CXrH/3PScMGQrrxLSAOZeRkUsZ4Lq2wN8PNQ4a
ROzJrnPy8qqLsFhqJJX0tsoOhL8Iz2n+25mNlMYEqTDdXh3jr4ItWS86suw5Hw8O3lQ6Lx5UpCmY
KefRZ3CtkHKsonMYKTr9mtnajQtX1ip0/CRJ8YvxuR427jXNxnoLXpTgqbHINtQ/KHhN6p3SGhVy
vqjbNsAed0MS3ReYE86WUgmfCgMG0+6v2AcYg2SHGn+aX1NYX1XF8EWC6NeSqB9Y4B+CiKZVZU7C
W92/1dHi+nPvWkfCATr8+XrkW9b8RMMx2dtFDpozMB69BbJpSZ94TZ3BCoYvE7UHxiPwp/3SroaM
GzJL4IjCKbXj8lQY/afehbj8QAnkmJhFs/sxz93qDvRRHFgHtwYsiZ0dQ5LnXtUykEbjQr6EFZm9
LtWNxQj7c+tMWztRawTpTrPBVqWcshlXN6XHG6tQx53lAPubRxKVGqCGaJCV4RFozU3ZNNf4ZKgi
GWa5VzOTbj7XNTUA9xUBUQYvGF8nJT2HBccw1R6oeTY5xGu10jh4y7qnqcDIxrAhmCZIZjgpx9VZ
TcIBR3v9W/XS+tQKb4Rc6vXxxrBU7aArAMVKB7YZea/oNCLLoAM1/lKImd2N6Xw2kUNcRw4HNrzR
/ZzM/WHksoklJit2iTooSNOT6ylPDQgfYtjueMQRiiqaXmK3VkJCOjXyn5KhsrYAB1aJOQd7LhQE
tzjdKcNtvm+D5W4m1Hk/pQEJwKqDVr8zyJyuF1S+zn02VOAlY/xehBCpz7lr3Cb00SYNLmaqhxGV
docIDArFs2qc+mpKruqAZANOJL1WnsmvVm8nSseGNkdnGFivONHgjxEvuCfX+rFuF/eUV/WD5VXA
PgsH8v19q7rL7aIusV8veb2l0Bj4nofVLdZtG41A4GxHd4EdaCsPKqHVxIeZwbYYYloUqvZf3J3H
cuRalmV/pSzHjSxo0VaZA3fAtaCTdKoJjIwgobXG1/cC+DIYj5ld1TntiRvgWsAv7j1n77Ufa9lp
mbktyjbpTp2cZkCqDp5LP3g0mZzOeL/kF+Nvpv99u86M4h+Bx4xjpv3lZstpEfcDFZYv3p+YGzaN
sm4ztYt3M/QPIHOEzezXPu23AFvRtH6Q8Ry1yUAmQOp9fELuZr7dfEHw0jClQct7r1Beg1ohFytV
MVUJBUQUy0qmTWg2u8/9unj1ML59qr6lSJjYK5NYmQaaXfrGLAH+4yIgtEtoaYg1au+3ewZybaOF
0ZKgbSxRs0KRZHWYC/Mm/nHTaaTqcRawzqq0r4tukq7Nu4QzXgpVK1dNBTan8VJC0Cdx4/wc84XI
wM4CxFh/XfX5AiXZ0lLr02CZhM7zsxGRgkp73vy60lID+tlQcr5EzMy1EOPOGr3S8satJx1+U//+
Jnad1WDFVFgffOE8K0NZeFAZraue+GnqB9GEDCRULuHrEkaWqMjFwW9BfAH0x3pjBgWiWML6MGn/
/MmCNF8Ik9ZTJ55T82Woh8wYXZoSQCv4laafat7qE2WUnEDAtoVZauY8KhO/Zd7KRY3+r9obTw0j
OLh53Gr6pN3Ockpzm8FEMjzBKTkvYD9A87eL0gmuM+/LJTxH5ie0RwWFCOSs3NWTO2veUsuo2WgG
dsfJyVVNF/NWTHqCU8v9czvd1RXtuk78TyDifPAFEgycwJwMmi3V/qWEEYCmOx/ZY64jOfMH50ea
DkTyTUNDIRd7+sTgQopdY2l9vumgRfihpK+9CDjLfKFNsApI2cWuI1AeeDbhjNNV42hkNuZ11sDp
FZkRNBt6vfmOGIhsJ01b826KL9zplQY4vlivyIS9/JNq8ktqOfiYZCNrMrZOSndrtn3Novd5f76Y
d8cp/BvOIxFTTcIyHBE8EvmxObCIc1fzgSOwZADqm6AZ0rGcltMnmD/Q/Fn62yabHHagyPlNZk6N
PBE4gILmuxDR1VoHATIzSw0BlhNO1LhEFxEylMi3mtpJ8WLmO4UT7mlmO0X8UWyUA0TXTAr9+YL/
9B9bg14z4H/tzzeL85U0pzrHGlgj/3ocPHYRwdK0XzdyUj59e7axUpJtJb73+QRIKVSOu89NtSBg
gHMFc5PpyrAFm5GUAeP81z1bjDvY+LiYt+Y7tj3nYao3A3oCDgkCIp1cA64078Ev+IPnZCnlU9HU
Brhl7lXCLZYc4pBTYDS5ZudCGthhRoNO+UWAmllQ33Z1KV1bpOVMDjTs9V9PrygV8WZqjmliYmfN
X+sXSmu+jlzRif35j4tvd0EAqG3alBF99pDOlBdw/67oCF5J1CMFT5bZanLOgKdz7oPfTbQaRokZ
omHMovl5sxjkY2CEJPP0N9lAX9ic1fNfTtFPyyBlXMIUi8mHml2E+decQUG/bc5+UeihGyPw2zWu
RwbJT2ZQZqXqJgI0O7NuFL01HTI+ADwylHy9/Xk3mGk4vxyxfl7Qu2/QWk7j0YzZ+STufO27HYg3
sxGg49Bjmhk981bK+Nm3crChTFzasgameb5+vtAqomihxaT0PgZWeAO1v2lU4Q/kl5t5kziqbElN
u17GM691IsCG09a823slK9Bk4rfW8avfSe32y88IsopgxXm/kwRiPOBI/fkgnHZnJNl8TGrU31ZS
p978dnzPm3VAKTQCcrKcd3PFj9axJO1/u998ZIu1dJI0QVn9dvDP9/l6jUJCj5wmOS3xCYUG9YD/
U9pPMCzEVJ9vcH5IpU8chH5S45piN9rhrDaeAXcz1s6fzoPfducb8Pway/+/GykKKXH/HVvl9N79
x+Y1oQcXlO9E3oH6rIftz7/9BYzK9Mg/uimGOMXamZKuirqs/eqkGPJf+TdQy9NkHfyKNCFU/kFX
of8C84TYB2Pqw4AB+6KryH/VLSRVlqIYEjwUUfl3Oiua8ue+igqTjmfSTdUki4TODe8h//F6G6Re
9be/SP9LRa3jFaYxbialSxTolNV8x0Thdy0O8Qbi4CivCmMHHRIFfXNfv6o/vPv6AVQIqldai+6w
IoHeEB7rfN+4awn5XbpmAaIhcBM3FjEYKC0xC1yjmkbqFg5ZvAb1sUpf6ZKgBpHCReLa/lX6WexJ
4NlCXwo/23c/+v/tvWc3WTx4WfofaZPcZEFaT+/6W9Tf52dEEWBpGn9w3SJV8PfPWLoyhqXEHHFf
GQ+NRD54A1JlWkd06o+mbD4EYYoCiIJnLZBufzsg/sWLq9b0DX6+qelI0OZXV/mlDE0VDVFTvr16
BiG0CD1l3JhXq9uLH9lteYayIL7UK5Ko4Fi5i+bDuFNvM3SQe0oX0Z2wMo/WHXHD47nIHfUilUfp
gCjrNTmN2+gSwUM+BeWiuzT5kkCS0/BqqlTkF9qdEa7H0Mak+yN78A/KjbjOzXf4K8BRrfEheueE
rd+oz6gbM6x/8FUW2rFOFmRcL6gDs8S+JtcWOYayBf6eGI5h2US6IiYlsoGCEjqe6pAc0D38JD1b
2dTGwizs1LA5N5h2eVecoOJK+2pt7hQ7ecmuaOX8H+E9H2fVP6Yf41q4HYNVcASJj/BHXrSgYTdk
eZ6p1pur8H3YJHZjj4ODaCrKFx/yng5JDUY/FLYA5qs3ZD+NsRDs5I26ba/awrZ8IbQ1IefqasKr
J28NKDtKpHvMmtbVrdZxeBluRrKYjh4x9eZ9doneibTuWUods3ttPd4COEgfk+6e+B6g+Xwd3mF4
Sl/1FWHtpNloHyGltKOub1sJgABRvISWbVpz1aGoAFxF/ABxxip8tacWrp1yHJljITdLxYsqrlAQ
G5fypdvrb9mNe66zk3zHgptuXJttAmJsyWK6DdbCCZvFydu148a70ffIOQZbj5ewsvLXeFeYyC4W
/iWzlY/QIcGL8HRoL9Sq3+oQSP7KZ00OAnnpPkHgz7Ob4L72j+YedhwpJilLVocQif24Vle+A+kI
jy10He1Z+ukecdaS6PKEWdeykzPBBi/+USZcjK+2ym0adYhBqJa6VOfXxqFnlghPcm8+El+SAszP
7Pi9vKAm6k8ycJUzIcqto916W4OEKpQBAZCzZSctrfuWbwIdWE0Q0YEmlrwJX5stTNazfAvSzbx6
b/qpqfZExQeP7tW8UIHn0EZCWdso35StfiIQeyuSA6wcjEulOsj580361q0IGw83xSZ+sqCILKyN
T6/waN1YD2OxyJq1QZSGQ6o6/45F/N6ekM03ezm8J0ikOOM6PFdTcw/pCxMAwGu77gk6gnFRsXgA
RINXYsdO/apvAmo6C8mx/CWxkKgEV9ZF24H6948VsVywX7stnm7qoz/KJTMQeaOvUsfYtiEWc77I
hdStw+OwcfONaizKZXlKkiWF5WMULiWkJ1dKiwMBGS2L/mWj263HbHUh/YyvvoPt6xkRdbwm5XzT
37Bm0dfMCbVteK1fBnszbPwraHYatqyFvbMBaqNeaPfua/UhAHRFM3ps2+3wyHTbobpkXYjshh0o
rIdyK6JwXRPTXskL86w0V+vSHutnf0eoHsk4t+IjafBU7RfirXQuu/9hcOb09+fR0ZRkxkgS0ZE3
K5Km/3lsluMROZZOB6cCD5JSIUVD/mgGlf3fD8P/NAhPL6NZ6AqQD5iyPp0ifjvNlRNpX3SlYqNJ
3f30EtbQbwevf6dsTl2eKHRxLDjF/+ff/+v/et4h6eOfzq6mRGatiYBCNUzVEjmN//6yUJpV7K1V
taFsDeIrcB2tTwlpZLq5SHVFeJG0ioyNeOXmD6FnoSgwX2lPA8pEE9fSkdiq+XCfuW67GU2ZvxqN
m1WjUREMFPEQNT2BqUhi0RRUK0mh1YSIUHXMXjZXpSwRAwa1ZhEV1anuGTLiEStypu4xOYTndFSK
g9oNpq2EBlkIK7eoqgc5b+BEG0CzoSRbGD0yWnTmeFsnLE85yukWDhtZIWLEzK60EJo7T6vkoxWn
ILwphiaRIbBk9fKtVVcHulsBJW9OZK6YP1tttqXKGnsJjHrtR+N1BBaimS7JgYefhLU+QUxc78Qk
ktaKOG4BXiIGwrI31V6RyLmQSMtymVtItzvEyUw12psg5SPws9cMB0TGW9WqKCVhl4lYGlBQPcp5
KdiE2+Y2dtGPpqzJ4etwSgWZeBfprnoM2oLclhFwcSaDPc80gc7osCGJ5aLHsHzFIYHsSm+CTAGF
N2l+yPe+5DKmpn5vc8i5ZFrXma2RGbGQhRFpZJEAgxXTlSBDNFBC0TjWlXGk746rUOw48RnqeSjJ
BdUF9a2zeoJigKpPvUeXBtymbWX0FrVWbel0OH0X3igZWXUy7yzVxnsNiBjvl0yM5GeZqe5Gy3XO
Z6N8Dtv6SABqsqwzHdtZoD80Af4hlY57N0XdxDqThBbpmVSq42LU9TttJOAwL5FWSCcR6agwaDdS
/7PotdsxFwjb8oZH6NAPec+q6NyIfuJUfXXb++ld6Hr3clD9DM0ezwEH8Kg2EQ3jx2lb7RypC8wJ
n0uEQEJkQz/5L0SBjxipG0g2HdHFDu0xnGKqbKsyJq8kJJe1DL2Tn2tXMMFHQRAR41v80qa8I+pJ
WAuxKmxKuFphSzVVwV+FaqJ7SPNkKZqkpPa5Z66E/h3dty0K8X2fyz+JFNh1Q1oy8FEcFaO1EDXD
gmUTK8NGv0HqS1o7Z4b6BLNzMUAijfl24vEoDTRhc2/VdHfUXsgWmoD2kZ2D2ldpIKRiY0+/megK
qz5+t2JvZWAeUHzN7lLDKSHq12Dc1Rs9TzmDWjT2EHpkOG0iqNFJs9SmUOSe9nO5bbAyz3Vk6UVr
SU4rSfVl4pVq7yHuov5ubDXoI+3VrLoD+kMQQeJKhS46qdYrFA4VU7S2D/Q9+H99r3ieug6S5Dz4
WojzwyUvD4PylObXKAeyAkzyBIzTqFD0AKuk1apLphJ83CGVii1egYEGabOpIoxVaA37Zp8WJa17
z12rmechdgjLZabRhfCqEQIUIx81TLOyzVb2AN+1O6mpQB+iEEIuD3RUEoPdkAUroyJBaL7QB1ne
xUHJnE22an9d1OaNWxMAmwpaZaP6KQFDAP/pJo53r3bRztBfw2gSpsxXBeZj2kL9wN2AWWi6k+Zb
0edWK//gHxHuycWgWeJRWk0KtXU88BsLv44ZPnsrdnHcy++FR3yQLLeBcwMEj579ebyt6N4BpG4W
+ca0q2MGRWMRrEk7YsroPsvXcSM/h7lT2eUxPvZH6TWG17yHiKhbtgUabMHYHT0Pd/z3i0NPItZH
uZYcmpXJQTmZz4vs4sNnfCb/Vz37r9VBXfVwNBbuKXsDhX4DIRkbl/zEb6Q/mfvqzt+omI1gMzPO
n418bSB00fDrwYHii5oECOQJl9XSOIk3aK+gs3nIMEAyQlnyFhNMw9hKFxOrKl2PRfksQbo0DnS0
eBhpG8aSppT2Zt6YP81t8R60zz5y1NBWa1rNPLD9KBRHe+gOgKAxNAsWmQTMepYRMZkna208ZPdM
5InRXvQPxtpYi+dgTaINadA4+6yL8hG/QCAnj+1tfAnJV1gXlZPJzLTphDFttiXdBp+wkQqWKqtJ
uL3LECi0DKDWkuRhirWlttalPdhIj156h25jBWiY5p1S7SV1S49u4N9W7y13KR6BTjGWaiLeGVwo
ixz1EZUh3ANIbpxOv9GIbuXjXQrGpn3idE5grnwBzDIDAueTZUnqOJEQfIe54z3G9Tq3NSanJxJd
DXS5W8ih5ZNMXC9GSjL0hiXF0VhbCpBrzjL8qS0XRyw1BESSd6eZK5NgGrsjwmIR8f8a1giKSwXo
2NLUD32zolVMnxbe8kBsKMouJ7hkfFvMLt/hGSrlvnwDf8nPQyovlplogfMrPlv6LsKK5NH1vO2I
hrOehRNDmHXStJ3+jJOq3XBYJMKWr3iiW3p3xkn92UKQixyWZDW9gMmcRjQVc0bzHh4aSvjwZAZ7
/afmCJfxwT2zfqqeS4zL6W19j1OH1ybhcDk+pYd82/5kTUbMs/qurIKTfkxem2wpKov6sbsGPbnP
S+vE34aQ9SkQkmbSMrvmq/LOZ6lFq/mZf4DylrBYC21EAMieLQLyOMCvE0DR1k7RVWOqOtqAEPXQ
sXIHtfdjayw8ul28/x3vV2yOMsF1TLv5qp2e/FVxgcJpWQDNLtbFVfIXlAL5mDx1295k0hNmYZCP
pnnwNJvgPAqpfIkGC8lTVC61g1Q4xt7dmaxATdY1/FJEci+KyOYHAtLpPjTRgzeuE32pU7Zr9sKb
mjrBrSdtiOLWrHXBROxknSeN/7igGd1v20MEMtFbceQSeygsinW5b6JVv6t3BBJ79tTv/zmQOfUk
Wof44AKdNRa6C2h0IQLceCsJdmA1tyBrMPMWxhPHFf1kGJZTPgwsog3K6bfmjUyEDWDK6uBv0n5h
mHb0FK9rfclkgAUYINMHVPHRmaQUUI4dnjoqpwsB56u8EMxlZ3KILD3d6Q4FC/LUHo/w2TjYGZoR
87+UAguXZY+M6cKKHNlYdE/4KDFH96a1bB4zZjj92lwqWyDhT9JKXuvXeE0x5zkBxcDpYxsfg5Vy
TakrOMZhD/ZqvOsSB60W0vobAtw3CFxW4cRiUI8Rw5hn5zZcfeOnHyy8TXICKPnUPuF+fuEzXFjp
munG37Xrdlx4BKIe0CCOjkWait2fSVsbyqVI8w985Mm9xTpJpjurOqQnNsvy+rY6C8/FXrujo1k/
mdBKFy/+ttpjPXWYJlygZluklDNqt3fhsDLXNGncrbWy3mQneeAUWt9MKpkDyWEn71T+IDt1QIVz
jIKldaYnpjLduuZvja0dJ83AvXIKrtHe26jyzlN2Kl2YYSEPaBc2cXTI620u3ugX9WjcZQ/IxZhg
Qp5IPRSsSC435U+WBiis9uVWeqKZM55Z0p04w1AKYY0YvNUW2SYLy3MweRJ3YDQYV5ZJYufuju8d
beYT4DEkrhBDnyTFUWirn82TVi9LaWUIa5ruvrDppRW/k+uv+CxZdBEJE1e3crhkkYrvxG1W6ZGy
SpcxWTiwqpR+VsUbswoLOVZ9UC/+PY1GcyGtzIu8tu7wqNAtxHwDrhRALJmMAQCTRbn1ZRRli/4Q
AGhwTOtUnEh5EtVTAdiBf+VHi7l+y2HnPY4/ktM8zKmOt0teqK50NG1f6OgzLbKc4SZZQ3K8eMFO
kd5wT4bmxeuOwQvGm44ckakxiNhlb+YNM94jg38DBjnau919I3GkCx8oZ0hTITz0hvHHQqoXW/fR
rr0j7vmH9Ij2kRVBd4yfqUAoT9KZAkirLKRzvB1XxUWCZch87uK9cF5iMFCUV6tdoWY5Z7cBeqMf
9cqrlsmjKC5Ny8Zhgl+aZXPIqYzxEY0H52EdM+K1z6+eySx8GWlrkp5Q8HJSkRjtnsOX2lhGZ5jT
w6V/csl9nSKmlvVW4YgNAT/gdSWAZeG+eGCpYTpITv5WXLOXzD2oD3lwG96Y+d6i074Jn6eJJ+Ko
1x4ZM12MwEboHe1CIGGbkRPFo7TBurEmaZKsCQoiG3Fdb1meNscArV65LuRV825qNtlxDJtegRJz
0Tybd+J4cu/SDdK15+Ydr2LOLOCeFC/akkpp80fxTqKTXIHkuTfZBXXmbX5AYRi9InQvPpRV85JT
3/gYdsmrrFySYFmxqBv52tt9h7WPSfgd57zggtH9phXXWrAlRM8ZXtTGLq6M6qgsSXT0qI2dcGff
0f3kLKJszAe8gMgkrDMFpVdlJb6zQ5RY5+Few6pmq/3aRYdCNoe0dO/pgqV77Rb/kuav/PiSvJN/
brZO8q5hZY8uo7WPpJXgmOlKMU4e+rmbVt+6nBYH8UWl3BKrb+0osjgRQWg8jTod/YgTlOpkJCPz
1wtY2KLWXRSdTLsMVRBToIIgJYLMDVShVehSVpPkhXocWKA/kVrnHkvloyp/lGgpbvhM+Gzxfbtb
7505TEqALV8KkGDXW8bMEnZG7ZSlQ1Ba/kzvkx9OfXf5GdOdFrH8WOCbg3WJGvy+PaCt+tG9oGCF
+TG+Fe+sGtHnZaQPflSAoTnRYAE0d9SStUevJ0+Is9CS7KXdeBzs5JCsE2aXdkcMwInIhucyBxOy
RngntTZK5HZBXryDCGiQVupPccsUMVijzPb26pEwqxqXwqJwvFP8nG7DtY/e9a3JSYzirRXo5jBo
LjhTnM11cTLNvbju39t388RRKXjL5H48+sf0h3XvnetjAqTkzdoGD+UB9zr18+KhH1ZD+iGNNwPi
43jJ0msItykYrnLV/zBMjHKrnpQWaQFdHHETCV5Boixb05ORQgwImWWSYTG5aR7BqhjhNUPcd14s
7fv5Bgltf5vUwlrEpe3UMWdbeGnSfr6Y7zdvzQ8zOgSiaRRVDMqNtLf6AG3SfDMmqJyAjZvYqxEs
hP6lEqUpUk5BQ0YMrs84UxeVapvgERxEFgqLKq9fJ7mOpbJPmMubS0Mjqd7v+WMn6B8TKGy2ZkSX
wPL3qDh4bygoIWAn4qoVOIOMhmgt3LRQMfjRnZZbLN+Nhvm00eGdo5xaeIJRo/cXnQrEBCZbkWKU
pVHndH3PqcP6WYp03ymaqruT0AsHSRqvCpkKu2gx4a5pbNmFC0Uylsu7qlJMO3PNVxmRL9Nqop0H
kChx6WFrjGUb5ELpdHFJ0VwmYFIJev8hCFZagdVTCA1phdUQg7filis0ougD0CrZGU7R24LZkan4
mJtDc1H2Hou1HvQM/vu92nBez6ORQorZ7f0wvgguPIaWhO6jXynPukqwzTipIxqIT+lAJVMVwluE
yTszN/YGJyeU7vsWJ5k0xjXzR2bIXeZe4sB9gWRR7WqS59qsZ/kcMv5Vo7bC6IADErmBkW0jb8/6
+qbOCd+T1ZGSuJxEzhAkrEQGJhWA2MlatK5+AiA9RG3ptyZxt97BzfsnPUrlbdsJ9Mlq/cYNX+Om
RCNjSe9qHrMsa03smUMYrkViZqcCSNio8bNqslhxIxCYo5ljTh1rAFVufzt6F6JXtScg7pWQibCt
6mcMd5SXSRkJ3ftC+wCzUGLXix9aP+a8WkT4VUrro0iNvVShs4QyROUk5T2gM3VQujqdbBLWTNq7
UJvtpu6VYFGI/sdI+KRUshoy8fj6XetvXGp5RTNeCwyNG8CfIJEEcO0euBMWV93jML2YLLM6RbQo
W+S09OSS4P20HB2lqCqRoxWExHVWvrwRc8rT5ACsxwixbQQVflHK+2Z8RJv82KZTSDFragsVbNlm
jzUsys/HEgr+IZrbSMoZrDvW79TTAgMbUB+b51gXC7Sf4n0tqk9pH2EbcBDQC2Rxi6A2mFxb0PoJ
+WtMj3cwoVWqx0wj6C1hQZynTFGVrL6mBSjaVFWYa3fWW9nb5La9qTpT46DF4JIxYc5JbDRgL1jq
sxVLT9ApKpagNLBqzP9ktR6ytll5OFeWsk8LJSwCQFNxvJbKxNve+tqkth5Y0aFmWmdSwGKmEhdy
YVyswXgQwo5lk0FyniE+R3n3FvacaUzIyINFPSipt6g1UXs14HbClozQ8ErgL/J7hSElFlkt+1Wc
2X6AIo08awfNSL0xg0JfWGmg71qJE4Dh3Te96q8NZd2yLg3rFoGaIMKwaFZVBRxCCO6JpX/VVCml
+oQl2KzrrRwrEd51HBexTFaE0lK3EDxCY6qCil5AB5Eh0lEGSBWlC+Zfod/mNfnZtNJL0JVXqRim
MtkAWKaSkHDUt1ZXISgXu2ui1uECIQYrGQPjD5kUuFdrAGAZ7WTR8DY5uAZPF1bQFy8KXy1Hp5xC
jWdKq5UIwduoeSRDhvlITC+GMTw5WMUDoTwV6/7w2agt2lchrCwVXlTomfdtFx5GvbJdWY2QgIpr
wrcxS7Uo7zRBGOwwGuRzTh9QELN2pVs48mIApuSoegv08ncIuCkpxNZrEbNyzfzk2jeckchum+xc
JQmjwK/UqDjllBnq2sX8oNpK2zyCjJv50+FCj8PQyQcaa6La76p2Z1byi98zkc3rZ1Hfk49woq+x
yQ2sDGZdvVs9jfukskV02YaQHklypDZD0OLyNjO1bVIUd6JlnvocUXan02mrxW6blOXPHHbRIL56
XsLpNG1wbgWYyIUKbNZgxM8E2VYR3d+SKNB4EkrRS2DCwxJneH7VyRkhZIWJfYVlKG2pkyqCfKgb
qiKlMK1Vze42MIlni8LgIhJ3psUazu+Ctm+fNYiarTuvDJMVOSScWKN8U1XjlvSxnRuW4j4rwVOF
Ynzbt/UzKOECSwLIeo84ONI41QVg9EsmCK99CyfMV85em+6RTpy73iJe02qqxRiylJQwnAsotOPK
15eqxq4O6WDjYq3A0Y4/BGMH86jYsDMruWZ9x1U5ZbWya/dos6+i0dtV1i6jSpPW+JRiWqsd1d9W
XleMZgvdjCh3tMpJGuEGtIO+RrPcLMYYTVQ6vo5asMe9ImyhLl0wA00F5/za9TGLaL2+6yGKLN3O
uDQcp8tBZYCXLXICK2IFm5h1E71WT2VZ1RraunJz4FqK7Qb5RlGEdZBT6FNiS1oGUroFDLBvzeBO
4PM/BBTPoyx6iozI50wMhKPkRCalcF5SqxO3aisiCge6IisJJeRQYZwq1WDl5yzsjYp4vtoF7BEQ
PbwNQ9YdI2gQ0QuDFRbS9oyCeteGpkEEOpAwTybjZOyklUJfZzmxGNRAZmmoD69qZJEaAXtlmeXR
dhTh2WfmVg3rxjEFSVj4DfyhNIP6OPZ2h2IDKB78tFGuliTOZ0vdHVeKz7oMaIW+dEPhZlDrZKvl
pJyUJjyyBqxdQZzGOuzkj65oKePGpLjet/jdHBPVdjGELB0wWVUyjpCm9Z0RRuRg1ndVYlLXrMst
KT2b2AioQZTapUs45eZjsw0ABUZ8RVgBjEOuu4Kde5xsaFrFcXBXDBX/mEp7lPscN1iUPEeueO1K
f1hroLXqwHo0RNBMcttPTjYXglMFpNrTn7D9U3UIBVuTULSqCc4NScWm08TdKpPkJ4TDoKF0agLm
VLPW5Ph2FIS9n493hLmozHTxbwNn4W+cqN29mWbwo0zpJ7T58qiG1Zo6PiQU9KOr1q1vvWqbxcab
Lgciwc76zkuGj5A44JWJgA8QgL7MVNVpeuprksCMLVB9eQnLeVn0/KuN4odRYE6SdA4Jv0K5XPeV
bkcrKYmKpdympIvK0tUVGw/rEAsFFXVE5jYtcSLBXZRAKaJBM4E7UAUVtLKjFgnERD10LbunozF0
1DW82jjKCjMDBrajIfbwMy0QnxVR6ETurIO0PbfKSjDxQMp+o6wB5qm7KunU3bz1bbePM7J4SBr1
iugtoDPkSEqh7TrT//1ivs4sB8shV/Vl9oHPF0XLP4ABS3KSnFmbK8nPYpMpu0pPf8AUq8D8WNCG
RAHKzqTc1vyWCp/vsSiVWMiGKHvtHocEoipqmjErtyn9vfW8bKtSddKmqL6oiP+4aIb8IiSKsQIZ
ru+qcMBPK2uEzcu+on9epAA6dvUzUdwGdqV/XATIC2CIFdsvMWMyaRs15K5zLkPSmVTFFC29Ed1O
hiGhRYe4IOFu7nb/55/a3dXc/v6R5UMZeH79bffv6/fs9Jq8V/81PerXvf7+510e9MeT2q/16592
nFlAd2ney+H2vWri+h/d9ume/683/iHDux/y97/95ZWI+dQOqroMftR/VujBq/2tnz+9wh+PnD7C
3/4yafuO733wI/sXD/sVnTYRD1Rd43wt6pO875e4TxIJSENuRuvLVFUDW8gvcZ9iTA8iZ41HGZY5
ExSqrJlS1RTpr4psSbqpSIAOsMCa/464z7S+UxMsS5ykZ5qqaRLyN/Wb7KHAtj52XhoeKhiZXqG7
2UJB5r+O4v4Q8r//I82EhOtCpH1VKUh2pKUgMAnwA7KqC1/7oSY+GgDtkHWEB3Pu7D4vlCk92CWu
zRGS4SWRMAooOe4AKy2QRs+bqYnDz5k3G4gin7fPu5GBDUaIOGvO8t0MWs8uVwrg/E23mv45nwmi
UlUhLJv3c8tIt0Hyc5Yzf0XeGBOB/Gu3SRTYJxLzjpnKME7c2hnKkM2A5nmzHmlqgg0a7DkjpZn0
r7P2+Wt33rKoehN/MOJqgbU8Z7MqE2b960JrmCA3qrafU2Xm5JT5Yo5U6QRNWI0BIojJtoLTuye/
xAyWxRz6yQoGXJU+uw/aLLuNaXiu3FYh4VNtMSl8bho4tbZRf6vlJWHIypSxUEx2gPli3g2DMCWF
TvgoAUp2ew+FJDRNg06TJoT9fkJ4xT6BB5rrTnCqn3Uy3AiAGTjNpszbrQTXYHOGBOmthqpdm9gf
FoYQTSyCoF7HfTtN8tcS7ICNZCb3jU9HBPjrqZMoWg4GAKM89G4QIRd1uR/TqNyr0xZowmzdStKr
y5zIUISpAqq2K+JvhAW4gwQ2+BgHTE3DCfs+D7fzbxPqxTUe68Id6aGpD/Pv540oBqNKBYB5o2ad
TsNwciR0DaUzVx3UZSbq70B2QEdPCc34RIhpnrYQ//+x9XWdkncUQb/25/t87X49br5OtFxaxkzf
SSNvSAH79YT/w9N8v3l+Wk/26evOm5+3U7YcMSN8vaY2v7mv/a/X+/evK3NaKFFKHP382PkiKcU/
vpBv17VUJdeCZuEFXH17qc+v4NvX9G0XSVNHO64C1jp9734n5esSz008/V2C6f81X6S/dqNZg/61
P99cplMSxfyY+ZbPO309Ug1GXLPUUHyZrs6/etpv1329fD5Mmcrfbp53v+7z9W7SmmKlwDnUnu8y
3/Cv7vf1fIJHOnUJXvvrqq+Hfl339dm+rosq+Vzq+sARPlHAZd24ktbgMf8mUlvIuMirrBQxxTFE
lrJAq/H7pmxOXorBO4domyFZFpUIfYJzvi543nJ+jq9n+7Y7PxdrAwx48y0WfzZEEtOLD26obmoQ
BPN9/tXj5us+HzzfZ34jn8/wtf/16G/XZUkvb6k3ZnD//JYR8oVaU4L9ioVfTjJ4DPl+3g9iHYn5
901tmAx/8TSMfr8pbzbAH9YzXD8wpsFiSCFiBAF91a8kknI+Jfx2J2++65ff7+uus+evIeh0NUTa
KZw8LV+ZJ3PwSSVNcfXMm5vVSEjpfN18v3lLm+Ogv/bnB3/tzveZL+b8lHnLF+nbWClu39ke+s0t
qmUWaC9zTJe/3VBDyiFyBH6mhMuIEfr3i391XR3BPCIRdLanzdbHeUue/qfz1mf4y3wLyW2bXG2l
NcBda6IMq81uMP8Pd+ex3LiWZdEvQgUuPKb0RjTyZoKQS3gPXJiv7wXkq6eMV9URPe4JgyApihKB
a87Ze23SNQVR9P988e+fmx/9HSXTjIi7obZQtWb9MN+00uPTF75czjY+Nhr/doxO1r75cH7it720
yJ/Vqpd7dUoFm2+0OT0uizRnbbr+Sz/9q/QabFBR68rBp5637h0AGAa6SOp0DE5my/DXGUwKPzfz
Y0FufqhZP2l3yabvbW/E48hNZvL3ZrLe19PKffZszvcieHjSyIv97EXvJkO6gPY9O+8C7MCUmKRW
bXxjvKumoJqBwu1y/s7n73d2UibeyAkzP9jO5445AajoXgIw4ed1spfjDH6sByqKpvPkdJw9jx61
VUpu9tYbVQMLqWsc5nsBNa7f9warzQGn5QCG0wy5wGz91EZjaslRBjyofUU+YUD6IH0puOxDWe+0
vl6ZPclT9/yj8gNwAeqyBYoj04SyuiYn1F+HKWWzOEBo2VMMoAweuocEdDgKGgV9gIMkQMtGMAIK
xKM5SGZevc2Umfl4NsIa84Pz8Q+EJptzkgot0aiv9lgi5uOf5+d7vx+c32Q+TmCUI91qTr/fcmRl
uHK9iGqPot87okO1qTTjiBiA4WS2dM43SDkhEHb6jkwjS/gmvFCen2/0aeU136tne+V8PP/Qz2sa
KA+os+b3/PvlP6+pLEoU2qh6yznRa74Z57z4+S5nGXqsYlru/tfnBwvFd57jx/zHa+ZX/x8em1/y
+7fMP+KReuW7fgXogPypn5ufP1X20HVAQbjL+Y+a/1s/f+4/Duc/NFa25njbTBPSz42YJqGfQ3+a
Qbxp+hKNt9ErfM/ePLXk82z288L5Xk9uPbbjv3/m5+nfbxsmOok7f//C+UGQTMxU//i182v+18fg
kGMBTPSNBXsMKDZn+nzT+BVv9c+783EGF+T3i/75dG1Oafb/+/N/vOk/X/rH8e+7f7x3r/VcdURF
/X7r/3h+fukY5vm+FoDH/tsH/+PR//6bfj50PIiHwS0ISZj+GX/84M9L/niL+UX/PJ4f/OPHfz//
x1vpydaoSRKJlFj74yb5+zDNETDBqYR/yit+Hv/5AdtQ0UGNydvPQ57RaEC1E7q48935mTZxxO9f
AWmVWDbE5yxVyaXjpidm7DBON3E0kQ3mu/OD89MUY9kN/7xyvkfEpFgBMy/pf/z9tAV/hyTe6T3/
eDstS+uD1hW4Mue78/O/f9N8HFXjw1gg56kh1AHB//vH53t/vOfPR5rffX6ar/tOEWS6CSIkANFo
T/O18nNFzIeGjz959/u6sGRUqORtcwHOrwLbZlMupgk0O7m7OXMlmFdAwJH/SniZ7zlZEyxdUrJB
NJRYSuhFYpSdzOLzjSJHjLLz3XSMTXU533W/q9YMDz2OcCa16ZqB80Hk6rSc+zlM+00UHUzHybaD
0tYHUKRvLHaoIAw6Eou6/R5a48tjIk/yctvHuU9p9N5PabTmrXxBKpAewxp5QQP/LgCPtp731jFv
k7tHF57VGj7BfwSgzjv8MaxwPvmUE5Q2i45qqyHU8FngBrF+sHQmc2vS3JSwihGdQzhDxcbfYpr9
EVwNjBuWqJw79OcSqsn0LBRzFVXx5WfvOpci5l1s2pvdurRo97kdJbv/13U2Hf8qnp+/fTP/UWd7
+O7f6z9LbH/9xL9JpPq/TIypFPWFqemGbv/4Z4Vq/cvSNRZ6mHv+qqP95Z/VrX8ZroUXk6RGV6iz
reivEptm/svRTSxHABkdbLTU7P5dZfzLzvm7qvnfvaVU0iYPzx/+ToGxyNAwMGkGH0g3tKkG94e1
SG0URZZ5TislquTOquV9KTHTNX6KmcS2Tpare+D8i7sUeP/CHYebrHUhCwMUHHiJRt6U7o05ClJn
g4LjTjfT96qG2aio9q7A7xOo8sE1Jjq1G9wWJrknDTy1HNxbMKLPk0HLgsl4jBWLRrmq1TemXr1P
5gQFXGY5lGhdtIslJi+eOIgIOXFbEKcN7s5ucWtkMfN/kN3EBc16iHa3pV6fzap34NTQrmgRsCyU
Ur9Sr64hOwAadeKN2TdHrUVqQnVmWSmfkev6WHU0JAWVvUgDjSWSgETMKpRw73QNBb4KA/KRQ1Gs
nXjctqJ9SmnhjhMzkSygrUJDuXahenf0zSnuBPhNu2bRhb22Vf1hWbTpxvHqt9IRm7YyblrbJhxN
C/aQHxEy64DouToPOd3jQ5iUoLg6hQ+gsQWmO6adgEKrRzCiv4+MvtRO8+NEQen7RFVPgOTEeRz4
P2d56G7z2Kc+pRn1jWoKBgFFt1bDZGLRLFe5EE3jXz199K85gRcZ5SxCw3SiX5IGT5BZqld/xHmD
ywPWyHQ4USlpWS1iFZiyrg3BOjRD48GWtXbIbUnHPZXBSRKY5HuZclFdvyAKKJQ4rhzvMt9UzqBc
Ci2/l0in3d7eeaON+pOclRHMZY5JI9W2hZHymApaXPH4luGPR8aS1h4pTnGNfdTMdZ+tmAiORUaz
GlueBjEvdm6wrNg3FU2lQOkL4hd6m2iKHMEa77MKiVa69pUdnkMAjaAisVpROKSzq0LQT7rs6lqq
crLiob2vCWfG9IWFr7XN5p4EIwzM6lm6+8AQ1SPNPG7UNxzR3v18oAHyMbpcXm2wcaKLrEeZAl3M
lPBFTezkqKsAawjSiV7GQi2wSJrWOqr1lz6vhwdPb56kl8uPqEsRcI2GcUuONwi8MuuhqKjsTNj2
HQfOabxrQApBdXdOX5xlicxBEgSwVkHDULZuzQfN0s/wPZqzBShtlVXaPXEUw5dTpih4CtgkOWIz
oVjBK9k+KBTdbRUb6LKc3roLujh6Ex6tzE7kzv0QmRgIVDvY1B24VCeT4z6JkH+WfM+3I83TZRg7
5psz+vtCxt6H1ADJK/3F7ZvusSY3YRcQ9LVxar1+gR66TjxLu5iA4RdqB7avB0WJdLXzn+LYMTZF
mk++Pxq+sLictTR9FWYNz7q0fERrEGyFQ3EXF+3wbNfieYiV/FobOnqGqo73jmfSlK9r+ZW+KwKT
fgyohT0dYeqpdM91jzHWp8NARTh0bgKhodXO6uIhsNotDiNjndRCWZfRKB8cr4K7IbVHVzNOiJj8
91TBTgi9ZESDrw6nAFTZUkt7A8KpiI9loUP8cnCiJ4nb3+dK199nmrZrTahjXZ3JTTQ9TokItUqI
Jml+xdSZ3lUShwdkLJyS6XAbVzYZLkbTndDpsIH/90N8l/HWV4EEWhbaoj4rnlUYnVs2jApmNg6H
QcMjEsDWJCLxWHUyeTZFfPHyuL41kQM+Djl+sbh7syi5nLoyyB7qLDnDa/Qv81Hvd/5KCxJ/B6aO
MN3eeWAECoF3DljJw1h9TlV/5VSm+TD0XXutTPcJ/hpmQCu5o9Wb3FK/3mZdbSwNC/qPGiXpyaBR
fyJoaZnrLZFEJCbHiwL11dHTHgxN77A+OTYVW8/EnUZQyJB45XfgbtsyQupZ2trKUgAxjEmcnejJ
VBe+PzqsUiLqGbAaqG7+5BtKfa9kIj22TJcrOt7Fxi6KcFdY6ChUGX45jrg4iap89ptWWPvExhCI
XsqEu4SUZj5c5RICc9WW2r6qDfsl4axi4Rw/G67rHu3RJLkdmt5L5471UuX0WkD+JZzJ8vOXds2U
X72oY+cdk7Asl6JofkmF60mzxKUgs+PJUnRlo4YC0qL0zI3rThl1vuLdZsJEhV6DdfEa20a1WxrX
aqgzpH9cwmXmUAlz02wl2wrcgBEUT3bOl5LaTXjsw+zs5YV76UZgtIFvYzkKRPRomwkt82QAfe9W
G2H44X2q5u0toY+L0FCD+7IzGKs9q9iZeZ7caFEDjMuRV4CtCpd51D5X9H2iMM8g9LXhY19XHUr6
rN4XZRg+alUJvErlL5qfRQpkxworghScmK9iyrbsaryaFsB/f2yPvx+bDjMZEYacqk9eMTYnZ7qZ
73UZn6cjX2bd9LE89rYmj/M9WnyoXwDBrtIAU4PuM/v2GcOTWtG3d8IQUQd+V1RMuENTN8WKIbqd
Hde/hEqquithSyQGuVGUcpgGSb4IM0I66QKxd+KfwPnj7PQJhc2Jr+MGeNUtQbcq9HdBorZ7yHSb
QYmY2DsMVFplezcFLkN2MdFZO8DquaZKk94qjLKoYyeRtfUtRhZEBpPCNlUxNcZajS4zLhKKKep9
54UIGSNP7Ebds1aoVelXxMVe18tX3023wpcahKC425ld9cEgPCKdVtwLAchIffL2uaTMfZJG/w5r
CmtbAY8dajn5o5a9LIb7UCYVKg0PsnTT8Gsr5H2G0Rx0+9MeoocxIthniJcd8MUFuKFbgXeWO+Uv
MpGWbVupq9JSGxR+4qo0U6NVk196P+yTqq/xNolw0yjoanMjKneQ6YwldNKXEY2MGrUmE2mibWyr
LzddWNB9JUymcItPv2YTwtX6pDTmxIlbuybabyiiazd0n/RS+xSpcmps9ayoIIRb49Upgm0nnNs2
x4YRJd23TaLHoqSzSgHcevTb+imeJESWZ03sV0KWhu+4wBNsIidvm/7Z9IpPmWOHRseGKvbD1jsB
mxRsG/LQLghu/TFvF+ZG7VRIBdJj70WsUvbVon+z46ZdulVRb4EVgqesxLbRyIvuJlZBYuJpD/1P
LUY2qqbmbYG4qIRzGFUvo2GuwLNCXUeO24XpjSdQ9gOYXYymeM4b9d4jGyxvXXeD5cKw1V+TDL0b
nrxBXxeTKdc3d55G4Vc2F29UDtVgrzibCDhC6y6vfe0snQmKrwXKndSV97irbwGA7WtgKsS/7AY7
38WMxDh8+wdH0/1lrhRooVrkI0FLXiQQpRxRfCyTu8zucD6P2I7Am2OfL1dc/RBRHevT6kIENRqX
ZBXtS80kbypCh4uWaAED6KaMcUIbODXsZtG4zPX6ISzKS+kbclEF9Q3rp3jLqGbTeF70AqQGjYtV
YnSYTcly9EzMPqpXbgPXvtQuiYuVvszszDtqUKOX07I7VBlgUv/FpON+Tlz5aqeo68fsM2tUwPPK
AOXELFZN1U0GH32XauNNV5RYFUsuRAgGSzZi9pI4r6sYOpWPH2f4CDz4OHw9VdDeD3F6TNUI+gc6
dYKsMDd72Ik41SfdrBWsCFh6UnP9HKsENvauDkTTjF7HEh9PnfB314QQuGEEr1zrWcjJpzrVXwHG
AsgQ5itC8bPeQoAenJhAmeC7NLhGdKX8lEWIYaLFm2k92qn7Rj7FR+R8MQNcvQpnkF6EJj4LbInO
LycdUORqN1pTg3aALL0MwvaKdA+Rb2KtQmV4l7rzNAjjW1rd9xDCQii+65qCR5qnN0YW7M2ar9xM
gs/ADG8hMMegAYp3QU3zxg4Gpi/EVSpzkQyLNyviXGYe2Dpmv8uD4MSC+UV08tknTra2rLNTuLfE
+l3zXJ9wE/2r6rQn6P8HCl9HlkYYRqvgC1AZUX+cgCnlk0WChUS2FCTGwrpUsYX6eVhPkjCFyg6p
8rlTXz1a7pxrGSfJCC1SR1baKd1VEdE1Kow3Uw2vPvMv2aDBIu/HfCPr9oZ4nV0p9QAYMnzliDpG
epXSK7YtvufRR4NQ4R33rZYhK9hUFUZmpQ38FeGbq8J5Q8pHU3wcv1unw34/oWWts0LAArnOWHBl
iKlptOKd3oWQVTRwukJeHTg4eVK9eW67zxU72tBLIg+2rjdZH57aUkJoaYTYWiERL0YJfxIiPiL2
d2JayXmwJ+6Mqphn9vsEzRQV6w24MobF/lgQjsi+ug8QvXmU8OrgSpTsQ5hXv+IBSUsrcdLr2BoM
w/n076J7p9XvLaTOD3GuP8PWQG5WF8pK8bqDNOt0wyqr3psupxSMgn43atkFVcOzwNRw01Voz7xw
iDeglHDFlmzlCNzqTnUZqXcQB0JwGSi3CmMFytlYttjCPOwX/sBo4kMrXJVuSHUscDfIgDzkIJFJ
kpcTMHZbTwHxCWvTyS52PEQbiXYV36l9jPnWjjD0Rd0glNMBw2A2uACt0lal6Vy6zqkBHqbAh92I
RUsFp1pt8DEx9C91pX+zKrvds0/cm0HgrUfHSXeVGb+GUa4dqpRdfFarxHQQLUjugrPq3ByIrA7g
T0uHTSKa8qVOq01TQV9m44+aL8RR4VkYt8ip9XPGvjdT0Qx4G8YIXZt9s8WXT0QVRtg8tG+Dwduw
rQV7Vzl3FpyDBV78J1WzmC7xhcC0xS7YOJfazG6BpVtLO1FPdatIWEuec3SVY8f06pBJeHAqgw16
MSiPtTcsiVrDz+aGL2aSABIxu1OXqb+CgbzntgmzXRGn/lqUBhtr36X0Sn+nmrrL0dw3/jmeHyR0
4TnWRns9Pz43lWlD0l/+x+vmwwiiAbsxHL3T+1UodPOQYsQ/Xjo/qXqsCI1evZnfcn4IfeqqL8lE
GhFh0e3zs6Nqo30mh4phmVwA3dyT03KOBgpJWfcdpCxmm0F9oeBxCve1AvdCU5p9XjcXA+GqQ9kH
LTcZK631YobyIy7Gbzsavkud7mFLVlbtkiTSdd9j7DES5MEDk9gxJUbHBb3epKwVTA2b2mho3wO6
W2qqq6oQ6MdJfpRfcGRgtiTMAtKERFZYK2Kw8XS3OmXiBiASRHvByEmVOJ5u5MS5nO+NCeojSaQC
QAUbCnCnruYn55ugadLN2JmPOEOoa2vhexogiFQbGCidUbJdtRdJ3/bLXsPpGuX4klWDGBoxFdsJ
kELJ7DgUkufjgj3+gdZ/3CS3uSnUbR2lJQUrCDge1aTBDQIwN0mGlo3V2ailz2A+ML3aqM3KERcD
KZRvo4PRROq+dlSlLn7faH/fs6j/sZTyuYj7ND5Cu4jRraIm06L7JJ3A/vpZsc0vzaIGp943mv+U
dD5oCNSyoTi5ZvWJdPbRDvsdgnRT688pbIAYoJquEpwJj1i0wNLHky7gsxFqduMr5dow6ay25Fzl
chsCJ5BgR3BqepwbbFKWLh/Wy8E+1QUWZYOtvh3eykKXh6FdN5a9blzlrRQ4Azs7OyNm/ioGZx+i
Wp6WCHSxBF4MCDrJLcF5RxudXlPe9n57KrLyrIT+hsj3hVCVN2IZVtT+WOKXazPH7tcGb2JUT3rZ
cI2QyUGNzqOaQlBxZKhXJ8MhDPc91rwdgcpnt8dGRVSmNULbqo2jRHg8KWyV4oY+9DbtMVW2Jf5t
R7toXnSJ/b4kUpZOWJV1W8mGmsh3nIu1zRmclclD3lK4zJHXT+aX5GEYDDaGmvcsFLn1lIj9BfmJ
2sWwK3h1SfPhOVT/q8hDJVEkOH/3utoI+PnFr7gYlm6iHAifrI9a0x5Mi4oAgmqAxG5+Lhj4Fz2r
FtPJ91qGKjkpZLGvTVzspEkTcn9Tpt5jXljqSjXiS1QSvZMXl8HInG1lvA6Tg5c0ZaKXA5yi19YE
g9DUhY0bhlAKqtiYDpttmuFqiOuIYO70GSn6uhc6rRB8gcsqCB8KTLqpneJdZhfAgoNTv4ZRUt0j
uMc/DX96WVk+3n5jeAxMBm9DouJWyteAsoNDpuDk70ur+tNAVdzgO1kjHvyMclIKKdxSmSQnUutO
6ATeeq9FrVlzcma0jo2u2DVWQJBUQbBw7gVfw6C359Bg9aiT2xczjSXkKUaxWQEwah+iULKVoaNr
ZN1LSdp71CTfnVU/C2PYIvL6bFwMQK0S5xtTQ2SgeXhQxnschNrKVVtlsmQuYQU9wqwhNiHID8HQ
akgSzaMabhHd36W2evEBqGTNcCv9QtmL5sUw6p3SPLc2tvAAcExb7iHp30XZAJnCFkgWW1yDJep+
R5roJfWTIjyoltElLwc0RN4p8TAdjTopvW15rhP5XY7hqw99SZTPSU5CA5ghOEOAuzadxYhmms1G
dsGNKz3/tS3yT2HFe0jAN73RXjz/yeFC1EmDRq4A9MfxboXbuyufpYgl6ntkWs+GGR0hgt37Wrqq
k445Oj6OJdg/sg9SsEBGk7/H5RAv1JB0hFx360UTt6+B4ZITOhofXgR2znZQeZAK/xAE8X06Fr8C
BgptLH8hx12qXnObqIw5NsyCGsB+nn2MYf/hMSgIkf5yXHFq2uJAvOcb+RNvLW48xqlVbWRE/ubU
/qWAy4WaaGINIaIDcf9aGX20Q+j1UDviPimXhmesuboec7W7TRyHNBtwCHVINmVHs5MPOJ6cvt+5
w2ObNs7GH/JDNi1VvSL71SjNVtVasdA9/bFiCmh9cSEqI0dRmC/EkG2IkN0MIVvBaPRPTH0bqm23
iYBeZ36S9bEs4IJxBr/qAnwgi6AhO+djt296/zaS451lsCgbqRSD1HPMEqdKPOlIO/4U5dI36aE2
QZG6gMCEOlkO7fsysqJlNeyxa5Bk6zlUp8Vrp7p3AQkbaHgx57I2VH2isLtSqxY2Ac/LPMHdpsYR
9ZCBFXSytnwWPGPe307/4jYtHtzEBRPIiIChdqM1wafCvmw1FDnLHP6E4DXCAJy4dbZqBgHSKXIf
tV6cOosDAkMBSlWMnulo7ml7X53wU9bmcDLCAGOzqbwkYfKqh860tXJXzhg/VT6qvu6xy3LBj4VA
R7mQmoRTv/jF4uMxDYnH9PtkFTVEz5bOtbRKfdENLtV2BZ+mrQr2H+A/BrV/JnUeiQQEvaWCppSK
FNNkPJ40wb6I7BPaY7yXXCQ6ZwwzOpYQul0kk6sfXgB6LQ6uYSc+EhuoCP3zqy/othI5uybflKtS
4x9YRVSwp+12PsiFmkPXtwhWWorYPfPt72WWhUvHpxyi9Cp8T4Oy0SRb9B1zNzB3LC3bqlae+WiW
1luP+4HexqMXUOCQ3S/WuE9tcm+2EtczvDivs/IV51ay8PRuWNB2Yl5Bx7Rq+8BnHUlAXoW9mE3f
L7Oz1HXZOZu4H+78Yupvt3g3i9ZgQtW0j9Sx8AQjahtM72S2+O2Tnsg9tTyPIM136AuhQ6lHQIcw
xSw22i6hpWk7mJRcWZfWFJ9UB8KLoOk2LsewJPMjmTh0GXa7UBOvo3hPu+hpoAWzSEFqLdxphCxr
AFLy3cK/uHC6YG2lUtw4CevQxEk1wK58vD6H9GECAuonYAFsferumoHrZjQH5h9wO4j9aXttLCRo
WPvAWsikxfUbsJoQESCcognEFrb01VYCi/hmLJiGHzuHJoB+mthiEYXBI0wxzPxVtaka93kkMkHv
ms+2BCOAomzgmvMvduLe1hpV0ka/b8r+udDds/TpZRAX/0LF1lRxcBG7lO3SyQxmBXCUMia0MBw+
wmDY4RyNIS1Vv0Z06zh+2bPS5yOpCWdkYzMRdBBNqa+7ey/8oGxvcwmNFNObZaZrryhrmbKT8Kt3
VHxWNl9cgC59xO/mC/sOXlcDQVWDmGu067zhA8hABX5SUVUeodSJNPdvFNNZtS6nuMin7qb0y1WZ
Ep9kSBM9gvvJ8uaRrDmo5KOCpxXPuZMMv/qg+Uwrg1g8m7WrG2oLT1hsIL2Nmun5WTTtk3DZP7X1
pU/XfL1H26eeNJCapeSBjk2NRnDduoukih/tEWE+ybQRpoOzbZX9UapkKiV+Lm6CdEob873gSS3g
hpSd75KthpPKrd+NcWJiyPZge/KU9Ua4wnrGP47IL8wCG4ZnrLMd+3R6UDhMXdx+/YMa48DyGfNc
YF1KHAx72y3eDY12UuDvyYKniAWgoVC39FWeYxFpi05gcSU2ZhOWgCNkAPnPKvbZlAiQi+E85PV3
ppTmhnSgjUGdXxRPoqEvbYU2xbww/CiOPblPBwfeh1JsYdddrBS2WDw4323tUP+nr5dRroYLyAiQ
GrSguzUfLd2kJTxcKVMsphkpvwUpcJnmPls9//HKl+9ZO4XdNmtXVAHQAtQtdOzXdW3fsqF9CLzu
XYsdm/xiZ61nDnZcVYd9RdS117Q+ZL3qrU6ob5ECHK2C3oCiha1UDOJi0ig0oVsuyZrE16vEJ9KI
NrKHMpByTsZ0U9aax5TOkh1fqw2gragslqCJsyvGmjW62a9SqdQbgiQRZLKDsTHgtTq+YxU0WmQJ
sZJ19FXSMgOaGD3YCdtmjUoArDKFkZ0iIL9ZoyOwkrS5VoTcv5leANRVZ2GsQu52bXwnohqffNz9
jD2aCvSJ0Borc4ZVq/afrc1DZqpdnZbgKac/+HReVhTGeLS/a8hNgtOBzCDIj9KtdwU4TQyDTrMU
oPiHFBN+oSlkuefj3VC7HunuIxCnMiNV3IGI0oXqJCpgMWk+e7Z+a/Q+KdAhVUJHOERxZK85QAe3
fWqjNlsFuTvsEumJow43L7PLjaG1rG0f7EKzV8BWQMaMyZnhAYDFKbXOXsKVTOdJ30U2ulXFh7rs
6fgE255JprCqgflHfIds/pZBz0TrmpsqB/+Av5nckH1MxFvQ1d0uxdS8Tgxr32FMYjSs9qylb/OW
Zk/UBSdFp9sQJv0+jF16dAmIk0SMgFlZhlgQLCB2LIG9eluljaGY6+Emq1kiGFW/cSR4tDoEbhFZ
bMjHWnnJK/sQll68KYpVXeZH1S96jLUUVPTKQYo8RNpBJpJk1Bg6t8wBmw7N8KEhnjglqlzRPQPU
kN6FkDUBLdgnr40xRePPoWm0zvMovsm88N5rOxYeDp9sQK5YGqaDW1/ZhUG8iehOLpqqvWMfu2lV
1QXGPoFfMzs5yCzfjuGh1rKrmdFYKNhnAwtL7jrpu88eyvJwkRem8kV1bj021jYB6SkGphnDrS/Y
wuRKiWS45fe9B7Jg1IT+TEoZ7XijAHQksw81ClZ5DQVtDGzGWEVvSK3m3+VHZzPTDkyhd4UNc9vO
SO4ix5bZJM8XkcV607MMa8lPUWyzP9H/ZDtzspx2QYTFkznKymt49ZpH04GKT0c/0rfFR6b4NflQ
ygX76TGw7UdnIIPN85L4opAfXxFQz5+08/HEIgq2j4qRGPQPKIcgjdjHpbZEcjTiRE+vQzve6IQN
rmjuQGqtr2kFs7aBCCHQzjI7YLezZUMYacyOqbLH9RgH9ySF6cvSz9ptEhbqreNB2CHl4bF08zsZ
NC3bDjheUuqPoVduRoOgMoOmI9jxIl9Wbrceqflv1DptQCuO10Q5G0pDIDikVD1WzogKUH701Vkb
JXUJ9nCId8LyYI7KexlEj84LBf1jojx1xrDXAX8SlmFakDiYetRvvSN8tqmTpxhc/1QLouPQvqus
Ga0ChRDyhlsp82LhxnyTo96zcnVSa21Ys3e8e5aaQ/st0zfDOEEXzXEXYWmVg68tAt/NVnHa9DCu
LIc6knMOXOxgtcpqT8uCU1ol9lmJ7aMfQUw09ZjSWvsaoh7aDoXTc5p7FCpO6P5fqQ6yE2lgCFgA
lbTWAXfhZEsDdR+dD+OcgBvo2iXTBakpaaotU5rLyrK0ZL1qJhwv0+1R0qTDJyA/rNxQFqZRZnAX
XhjbC/qT4kvUTrmM7AgFva46RMK1p3TreHKFq5uoP+A/fcz6NyZ92UWpyOqQVLqQLRVF+VInDI+e
ZbZiT+cuXXLB1hB0moWJ5rSSFL5NC7hV6QGawO0H/NVPj30h5CZukZUiNQEOXv/yRUSZK/5l5JUD
eIQ1nrT0tVWGhxZJDPPAxg6MjyHsLi5UYA1qmDfYvCqUj00e3eP7xMXTRTgCuseBv0aTYMLD98Zs
inWCDmUdqNoqsOxsY2RZss4HlVOdSFO+pugOIaW1TdH/CNFePVIPM741tvvpfWzAWSzGINlKWBhg
huMvLaDLo1r5g+f10LXj15b2OwGlDERuWb+DXthNoB57tHeJT0Canee/aFQ9jXLDUM7vp2oLzKp9
skV/qgdSUr2Bcl0nU/JNcgDpYQJggpTdyNKOpJh9eVbGipa1P+tbIB3WNpC6tcmj7joM8BddIlZQ
IO0Q1rTEaoKG73KNQIK4/opFF7P5ZAWcqHZ525bGkVRFd5028aa0FQxrQrtvmh3OlJhGoUq0cuA9
05giaExh/VnClTNykHFxDTIZaMDKoKKxDPv0zXLgcOXTtOQEPeO+C20I9FmbRNsiBXxI+sIC0FO3
KixIoHlaf9OKy9l9ILzCn7uQ1OmywU0OvkCO2tPZ7mh2UdE0lpbkhOOtGRmi2oAgadkllQ7DvVeC
xER8UX8h7WITlTQsA6yh2Q66XqPmAdtgaso2D1lsCvE0qspX5ff45Yt8XxEEeOfcOA8ClPOxhkPX
5ZFFvdMnfPgb7Eh9zaPx1m/LZpmHK68P+nM/LrhE2HHV4DLJ5MVWZY0EopUnb0zlKW/qauvoCKBD
xwd4ZjUZQYj5M/lZ6otVm3eVbn7kZvzipwKOcDSoG0Y1ad+ZFFi3uhtHR6RRkEDJOGT305gnK2WA
jA1nSZkJ/qhNKIJvOvu+eI7rsd97k7pZNcuPvJblgdzdZeu1cJj0hoGBJWbeUvApKqUCDguJyje3
QYNEcqgBz5XYNDIlOXuDEu+FHIaLsKMbwFyAj8JK3VujeqFwQA0bZ2Q1AXoYjNWgLXekvtbsSzp1
3VChX9ZxDOKsq1lgd/VNDmXpK0hpsfUEd0SWO1HLk61Hf2mlasq6LfsOtiPZoqZ3VhSfOUvnNHBk
dB4G617knn5nJPne7SoDJL+4D+lF7UCJ+yxNvUNuWhiSULZLGvsH4bgnxda8ldr/D2PntVsp0G3r
J0Iih9uVs3No3yBHMlRBEZ9+f6zWOf7V+re0b1pteyVjKGbNOcY3DABByaNjd9MG+oSGdag3Dqbl
v6eCtuNYQ+MaC4fhYQY23OjYtahpbdit4noX5RJ9V3YM9OTZmJp4FfrqvSGDEiwKmCNyJldjTYcs
jNU2swYon7mNZi3Lu4UDbn2PDkRnKXnLkVTAsC61DbN3KO2zvZf/jdzD9NtGFnNaOcDZNn/vHGnc
GG2Hve8j1J3sOQ/zOzweH07urpUoNJqxkATrcJ3JYNPG/X3OqYCiVtUr7br71VahR+56rV402QJu
cMtN6MXEfxCPuZXcl2Gaf7lRQWEaeFBqlbjplcmdsjv0lZjWnYz2rFPspsr4pU81Vl8LaV8RhNth
3nF+Jb4qL3aS/BEV9+WCdnWiYZjOm+xQcFLvLN8+6CiTSGentu6roV3VGJ0pn8ZoerPYDA9A+1yR
EgReMcVI1Gto1gl8GfWnMesQ0wJTEyrk774W+TZrSkT3SjUEXdK0kyUFctuPeKe9TaFxvk592yC6
JSxAr/mwZhksoyQhYQMtu995R8Fi41VgyztJXgPV/crrukc9ghYo5zaxXSVi1VbqsUgCtVENOc5l
6FgrJwaF7rE4dbC1D6NT6nNA1BNmumJpVjbaWdPqSCvVyo0es/KhJYHhZ43vtSp+VDYIhFLeLQZV
e+sGMxiNuQOAfvGcJZSA/VQ+tz3HzbbaaZV71aXTJT1ecxqWviBwpSPuRK5AWY85EdbIEBqohYyo
9nEQDfyidnwMiqHgKsejcP3f1a/5f/ieeXU4/D5wnF/h92UEpRCm9ViVRyMt5fL6wOtjhHQR2l2/
po/vj8vfdwwzwY+uXydjzI+uT/iP//6+/t+fOCw2pr//Xz/F3w/59x253zXT+j+/E5GLufIkZpWj
W1ucH/ORuL773w9yfTeTkMCCTLT/d3yEllFCXB8qM3eq/x6/vy9+/e7vq1z/B9Wo5nrgJN0H3Vs0
2zr9Ak8+abrm/mod+bVTXf1c/3zPv7q6fh+TXr3Ev4+8/u/qQ/n9XoOpeJjdxdfv/32F60//Pvn6
Dv88758vndnZPM0eZ+Nqd05m5zMDsZvfDyLN2St9fa3/+O9f+9nvq5HpS5rO4DxlRc/WvMt0mL8t
CPPZR3L95xqNdg1J++d7v19e/1cq7+RlZbD55/v/RKv9fjlRhbL3AdhwfcbvD37f7Pd714dArppt
7PNHuz7mnx//8zLXLwMlAaE1TrykA7L9fcLfX/f69fWlylak0/L6lN+X+fug369/f3x9TjYFh6Bp
xdatXHVoSsoyw9Y6dl986c0kAGf+558v9UHBVPjnx72+SWeLcDB3XK6Uhfk1rs+8/vPP9+CthVCn
bWf5+w7/vM3vc/95q//2OOPKefh9LfSF8oC96/rt6xPsv2iG//+pri/6Hz//503+64+1oBA7IFTr
/3oI/tvn+q8vc33g72e9Pub6vRgF2br3rO82aW1ihMgW++vwKnvF6MMoLAgakeqTzd/loreeyVrA
iHyOTfF0XQ0qWniHOMVdCPjSI/117j4Ua3PmdqB8hXI3szwCmqdccO9qpnww/a2P40z+cOb/0a2r
bbbYLmjhmRHC73wxM1pnOvgQfeaIBABFMsAiciaMuDNrxJupIwP4EdQL0UaE3U1jVGdnJpSELTVz
A7RkBF5CZPMqm2kmVqrYezCHpQcoZ7nuuNJ9gn1LIrO3haF/AQ94NESQbWKJKKIYKsRFtQOZNkzW
ZkGVFGXnopLg6RKdJLtJxCcXFdQ5mucwFQy0fiwuhYEWgCG2swrcEkEApTBTdLG2MxXeCdnuB1CK
WMsn/Q4gp7mbIKkTPjSsBu+F0oStjcoMJOwUOqbfRJtEzZUYM/CuYKvPMYWfje7FSG9s03CXzHy0
dQhkk3IQKSjeF+Ianyw735dCnFHpimXS2H9kLw+km+cbCqhk7XBvp0I5xRETqTSm7caOvYLvtR/j
9kRXgj1GShsQRGGzilJjoVtMAUIF4a2XHDtHWbvQj+PHiBniJEgj0EJyPAQb88Yfb7Ju+Gk8Dozf
BX+YqTMe7YJTNJJYlYBKDctUPxhCDFtmZyez02NET7BAxjp+kd1PGlJA6joVwTA5PgbghacJtVMm
42+t9uHjuRxpMGML0fT2mtr4mVpy2DRSr5a5ar685LaYLXvoAnmuSyt5a2njeG9qEaqWXqMyzwkf
DLO3pgviNeP7Yic0GgSijeuNPxG4Zat846PRWJs2v3iErnGX+XdDEhCK2/Chic2ZZ0iVdtBL/tAC
yJwHkY9t2MKPfJ2xAdeSMtnZx9qPCotpVQ/n+QwyU1ed83j6ZoRNmdwwHpD2m9I8cjzM9lMC4Vqa
GCxhrzIHHUakcnHsiaWtpzb7Ke/EmKInpiNY4F8Hn4t8y7KxVk+Zjt5ZjQxFwBPicFIvYZIh5ieC
FM0ayUukDEc+7+WiJFuVauqW7dCNh7p10NFpmyJqwrvRgAMk/Q+Rw7yI9Oh9hAGufE1b9gZ1mWGd
6SfEx7jEyhXEX9qsfK2GmL72ML0GciTK3YZU/u0FJeKTxEr2lqEX4ET1u0mF0P7HfBXG3eNoEJ9B
eEHrU31XGp3XrKsXUss+M2nAwpAUxjQeBcy253iuoJ2UKPU6L9uV3ZX0QrTqNHFJL3sFvT0xjJto
oDtRMH1t9XdHEpQI8bRbt/VDk8knxPT5MqBT6Qbij6G6CzO0YulbapOr7rnSQwD8TUpnPNShy2ZE
S0zGADM+qkLkU4w7Ui/eOTbItk4a925qw1KlKYptLc/ZIzWF1FdlCi7ANyIYKu3OsBBc5vn4EgXd
exjJmqlx9ZVOr5OZ9cjU4k89iZndm0++jJ863Afw9pWx6Y+BsdHdLnhXA2kStKuGETFeWlGQu6H5
U+boqXX3T9o7F3SZL10enGyThxVGf7Z09HdgqtJ1h6RFieYUog+hNTVuM0KhF8lUxrvxwyUCIcwf
s7J9M9qSuZAab21wgn2LZ9Clk4hJgrXbZhAmuxKRFHhMtDCriHOC+IgWdVz63nGQQD0ghMFmsRcD
FixsWnKp2CPGOjW7h9+nqY4W6R2FE96hRlHrPgTmOI+Q3aFYwXpkIYD2iwbvtY8IRzKCfFbG045o
muJFgDdcOmpc5UOWrKKMDFq3JuI3G5iIobJfN1r+7KbmXTfMzemXzmXqK5MMKyWCiMT8qrQMypv5
2UjCBGm4LlvdAVriFThmWsq1IsyWiYGQxs9n0PkYvRqoFIYCXWc/Vg96Ki8SjCEwjJNoaXQ2NKzM
ng8cm5ugwXqnK7MGakEi5aSLG+ZWhIPNKFYvYt8aDfvK4KZQwPR2BQFlKe1R5UbL1NjXTNW9xsM8
lFeXIqOxZXl7Kd33JhHrarBvY38OYdBzIog98lpCRZRhH6L/8PuDYrIeuWA9JXfddWul6Nr7Llu5
GrMbxH0gKZ1yWIWW9ulLBnxhN2ytxGIy0KNR8sj/G+pH25i2nirAsNsmVIb+nMXlUzno0JRzhOgx
8pBR5n8Sh9NMq14DvUoP3TIifsUR8h4N8GPh5M/jpIi0qpvHuJ4+q8F9MSt0NbSGC1du3Gg4T0Ss
ZTRcjQYpq+G650ogoyErm7YRQxnXJqosRKGSuNs+0XCXoFT7w9T+LYjyR1e0pwEUZqr3CFzzXQPB
Ohs4J1LVbMyW2sDqTjEszHzE56bXNLUyYd4mGoEQNdcnVCQn37HrRn2YM+tLeheJfTUuuTbfRjW8
RQ0zQS9HEuoTk6ISJr5F9tl7yZMl59T56TtlSNtF8CK7ZN/axSPzVSZyenUvcJW2icZ0PINly/F4
sCcEKdWUdOvMsNpVgeHVDqL3xm8g2mPLobu5Lv0C6Yfyvhu7mVaKO+yiVUgYSpvxk47cQrN7KLo6
EUizR0iVd1lE1LaBMIIQsmA7uMH+T9Gkc4PM31cDY3pMarCaRnJ1Y4joWFePMm/ZL4cI2sEL7mYd
tRRhuRBedlTOp15gPNL715YPtdfFS0Ko2EIf8+eg1o6sfA9JHYpF25LY6UYXgyiMyjG3KiU+qSLJ
b9fQQm44LCwSSCUSLFeLnjEhtnoGg60nLok/qxdUswZ5766G4JRV1UPeWqgZzBKTCldv74ffeU5e
U9Y7y3KoX1CFnEjzum39fOm1/Z1Q0ZtTICZoA9pQaZ//8QKSLibMnstmoqll2fSGJ86NDLbigkXs
RdZGT0UzrH0CDrkktzb2/T1Zo2FVXPAGoLbBDIRnhsulfXEVbbkp94dFE1U3eUqDBJcPR3OmUlsF
IbBu/i1m40qh8h7pdfuU0Ijf1TFTFQQ9Hq4FPAbozsuoOyLdgm7Xhm/YYFYsuebGLcAoN93ZqoOz
AlwL6h4tfZ7g+WK0bmnoCrBQFxnqVD8CgGNNcHM6i4PscRg9DwdBgcpq1ZpesGjwsNNnYbJaPKCn
FpxziJnQUC+cpk7uVbcGtaseucFRSd4FX/rQtidjVEuQPM7OD9WjNocUGEH7huZ3MY6kghh9+1Y3
wSbqfKYaychPkczlNGmA4oJRILQZ2TwXD0WYRBMoI8ZnzPoQpBbZrpg6f+9P+Qux4YHgDt52Ah04
tfHYc3kC1CnT5GTjx+qi/mYIUk4XmdwbLD+rpuVaC8OMMaE8RUn1A3iC9rjBuDyzyN31LwhOPowB
VcoE/BwoY4Nu3t8w7j23kTy6FIsRTbYuiC6UIITgOWczyZ6ptZ8JzRZL8hTRR5vDJ10phi1+N1z8
gFuNO64yv32PRMLd3L3TIpA/lSuRbkuuDrKmanq3TlcwbXJJZrN9ajA3tzdplPx0m8BWR6cyyDdx
Bmi2Q//kVP3aMJ2Bwkrj3uqxD3bbW2yoDHu17NaiN87M9YOWWLllzHYj5cQUc4q7Lbpcq2G+bfjl
EwqiD/bHculkEtmrwcTf46TRfszQfE+qbB+6TAeTWB2FfSmEbi+DGDFxXlCITk6E4C7zlwGmnHRy
znUbPBZa+81oxwrsUzKEayTvBAsgsMRqtAaCdJt2to2IRP4Z6vRAUOb9ZMH66MSbtDXUqgGiMb2K
n4SNZHQQ5On2CGilHlF3YspHK4sB3EfLoYMQQJzCeGXade5I/pDznrYkPXT9uAQpYm5sa3w0dcxL
KVdgzBHO7CSaJWffDoKSVU4INHvE2AB47Q5v03Bg7vMERlkHQNXLdWFwnOzevkRDcR6xMs+bJJNy
rDk3mfOiwRiwsZEhV+1ezeaoGRtXHxgDONqDXdmbzmY7xiJFeg0J0XoyPvuzd7cHCJNlLGyadbTi
5k8XWx+mq42b0Owe9DFcj4ogvDHK82VSUxE6AWd/pUH5pTCJuELII6fGVwmSviqzfizGFQt3aL8Z
al/XzUUiHXM5mvpdgrp+EUtvlQXM7jX4vAuPDE44Jt+kYTBNzKq9Zfa7bjQJ7zaNe+kESKcMoOiB
hXUuq5z5CeskcdQKARYBdhmDcXNcGogiPQP6coSed2kESHgQd7ymhDDWoTpqCBRlheivycVTmpfn
WIfOX8vVVFE/9zOwHvMw+XL5bPlLV4TOTRdaAa/C/hqRJImCLHAGVvjEmvbOK/s/XtN/JoXaTQy1
XdN4Q9/prIRFznU5kTU21Nj6pp6BACePsB+6zLtrGYZCMCvOHY4ljRklyX0kFDnoT9A/PYbqvrV1
BqFs3Rdl7eeM+sIVQ6Vz7tgnG1YnaTNqDdUbo4bu3Qh2HR1gCdIH9NvA7p/MTnvSg7bcRPF4j8MN
iNfg3RUhOQBdGu7Zar36wb1Prx2RSUEoD3PkpVIpBTYFpuvhS0pJxh1754BsbNHV7RZIJPohXM/5
k8QBetDTEOY0JHcRW+shhfyO3I6HmgRRaSYJpP4Brhsi9wafX0QqQjBnkxPh2Uv9Vcvzg1+35jYc
xi1wsk3V5ZhepNciqVKfsWxgrVp76gs84RQYvbdwqCrZffU3eranknb22qw86ZIAhUxH+Grjrqn3
NXwfwWspLTR4fvo1evFrrOL1OGJIBppvLdPARHQ1vlR2kq9Dc5uDIVmUXVksGlwtbspoz25fs5IJ
e8i0cxWm/NUCl2DpJuhxOxpYOD2gStt0Fl+52dMwcPd2yGfZiJ6So3OJHvcbItritkQkFBzs6kuE
ZBxksbgoyOBW5iSYXoejyMwPQBA7YLAtmzb0yFJ9Jv34lKFi22hVEEBJnW8imsfeMOBS6vvmUo4b
goG5URFzbjZKMvkCsa9VRBfJECR2JxZAqxkMQIldJclXFeYn3UPTxBaM/LfQESQXNbt4qIgMpM5e
1JX51VuYOvIng9n1FuHbm4eaxZsG+idBsc8s8VUxA9p4Vf6V5lh9+64nria+TBFCVck/y2ae3+vT
TR0HO+924G7KpXjBqfyemOHGdLofkCyXMMDnlbBGGUTWFJ33DHb7ONYaSg7JLr6y6puuttGVMf3z
mF7BAt9qf9mZ4yl3oOTlSdluEgSMLsPmhRD9M9coahBDIHLpbXddR+OW5xHf0kYEbsZ7I9ef8KBq
q4Tp37Ntoh3pZXin4q9geJG+9YJ+5tErWqpNqCsOOotlExJQj6gDRRJaShBPFgUv1yaaXRBKsnY3
FjkRJv4P63kA1scBre8rDt6i7K07Lc+gINvWawf3w4j6bjWh1eIvE0QnLASP0eTujFn3ZkdxQym8
oAJwObP4c5hozmRLCJeqcD125m0QR3fim4U3jBDzSYvk0+4ut9mpubWJbqeXSAj017huCDE0q4uT
948DOoXNGCe3qdedoGWTOsFM1mYMS26aPPXYvIfRejDIO/bfPZzLjc6JmTnPXuw+EFO7wp9/jgkN
zxQWlHw8NDVXS4R12h92jaW/tsr50DwkIfxee0xVG9y4NGNS7v/elFgL3ez2sr1k0iXCHWmunRTL
Whl/wnnz6mvRaQKPKY3qlJnuROOu+RRymLUCz3lL4gYd0p7hH4W37iAWCTlbqGLasgp2EwRwlCX5
oQrVR2l3dyJugSOmxPjW7YOX20dEFs2SIQU1FVJ7n4klH0zTVnaRQtOCEYa4U5FIUn3GBeBMJzvU
eIv1zPmK/Zo+VV2LlZ0b0WZItuYoLplLvE4t873oBvwkuljLynnPjAZsLJPYwEnWaYb/NlXWRxyW
d3XirPkIxza+8aAhNFN/KjXoN5mLdCMBf9Fb96HScGeEP1OpEZXWrQYcO49a9kaWAUnU5lKLdJLf
ehNtZyFWljI+vZYUmCB5gIgT7asy+1LhfLDj/G00upesxKpSWjiNG8I4/aS/jFl/rkgIwELxTgnx
rs8yZ488FUeMb62I+oWvcyPXChLO4qmyl5PpIW8GjE2nctgOLJkr8mQo+RPzgGqdbkL8FmAJmmeq
pyKPjqig7wu/J0BX1/5MUX/SZXCIg/JssoQDRdkqgIsMrudIarVO+uQ1yWt7+SMd8elY+UcoREgB
X90VGmGSXsHi4uKOCTF/uBLmdb8Osb26dPRyUoeOVl48IIZclB4akhL1y9hjYSIw/CVNUcU6LeSX
qfeOyWRbjKkR05OrvHUlAUb6Uk1DuvC8JNtMkXfMq/LdteUb0vGbrgj9NRE9Z66QF9wO3lprV0FZ
nZPWj7ZmnS69vo3WZL4srXS6aGF5KPNu2kqH8N4W0g+3PG3t5Evf5OpCRdntnA6F+aynHnwsdvMv
JazgHhYjUaP0UxYWFR1ncXm28mcIMqs4r27rWL3GHdrX+RScRmkuSsqjTeRyotDLv2D329IRfw09
daFzexM2IcnGodmzOhlrJxXH3C4eVGz+KQbi5yoVU9b2YusH0zq2FTfGkrSIkgimSKcpQ/NY7NiN
PaixeBUq/WT3+9jPSUMefhALvPUKgsCrI061IJq5wOYax5QoIY36kwZZrkZHtURsTzxRYe5qzaat
l5JJlpoyOhWjdqo8oV3Ya74MBb3dqfU2tSBRAKVFz54eIQ6GGjrjdp7tyvpcVhoDAl4AhpX2yb53
Mbbdo52E/m6YtItgV76PCqhwuMUOXdKzadTqjTU22lKkiO7FCDW9KYyDlqNllpOMmER4bNT8WN8W
obEdx0DuHc1Hjj8G/hIHWHGvjQ2aGsgc2+uXf78XFruU65LxDakuSYYWWJjcq5TDNr6otnnsr6Jy
ePXthBxSq924Hp4qGYz7yivItPe9N5c+soGBeuFZrbbj99lMBoVqa4d0+oxiydbmecrrZttRodc9
97CupgGZqAcxVO+tAgGVwPsGt9rvbaMjCTr88bwR2EvOaEjSN54a2SGXREXQ4E3R2lFhYaK0d3vj
GzcwFw0VdhGGH1ZKbjotIuK6iE4KsMjHOhKs2mVZ8gHf9nPJFhN9AsLIC73PODAxv9iLdGQRDttw
b03JSbfpWKnAfAmyS4sUAY/wWc5vl8wTGMs1JALRN0Linn0bIgYhsjb+myXpaqdJd+8LcSNSMAwo
ax7KCIc7RqZ9LWxamt4NHsZF7flf9eB43AwheTn5XTqPDgKNpK9pqI+2HvW4ICyuiKAc162uDm2H
7lFGclhUI5I1hG5c1ta+7OzvQHfYvcFPQScus5hOqBu2C8MTDWeWRaDsiPEOhBRo/u51KBrKoSHF
1mgVP30yNWeVqW1Ee5sICkEfjDwRTkrmAxbewFh/TUbvHEQ/qKBAHdazF4ENpyCCieUxfSj659DC
ltL57NHiCHlshfV7UBUq4QplRpCyd/aQ5cGQ2aaJbrxkAat1poDUZbRYoEE5WyMheY/ui9vZF/bY
j65evBCkk6+1GoNBZ4CgiIhJK3xzm8xSuBRFJn/EiE27vrPpHNKkQqdJ2xPjL3mNJn9jUxAgMWnu
ZXCybIsyiGeZR4tZ2Eb33fcJQ2LR06oErzzg3eBZzcx4UwN7OM2CsASrfZm5JMOFU/do5BWFqiVx
FkP6WVg0rBzxlaXytg7KfpePs7soxzNi2ntVqBbpDoOpZqL55HnZe0uTj7tNpWE2pWOWVzFBBd1c
QJt/HBf/K93KaMuj61u9QLPUm8jb5tFT+CbpsGBc0qhd1QnjAKZBDJVRDk2PYuQuBPMCZI5mZ6tr
wba7dNqMoClasQ5Kp6bmZ+zhdr2/byUdv2Rqe+ZlnDCBFWUwOOoV4jngd3XW3smCIVDjkJDj9NWR
vvw5cuAqtPRthhw5ck9bk1pK7NMOCw27qW0sbbADbaKfFWN3HKUsYp7p4bFJzqWt3wTCtra23pIa
NFb7SaZzyla5jk0bJF/EzSGK7ObY02/PfCwNaTY8k1EEC0M9MTXj719OwOboyIZJkx7yirY6+9YC
46t7rK1uU+pWvexlmZyUx/xU1jTthTVox5qzGAYYsECF3JMNxGsQlOvSmevPSjnHqds7GStpnlTP
pTtZOzxn5ALb1Xiwm3kmVOvaojUKfFteVlPXEi5I7Eq3tmNOC623zSPzxkJxobHNcp3nIsc25hll
uPTtZWlCiXB6gW+WS7QR/nxJ3uQDb5GNXMJWXjtL27YtVHTyhL/2Rbkc29BQLpS9DA0Nl/2qGJ6h
+bcL6fCWZobBbIhcljVGMq7fvTiBQ/w1hm+fpuQxqu50WiicUQy6+aus46yB8ggSYR3y3gahpZZk
CTXmKstj1rN2fZTgadTtbDbuC10rtLXZ2uWWYbEVO+UmQIYZxx3vJ99111b3hRmuu3R8AcdwEp3X
QU1IK/SUWCtIwsQGD0BgSCYepP3YhcYRcKIPYbntyvPbQ8QMlcZhYAY1AAva5q74MlXOIRrT2252
6vqh/5wTaLnDp9StIynEQqFBXZlS7trySDwTrZcQ1xQXEmQWcbZHxXIDrX3vmTg7KSsczjlbGF9D
5Lzr5k83TF9tKe+gEq8dR95OjasfmgRjeRO+o93j2bbpYuh+DCFLrQbBkkl8xcXV+u7SM2N28U+l
cbduYu1PUNs+UoVaX7LeISmwNW+dT/5nnNnMdBh7LVHGUmtM1CIEUEXsa7dmxVpZDGO24ra9T61w
JKJDZ7bB1scuW4rZqBo2mtC2uUgelJbrm9q/NW2NwlAfn7sBQFWj0xUe6ifVMRFxe3x3UdmAASKh
zR3yiU8fkU2q/uQuIzLrx+ySW5/dPptg7opdN7zYJtuBFr/aIg40avZdXTnxTVThSqgsxgbUKn2D
nrfq/gCPQNMdnrM26xZ2+9X7NPRFSgu+i7RHRVOgMvOAbLbSpflhPZEFRrc1V8UaLci7xta9jr0R
clhi74s0vdNsshN9B7oNcbUVEZb0r42OPR/UOJr/ovzWrf5DdToVi9vvDNaebVZWsD7zDxzlIc/F
XEIcDQpCryb3j6g7KAM4aoWTb2MLjOckV5mW7godtlAdWreyCdJDhS55aUn4SHgBRxEcOY+IH5Z4
bWLV9xeBNcuuEbIMoLPi9n0cqxvusAR4k5CGqSSBiUqOpy82Y1o1J5xldP2DVNzqk/hKG7QgKk4f
TAJNlrGk9RpXDoQ+SeMEA117U7rLpNA+6bX3b1q0Y/qKjF2zLx2pqI/TUH56HnxQz2ZrVDcXMmH4
qxj6tI2g2t0k8z8O3bdCC7zD9Vv4VD47h86DyIhJ0xr/EXDBsCsQiC8yJBA0iEiV1ALIgnU3roRk
HQ6F8Zi2Scp5oL80Iiay3jS9ZUSstYtnzJ6ClyiJgcrU9LQrcs/WdchGpugnaqFFPVRyL4fmsfPE
tDUxIK07YEpDBoiYRQ6HdZ3LLRcPLmIfi5Ly8f4aTOIo4VhjXVT27Lyyam3VTXvphH+flxzQcsKv
Koz6QrQw4ZsJSEqejwBeU4w3ZJ/e1OFIk582I47Cj741YJJ6jOWJI3m2XOmh7ngTknTSeMBgXYEu
q72bgokY6Xo2cmKU86HQNh0jViMnmrkCWpZi2grdDms4Se91O2yKQgIPCy9Ayc6Ry16FbRk6WAEv
ViMavTLQQwdCUOQM3yy5wNg8/9aw6jvZZrRhXEgcI/NPm/tSlCt2Angzw+42DXGNJ47VkW9eRBst
B/8mDf/Hczq8h+p5UCjN7JpywxtR2DYj67M1fdmDv6st6Kzpj0fu1noq8k85QNLQPUXtp6H6L8fo
2Fviqc4QUyhOLrN5HLLmGNQofPBprtGZPxkZXAMvsD/tjlR2zzJAywUmSHPTO5kRKarMX9ZkBe4D
JD8HkQ5PxoSFLxIa0/aKA+DZX3ADtm1MFDjN180Qkh3Qp/kjhAjmph5OfmTkKOnGm85ieuDY4Z/4
FgUKqwpxk9O6NdVK62rSx7N8iyxjP3bhjWgYEHv0IjKD5Fx6eqS0juNLUTrf9TScbfAGVKmkqcdH
DMnlgrOT6N682WQ2Pq1srs6Yo9y4aYylO2swbHbWTjpqb0BMaovhQRsn49yiBTKFw20g2cGlcCje
rW8zs8AZw4rQKjXR58q4GXDcTLksJKKn2o+PilkaPbd301bqhP6T1d4fN5pSwaqBoxzYMWdLcpdX
cPki1vqq3ja2sXdJOVpkAJLXuSHecjfBWjdgVzK178hp3zM7+1AQlTn7zW0v+bvYRPXig8o27tSA
q6UJmabFWtNSJmgWfj6zAgli42Kjw8DE1uEwd2iWET6xwh5SlT7x97/3Pmr8kquIfgFtWpr+TaDj
O2Rb5UTfQzPcN6b3TQLsiz82D0whoJCmWsRBV8ydcZfJkO2AbczqHeaoGp5r1wZvpMcB4e7FJNny
60ydvdA6Cml8GGEPZqlEJzZPs0oVIXzJfWBhpdh3g3vswOFb49bjCipR7xUs3KGrvVpt8lObOLFh
WQ/bClBzH+Ker79Lr3kJREQ3uqxupL0xQu6crOlkkgS7wu7OA0AJvLM9w5N16ydI6nRbbCIKVSm8
fO3MNhcWny/P/Gag6a/jKTgPSNJWpWF/5kV0h1k4PsAQOgzOdDWUnwWAMAr34uQCCsxKWWzV6Ohr
ZHPkadL4aUt3a/RDdGoU2ZZRI+/xga11p+Lyz+xDzaY0UlLDKA96oAikYoXHSJZ+xxDXMC2ovVVq
/N7gFG2XLg7lLZswUhq1sccCEQdHOhvLoYH77zuJsR688jEW9a3VWqsBqAMfI1n1+GhXPt3yZU3P
zwWYu5CMy5fJCEPPs7JT6sq7CNbtwhwEE6uBIcZQpDSr8q1UGoAScaMm3YDa3G1wTYBXyyjKRLOr
SlAfLT3hpIS8o4Zy7cfTOYFfvSSovFzrQh0iP92HkY5QHcURwdnNGn7NS8JmMR/wu3QNJYCK4MBR
9AOA+IoY6MkUsEIQaclKG813V8kbW1e7IsjHtTKod3OFO4S6WluWeQVru79VkfUh7GNksWoOSe8x
DvsJ0DhU5A1i3Qm+vVG90/yypf/MBGU7lBGzkuxosSmN5wjmITJvvHS4iXsk1T0hqK2xF1FebAza
A27h3g4mZjjaU/VWSP0AVwa0WW2+NAO8G7LEF04BZkV16TIo3Us5WQ+hld7brCkb32u3WT1tA2Ec
Qu7ktp8uW6LgDi7IpDSlG4kFLsUiYcrBWiGj5Cs/otgR6GIaeMY68bFJBaq6MzaeUlQlNBsDAloW
QstP9lB/hWn3lZFiHqbTwvgf7s5kyXEky7K/0lLrRokqZixqwwkkONhsFuYbiLuHOxTzPH59HzCi
yyMjpTKlt71BkDRzBg0EdHjv3nPr56zue26aGStM+Ru6+9/jyfrRD+WeaNCdIbLKF9pEv2wGZFiz
a7fVN0qyNOwxkFE80x6McnlVlvOeONNR6MYJU2a90zr9Eo/aipdFo9MzIVotXtvLT7TU+1pUTBht
sx0882DVzLBi/IZk/TFLv5nGCjhITxR1n7CEEcnclR8LaaoN6AOsTvLNKxvUSN6n6pG20+m8aGAS
NgjteoSz08XK3Re8VhS4c/dNNMOlD8uHO8r//+NQUBu8//8cVrCGgn6WTfrXvAKdOij/6M+8Akf+
p2tJ3XVcUzoetr9feQWO95+OTcHUNqH18x+dH/2ZV2Ba/ymk5VpC2I40XNshmvTPvAJTEGXgGZYn
8ZpaHnWX/5e8Avm3tALTtWCUOZZhWIJAAdv+WyKoHOyalTsZtLOIsocBLtZzuLZnmLdHppPdIsOF
VhprzCj8SaePlXA2uru/nLQ/UxT+F62vx5K8yfa//kOa//EPmQn3TwH2hjKjy7mQrsvPv399joto
/e3/PbRCQ51KVnWRefWhssKXgSjKZZglEBR2CHPeXBtqImStb+yIwnVkdT/nCbStsoglRynZbP71
R9Kdf/5IpgBf4QjH1D3D/duJgQelO5UrihO9lIHKl9btRL9IbJXO73mXiEdAdMca4J5vGNE30wLx
1Vs2aZRoGQpLew4xie97FIm+YVkhb5BTyfcWOuuCQBN6D6NfGeDNnLKL9i55oLvSaY4sBI6jLsNA
i6a3f/0XSRJm/xpMsZ5kSzhcbS4XlLtmyf7DSa6BBE5I9IqT8BZBFY2AM5fF0L6Kw61ReeZRD5vY
b9NJP0rgYimFTKDvdtlVF3cq4Gc6+kOhux8he6b9v/lsXOr/9Nm40A3ThqroOuv1/tcLACpr0oyu
k5+6aHyGxrODgJedGL5nP6KHzSoYwt1s1J+W13dBZun5Rh/rU2araWvgSXjINfjkqDn+zef6pwvT
ltyEfCrT9gRf1HpO/3JhJozgld7Cljdp3XcF+EzRU8HQZtCYsrjgn0Yu1nl7eIGJr0fje5WPJYsr
CkTkPUiU4erfXJjW+jX9JV/EZAgRqyLG8sALeATq/uNHmlGpL1E4DUcjkeOBmDgNO1i+F7qrXb0s
bl7WvT/A4qd6zJLXQtorpFPRsrDjQ95g6hdhNd0KqG+bcqBpNEyZyRowOlGBFB/NSLdnCJvrYmQA
ilyN+TY1X+0Z4ZY9iMDszUMhk+Yqp4fEtawTiQgWRFp92cUwG2d3MvZDOH8r174W21nU+2V5MVso
CE3Vniyj/FRdp2PvwPWTJfJoaO3NGBvtUJbNfGsKAujmn3FS63tBmsBucqph55gFLIJ+mtB5N/Fu
QRC3GQva07Puvv7rb1xHcvLPJ1hKXue+F57Qzb+d4CL33Cih/nvUx35j63l5M6LwXBfA69lEN6ek
pk92h7xPIS7owlzOgHiKx0QVjxrAqA3Nr5TlrBadvaH5sWJjDnTGlt1MMUZhZp7mOmSjtIRnRfOi
qpPYRxfgcX71nWWbhPHii/gMOzqcyvW22YRfvWQLGIy6+Zi6+qs3q+Gk2pXy3XC4P0q9KCIqs38c
POg+hpptavtSPdwPmfJuMoRWOJYw7nq7PDtt8czX2N8IKKE33lnydTCL+UmFD3DO+8eiy6Uv0kW+
Lqwd07ZRD9ROaJnMQttz8Sy0Zna2XmYsx3K2t8JqoL9U0dYq2/qgorI4VUVyMs0lvXZelV6phgPt
IwJ9ktGV6EdxWPD+npjgdsIm0ICbG/iw3qRHNbfmxSZBIbmksuwutsunp61H5wpYX06Cy1OefMxa
2x+Z2ugEyWU+F8CAbhhbdPwgN9sRj6DdtN1QgUuQeuFdRlWDz7NAHWZicoA2VfLExJ6gus/B0plz
eZZuT/FFEdHcI81JumUONGVOFOyrA8GGxjGl4lgMwxtFVze4f0corZptrVB1OWPbHQxDfFrKk0FU
s7ycyM+6JB1isFy7RVVXsDXLnAuz6smrnfjJ6dxz3uUG+Rlp/BRqQ/wkEk9tSlhhRoNcQ9Nq+dIX
TsjIjHrTnthu6XZ0oRU+32q3mG8jwuKdbs4Ao7L5ojsJ9ajIpFhqx8kJTYrw2VR/ibuouLSTBNEB
QZieA2LD1Jpg/LnQZWZmeXaY+d4dTH0tRyYsdjm0s8ALNKobvJnwgLqKpN1SMsy603OCiTdghxs/
wF4jP2YwK5zcxPcU4GxOaO+Wx7JA0EUuAgaJJD7Vc/91aur5sYfC+Th0+TumsTMuBuOII8N4NkWt
sSMwWW/wzDDFK/BLTrIsvYeZBbRdgVCwsuXUR6DO7wdEkvHJczMo4+tri1e4f/wgtfg7Otol+/tr
KmGnwgg1+bleLpf7LxuY23dwlc29l6NBBR+JSzlqo6dmPWT5QqtlhZHen841gymGWwodje3fX6IL
DiEOT31rgLDB8a58XU8jOtXK8SPEy1sGGA1hLAeRWAGWtOUm1t9QruiPmUtiqAFPqzXsx/uh0zmh
szl/vz/LG3dB3Ay7iYVjQBA32uBYZS/3wzSEn+4CqWPdHW1amtJIBhIK0k5HfzvL82ABNvDoZTQB
rMnrXiKUa0ywywUNHBgKw3uXMTizfGzHFwNNryyj94oA9CN7kZmclYS2rN3CisUDuhFeq4FRTHtq
L3qJTbeuPl16EDF0qjiN37qZi1gMeOoz653ar4cNIHdO0kR7B1DD2dUodjNA/Y8NO0pH/+LmxvBI
YTrs5/fe7s4mmm5gUs3RBiVRILs+otQEBemRp0amyDkLE4x1ibfXaPBa/ZhBO7TqfTt21j7OrQth
HgDKnKbxU9QvgNBR485uQxJIPc5+lqeY+0bqjBjaJcL4+Ccgufzg4d9k5MKKk42MEw1cqq30l5IO
pTKKXd5M4ZPK8i+d0auDyeB7zBH1F03v4ptAYgIbHIrfkPuCJvGW/fNb0iGWZeiqH21VPMVifA2x
kOzHaG3bWyoklZ5yNP0sKn1uhFMspsW9nk2ow9ppKZrNGngGRwGrQJx8QA7sHgU+zaSuoj/GJ3Tt
xuvMtdy0v7lCq56YqW65seAtij0q4+704thj7INFJX3V8peMV1m6oywzJrBH4/TFbM3lYMbtrddH
qkcjg4Ttumsh2QMXPOaUr8gZct0ao5PaIkosPqNsebFp8V3iqPX2Bfo+qvuwL2he7AHYaQEaZyXZ
knqK2Bi+v0c3isdzFzmPlJ0B2AIs39fkC0EDd45UKQnUk9RMWAr7RbiyANzQZqFhzIcld9dwMvJF
NFWgXdLkN0EeCOvVfl9Ra6Ny0ZfnZDASfqtTlwkiM+TB8YKKw5DFcsMCeS7KRPtYliPyP5O4L2CB
boxYw4ir29K7YAuw3/gO7caDqalgGeeDSoePGMgkoLPwVRjpNkqF9ZJCdaZ6KQBtSO096iMX0FuJ
rnVwEHhGy6NbPzVWQrGhhYnsVFPF/x68l+hcJtZhObv0Y09qhkk9jTJ7EIAhAy+jcJMkW+q9RKPU
uRVUbs4KfK2NAP70LmpdB+TaYeqsJrAj0wqWdoAICROm/C7cMt0JWpJHo6+udYZqTng/1AjaOQyN
31jUWCeYuz/ihHzhWpBjphEqIXsClax5afaFvTI/MjwfVFimZ+BVVJsck+nY7Wo6cqnji7V93fSY
GYbCNr+WrVt9xo56J0bFggDcYMwzq3jXZzS4bWkYJ7OPmqAPwag3qHZaWqyYfdKTqO1bPeydCmU4
yG28S21+xDD1KEGa+xpA+grqTO1VgCedEjdRQoCE64TN6f7htS5qn6reu5aUtgNBUs7Gmkv0UGub
2ssxGQCNOSjvdRjqhmEAG4/RoUBktYyfL04+a4Xao0sBZvGXzVoDFj1RLSzkGLqSmqDMJT3SXdao
NXEAR8+oH7JmaI5Te2hbrTqVQzUch+lHYyGpGkv4GUvY/KwWFyBqxASOFGNLsfUkk5pMrqhsjllp
GAGTWrGHiWRtPUnWNMhX7Mgp2Mi2ZSjsw+lDh8S9hVCYopzJcxpBpXbSE66m9T26kAzsopC1zxV0
orwIDHpJ6Gah0dobtP6jMbX2UwRIjHHFA7lpXwj8RnBWaRc6UNlugeO/61tnz2Wi77puGyf2j8yM
l0fV7fUYbpneeSBnE6wG5uwGfUVhW8Vu4sNcxAUJjKj1huy1H3e9Vrskhjb1eYQeAnzytekltha6
aFNffkCSqsBYeq96T4whLWOcbDWtZATMQGtBJLm2m7z1s/jZWChAwVElz02P9aWdja/DoKGlkHl1
kBoqEqUNIzrEATVYzP8ns7h1O9qXO+BtN7t1WJsaeXLU1IQdbn3a98N0YWbhFGN0UR1z1IAU5aXP
0fxq3n6oR5RxhRrPlW1BoZ3t8MoyVd85epr/JlWInyMZfhhOe6L2cEW8hjnXRFLY5IV9Jt3ROnsE
s+7FoAdk/HGD8Eo8jvbZ1bOZsAsj3SdA26gmrj+p7v+qr87UQM0NRFG1zYp4vDR9BGUFcuYWlfoI
qGmOsHywTaKDxFMt/N3DaHsYx0ocYiv/QvtWOw9RHNG65NH94KhB7UaBNtGKEI9h2TC1s5fg3dAH
atvr77VxGkzUkP1p8X46nY7cRqBgBjlI8dPW/zgUkFw39VCHu3gAq+ew/cKdukl2liizB/ifn4KC
8EETN8mW7smsH6fMth81BLtjGVbP5BFZx5oKDs2buXq+v4ZnptlGzeD6bWVoLKU11AyzQlGcqi2q
PLr16zPqofRCgBpt7k+jo1VE3YHLGDUUIGJUDNaqdGmMJzyFxtOckjGQZg3d2AV+akO15VQbJAZN
tpxuYuwuvYjqF2rp6OSMZ0eirSvnFZRGkZbqu6wvrpe+0flw6PpiaDJHB9NlFR1EpOQzJnzxrGyJ
M5gPGHZUUssRammsEw0haVzo/Xr7oI3SK+fIdqO8uIy/OEYI4rE07UHSsQnmRYhgXMqFJuX63KnQ
9zpmVe/c0t4kbJDO2uyi+cgzWjwU0QJTi56N3m18YHnuuVIT6SIs7PpxWoL7oczokf/luZrpwrrg
HPe4kRh5+9n+Ect23tvySIEXo0ptPWVVPwQON9GZdTmyCoh2kAG8Hf8iOWOGaPyprW96uIA1ia3f
NIH4K3NwIrJuOE2FjXkxRqTVR/lF77PfmtL+BpQhOmtZcxReYvNu8WUoAUIvc/QkxoSOa3xrGrYj
nf7KCu+YyP42Ab3B0oVcLstx0YxGdumYBVxr1BCiTV9q/DXbWk8+NGFiexS0j5L41abVsWlgJrFG
G2A4rsY2uM+5991azK8rIW50hzeiavrtsHzmAmuAXaDIjui+0NMZuqT0C/CmG+VGXKV4eiXUzsTs
nlicfKh1hiEqyZ/LQyv0elfVR10mQDpPeqMe08IOfayaaL4RGcoiQrszIrzJiOjDV3canRYO5xCI
Vnwt+2fW+UjZazI5lolVjWwcuWpB9K01TEesVynES00eM5t7qkYLF4uy2RLq8wOJCWpLK/06pQui
KMfFTGt3MBw2U8gK3Y2IYaHUtp0HwNvUlAJnHS7vh9zCGa2Q3CfeDyjC8Hz71q8N+yTdDlW+aT3Z
xDdsugZlMTaCjVZUpFrhuR8HN9+kBg3bKtGPia09a3ii8CoPzn5CloHJgUX8Wt7JaQ6mLtErHqwJ
G5lp3YKkt+cFhnhDw7lE3YDmXOEIZTtU5vJnyKmuxrDYLRrztiZZCHRp/TX9NJIqf0TxCvmMNIzD
WkEugND+zsDxwDBEG8UALYmI3sJr4NRHIy9/jhbijTCh5ysnz3qP1rzN2jqVcedRAbUlmmXkDQJr
3BsO/98a4H8EZLEFNr2QmD78cRe9bs8trcWnFO7lRhTNl7goqw++kivd+/emhjEYN/VXvKgJbqp6
8duR9hDd33AL9RRRPmMIm/b0bDow5N3MoGDmGOqmZR4pHTo6hzRzDm2nvQ8MP7j53TONM3dfVUxf
bgiJTpco2MImVMcuQ7+3iGdvufVVXPqtU1VPROtBE502OclyG9N2HDbltu4POPKqMswvQ1aBre7f
hOzERdAj3nEJk6BW1JxEHSXpylGpYLbtrKxBoqiJ4eRZ3ZeCwtFmdNug1Kc1lglEAcXMByOTzqOi
QF1o9iNtwcGcxddKjDVRTo55Jj2TZHVRIEqMhZ8O7pNY7OsSEuGZWtLyiTCDOj/AxE3HAdfK60hR
+ajRStxRpa4fyjp+cZBpgX13L3xraB5QP55D4Tn09ikpkyCxc/rFPpspd//JmdL6IAdnlRUwb0Sa
/uatBikWClgPoxF4Ip8+M5Mn16bHXCYA/qv53fEAvWBlQgk79zWFath6S5wUO5iNT1IDpVxMURlg
CbUw0KCmwMDd4n7ZItN0N0ZUPwxle0s1KClqJRml5AhtYhGGbIvq49jWOpAC0DHUJka4ZYjuF0gI
0PUC2ZfMm7lTgpBb3lzLrQKIBRBz7w9bSVjIpg0NEG7VF7fPws0kXks4T1o6mhAGWtI7qjzTA1Wx
p6wccp/qb3hqvyUUKPBhrPqIQbfc4P68wFU0qVid7Lgqg0qfStwZHO5P7wcc/XEGEvt/+PEdevjr
t0dn5QKP6sXVC1/izawH+9NJUYDhstftva2Zhxw6z3FAKHps1l+gMhUsJVnPNYL0BkvjrlNODdKd
A1JBeZh/V+zBSfaZWKxdwqyPT5lGw9R+6Cu6NX08PBVhdUm9xA2KHC1CVuVf53xCtGC08Fj7XgsW
/aGFm8pOU3P3qDGx2tpqRBaQLM9hncP8gRl5kGP05PhNG+YvMdrERriGj4u5+APUNtGtnZpGP4OT
3hl+5Y3OS9/QVvEG90NMefnqhXP5ujgE8ER4a4fxpJV2Cu/XnW+KSLed5SAnSoHWoueWnJosCIUS
x4j2O19cTyVjLk6LGUKNXjqo+dqk5cEaX0Vx1XyZGLiqKg28cvmdL5vu96BZJ3MsMAST+0mKDDGh
uDBvo1oMP/NssomtbRIvzMZNW7IDnM3dULqUdTMqKz0yswcraa9uWRbnui98jyt5pwnC2wYgnQCt
FILudq8T3vCbnefNGb4Ow2VMIkRLv+ySZsXNkKX2XnnueADc5p6yLhqevJUuSvuh+z6lhLsunT8s
nfniOKr0uQUKbHuqeCfJ4lwUifa1D6nema4cbhNxSwRHko/JJmBfsRhfbdVv7Lq2pTOZn0OknpD4
Oz9ypGgD9GqdMeYhA659IZ2AUF8xH2uztb/lheGy9bL4XgWF9KxXz95EQ2fAJbVlQ+3sSqihJ10b
jZ2TExLWh7i2FviuO7K6DOYWQAMehcmyGhNfIEGhxNHCFCNfj5xp+xZhXKceWModTADt4jToJUCN
m6Amsp8GPFQ2lPaJ/IoEaVDxkMpBvlJsCyIKCqvJej5b7OBmo1QvDQJglKXV1qlpx/V559w6eryo
2hft2MDE3Jszeg/2CCjY2AVHUD62iTuUiKK7rQ2ddtezMici6TonlnNNGpJGhWZ/b9x2Pllfiqnr
bj3W/AmDeWwJ/VyBkKUXKM3TmBDp3CDEvY4NUCVkMBeZkXPsiAkDgVmeGDOvg0z6Jz23kSSxJDYh
iJRUfB8TgfZZV0xScnLBq/bPfctk3EbC3ZGf/Htb5+iCQ4gxGsVV0lNUcbAFDdymUYekibBVTXF7
JTBi3CUjXDZtESRczM2x7+dPpZBATGMjb/eylGcZPm0j+1mKr4glq0OBrdIfOvc3aNDVTuGkDTIy
7KlikFOu61xjU0PXM1re47kujvo8vvBtzSe7QOARpwCTCpTKG4CKiCwc7LTo/wi04wJjiAB4lJBU
nFIdbkt+XxnNh9eBVUKxvKln8ruHrLtQ5rQuk/x0+pz89bZ5UgtK0cKOuquGNzE3mdKasZ18a/6c
PQKnCk9corTbW5zeYI6L35D+jufBts8J9CbsqeNHhBDoEZU9kY6E7xoj7Cgx0bJJZxshPImoqU6k
wBK1Dwul7cihY2OO5CIuwMPOXdw/E3RIJd36HacJUnUImWOksdhOzHnfGsW6U++oTGou6+N834+G
46PkjHbT2H0X46zOi2ah3x+m8jgcS1yHfg5L9KpqcOpZRCVNWwicdi3fmJvVLlZBuVorBxBP7F3Y
QTDzouLYOGNxguQDyANUzHFOOR1I1W9x7jqfDQDoDeie7mHWV/XXkL5E5GaQLVfp57STO7s2xX6a
cZDi+y2vobaVHrtIT9dtMMPxQc1sPBUFvbHvhb+0bP8pFVcfjPaswkVyWIyk+NItp5nc7d4wY7TY
9JpZJJEqK0AxPcQRKyGHztOjahkOjabTLkmj8aZ69DhaFAOAUF5dk2zfvu3Tg2QTso/oSmzthfPH
wtY+q9Ltz33pvY2Th7N1ZajKpjDeHBMLqwXHSladhSSx9wY6Kol+hjD5YzAy+1BliRYU/XOMzw2n
6+oKZYZ1iqXwFYJTKtmm9Ktmwd/Rq3mr6M/PwIKeZGIbPiEXEKSFGG42FJEK2WuYdOZliSrn5E3l
uykTdbFa9IkzgRP7rAJBNedtxEWopU8ub7GLXcjJupGEvlBEbK5xErgt2P+f206BYPNm+1yyZryn
WCOe7Hx2uPXV0kQfgOTyC3gV11jZ7yI3e+hpxjutChgPBWq2w7QuLWRDwxfGHPUlUuR2uluB6ppH
Alig/a3saSTkZCxTOMFiNjD1BmasL0FlpoNvxjMiyri6GOshJohqbqL+HI6sCCuoepuetlQQ2zSb
q1i+EpjQ+WGyisjqM5XUHHVYIbftqP0kf5wknD6sXg3THR40LDyW+yms2XptSXh8XSj6k6P6GYuh
uzqZbC6E1B6dUZJ3sSRhwBlZqNPFr91cWTcwG/Tz3A5sMIWzc45v8KwiXBUFUfLbWtbFecL8w55y
umoJSz4lMFRmlt1POz2Kf2ADyGAHW2Zgi8w9ed07tEI6B3iwtzZmOmwxTOyUW3UeNlm0BHFKVkdI
yYJAGAYMPuAUFC1dAUR28jANEUU/MhVNTLvRcEqoCzXYs5tj1bdY2wcIIiVaio0VM78sehihIO2q
8aYsVx6SjEb8UHRvuhGPx2JcvfpjQYspK4zxSlrJ4jEkp63z0NRN+9Cth/uwk3EHo0NJj870QNOS
tXoN7/7mrG1qc5Lt1Zoe9MiCd54wwieAg+mfEV5PhE+Gr1f7kZZsuotutI9jJumNesMOVTivhcUV
F1N7MZPMd1nGnht7svbVkmYnleTsFJSiy+qwA/WMt6KB0N+ZQuw1M0yYuSP7OnakgI25uKZTF6BD
zM/emKpTjYX3yLiHktaTsNgZm/2sXL4qh1BlQYjnC2lD16JrxGdoEIClRhtN4yIfSVnutzkuKDQo
WJnbuC58s4HMV4nsyyh1tUtHD2qJVaxdcxz5uGtY7weOMKJXXNsU7Kb5HFnoMlXi9BtEPt9nZTb+
HIJ40ZR+VvSNPidB5IQNebFhSQpAJAqvxJmhgrNWpxDVbRAOiNJL+S3Fs77EOd0DFqEFknfWthqS
ulmnsuMPhm5tgEF7r0nh+Z7qtiNrV1xX1BOGXA/IRiHZWZQPlOj3KVL1r9MgflhR/x2/T3kMvXZ+
rShPU1p4jSsjPo4dxaX79XC/MgiV8U2WHPuqy8qdnufhKYts7vMo5opv0zezWQMDKGf4bWE2TwU7
01lhVBQGzKCaUhl9qC/kSgDJZd7Y0IxvLlEiX2mAA3YjWBpnENFuVLbY9tHuBLXfPg9pbp4gkiF2
noh7G5pyei8864eGLw7XSCagjHX629Kzai0WffHvg7BR0lWCGLX4xOl8H5GlkOnQCrSVNWiOgs5m
k4CiR75sXZfWeYdR2b0WwjOvMEbf0/rJpv//YoObePUa/AOqiKWvEtJsZ080gTlWYOURbzB9rQcD
WdMfj5bZ+/Opmk1kVnEMT8ECNtfFiXcyTM8hzKzP6uB+KIrxQzZptpuQYJheXAWQrujck+Xyfx+m
tLVP43yl2FwSMcrBWrdi3sqavz8SfczsgTg93HHLJ4hKyQ91LYrJlEtAUSIZXh8XsY0KuTFAJula
RixVmAdA2f88eC5+3g32cdnVAjBB/3tKBus+WVaLzTgvRdCtlN/7I5mWNmO4/ZE4FhEuA0Wz4I+H
0/owjnQ+qMNopAik3NFXrgLJpBUs6+H+9NfBchRJbym92thKy+D+Bvc3/OOt/vu1xvR2Cz6nIyam
ZtlmaRburWl8v/9aen/t/gYpiKFsc/8If3vDtEKchZjxvaZGGpT2yBehJaoO/ni+vhgp/GYjooxd
MRBY4OI22bYDm3x6d2Vwf/Traag0FqpY1//2+v30/+21X09//XuDNg/ejf9+5yzCC09/sGdpzxeo
fn2L9+eaRoYhzuEo4OIXNC5jMwjNxgyyUQGM6awcQYaX+uPoepQOX+6/oJnfPL2tTpMzVRg9JKD+
+/s6S8EVcX8YlpAY7z+5P5LKbfci6b7/eun+urv+2v0R0LDWJ5z+9Ovt7q//8Z7lROEPNjG+WJ1B
mApeF4BU+fPR/en9B33MDjxLQZnG1YtH8/PUVYoK7mBnMFu4o0hXbQPWRRudeMrT/WtW98vt19ea
pYdhvanud9IU93VwPwzrI9Oeoasssdpr0TgFdVVMgU55nqIeT38d7q/lamFniDshAaSLpDnLS2CJ
/CFRwk1yP8CpjPYRcEjkIsC1vGRA6oReILNoIKNzaTarrknhykwbcAy4DueYcp8n5r2bO4RJWCi2
3FdMaM2GdrOf5CtJcbAPeV3DklRvsiiejZQS7DjtZ1r5ECoiDOuRRHYw+yzQ9LMLrSkmOGo7s8Mj
kGJ4y2L9IdcT96DP6e+ux36HRvibXfI/zLu1s8g9rRXlhzsbxBW2eEpDFfmtYVxBmrBVqhHqRTXq
I2t612vrodOT6BKZ0UEta7E5Di9haqvA4QNuxg150N+oxdErpzEKseiUViHfDG+IigDbIEajjiTc
fK7XjBASXbIsR9SS2itq7BqaBAAaPVYLesN9BzPITh6E453NuQ23VOuGVf+f9PMOhPCHmTWPVMz8
PnyTIpI7NbvfKwuHK1ncZeed2ij9zmgNFG/k74liP9Fc9Fr1/J1kaFxyOV83jVkXZsEmqqw3fXS+
asIXbQ4n1Om+ux19ltlzYMlK+gVhmwLGm+ngKJ3NAtN4TMKugo2xjfvU3Gih2PfCsuAxx1/qGJba
2GfQCnRYnIgtEjo3Q87eMgwfCWogFWRmKV8QTutUsHk8pP/wBOjmUJBxXf0wUkA1OwiH6FEWtm4S
9lHmvmS4L6XBmWvZiQVww05a1CdrX0EdKpXRP/fkZ2n7usc2y8hZ4lcNRvABCGp3K0ogECUoBdPr
ieJlXbPrjO3AnjZrsUux/KIRiNPONKQfIrbZTHXd07GiKqnr8dVrjJe5gxcG8a8H+Jc+U6K68re3
MCLIrENMlRycmLPXEKCaWAuMZLt45+78Kbtdt1AnJacBK34HfIFoExDJ+jFcTHoYhloxl/Xe7sU3
NhAtt6xOTBvXNqmJeH7gfSFJPIRd9TF3Bsi8Mv4WV6RgoonerfbI/WIBezBy+Tw7FnE74c4agyqF
LNJ0nOO+wUIVkgxPEyUP/WYyjziHyS5DuXMQGq7GTnXTm57BT5w0bd6zStb9QhEt0dTlcEyiydua
qjNfJzym+SiK8wITfOPmufW6FLJ9oqt+WNZtw/2lCERS04/yWRQAsq2JwJ62Xj7h6lnXfOmck5MQ
wZKYlAuWSHdOkTU5r1oPAtEIQ3Ggr4ig0wpfJ9TFJ49N4qasC25QIwaCZFsSuY+p70L+gtasiifT
LpYXhXGobHBKa3PIikdw2Xho/NC1oFci+8qmMtEOr9M0JxglkzcmiuH1fuimYJpa8ZKUl5iQrpek
Nn4H3eSxxwqBN5lAexIB6TNZfmQxdHwd4MxjbGgE8ACArsB8JXkGmMpZ1ttEi58j5QTKNC4ljVl3
sIZzvVj0CDpYTrnzbHSG8zzJ+DBny/Aoev2lLggZF7nHj2Zq1bNREGQDLnIUEpyuTA1GjQaxTSmn
nYRCSbxVA0isNW6SnR1otu6M8Psr6x0S4igjUvcD3QYyeLw4yXuOsZjV/9jsw3biKhhfEXpgcRrG
cUMeDUsnUpKXTFxr2zWvgLXMa6EjV5zQNRzA89ncyQnEwcrOKPs72zhSEkqc+VQPA90lWLN7ylUA
HbUPYxrsq9G5lwnd1XFZ6niX52ra4ZSodk0MrwExnoLV1v2YM/0FZYV66SjPq7DL3+zxPJOW9mKB
S1ZW+pHLebyE3lxdE00+31U3dUNVMi5FEC3NcbD53/9rZbFcHQP/INyGLGk5hoWbQ9pC/7vVYhn0
xIsdADapdNPjOND07vIQnIQieg7R4gtcj2bXLPPBWsUdk93F/+Yj6P/k9nBdlwFVSEsKGoHG3+Ts
Hpk9fYKg/5gTz+iGPW6siBFAG1W8YyL7zHTW5wgCqoNXDuoG6Bazfy63GqHE27Y2QJVSODyvYlMx
yPxhcP8Pd2eyFLuybdlfeZZ9HXPJVaZlZiMUdcAGgpqODNigunDV0tfnUOxz7z73vCItu68jCwII
IJBcvtaac8zwoWW4fKBcFT8WFeilG/Vfv3HGIrj+2xvnOkLgnkCHb6J6/1fFO24GKPLlyBvnQQTK
LN09hH3wQ5dgJhEvmDurd8v12OuH3p6iHWVT+goOQsfBCZPuKmhM733cVLobfdiGeCpp5tD8sb4Q
qFgm6xdbYLoxtw0G8FUex/Px//H7/ztzA++6Z+AicD2bP+MiOP+LiWBqEjwzul2y1OG51+CnruMW
0G9o1QzZJtCzYD18JE9EoGXOS2/HLA/mdYLBmtTC0tyg7b8a3A8rTYCD2u6Lt3RAVFK9cuXdJiAP
dmNVQpvJIwukL/yVNuv8yx/x39W5hdJ6sVP9586th6+i+Gqar6+/Wrf+/K4/rVuu/odtOQ5GGXNx
Wf3b8NW0//t/aJ74Q+qWdGzD1R3pcvynbUvaf9iuLljK+G/rXGVcX3/atqT5h+dK2wObyJxQetg2
/s//+hz/Z/hV3v4615u/ffwvhinOoL9fFAb+D90zhS5t4eHp+deLwqH/q0WDVRwi3dF8iEOUecth
MGV7aMVTp1AQltKgUJ4FOm+IqUxIlycvn7kctBzVwarVhz+fHLWIXf8/v+byictzRden/rgMOx0H
VfE/qyYRhtR7v+rgy0MXfwR0iXaHusLeZ2wPLkWus9Q+v8tdJs9sjbtu0RspiY+EigvYJgXZ5eEQ
lOC/Lg/VUv+lZgJ6R5cVOXAW/CxiD7tjNGgHZcJdN8Yw3WABfbIy1HYqr0biyCN4+djt082Y191R
Fw7pZHPATWk0CsJU6U3pCnZy3iggG55CsOMZ2zQK3/URWCXOssdaBxDUps4nPk1TvOYTzaHJSI4W
+i187XOwjzTWuxyH5raqsptW9LdkV6SbbBqwKulQZdAdrmMqjqzDLx0RxktsAdMsGjZ7y6yp1Mf4
1LbOllYfoW1F9FLV8jSNYbI1XQZQaIhIXM7ikya7uzFrdjETNZ8cODUTNzE8pijDtjlQTNRDQOuR
4xm5+Szs7AFx9LyxF110nEHUKkYaWHl+NyEU8xuHnpGpVdbW9e7dkKDJZDYAIuruC/2bpaM9bqwg
keuJGIcJb+BKz11tL6Yy2cRNA1oBFuGWcRXjXZWQo7JLSjE/atF5aJPXDHdyERNtbmb4n8GkrFOJ
n9abERTCNfCJJMFD4sL07JwBpIF1n3MB7sXiy3XjmzTAXuTQhF+FMS5tPWtoXnuo1CL32myqkQ2z
/q0xdFwXseEdVVbdUvGpO4OE0L52NhM2PR8qDbQ4YszdfKhX4WSYmHF0DNDafGY8Xm+jBs7r5Gq7
OPNOYQtxZ6xjlFewMo0YCwtAZPq7OmLkIrA/huVV7Ok6TcaXIlDtvooJ8EAQ8BYjmtjqKAMuF8p8
32TL/NIYb0XBgC+2QhOq7UAERWR+hos8vJdOSoQCp02QEIQdF8YOZ+OOHnlGpoh95I61q9nu+ZoY
zjS22CcRgUYyi7uMtKdNTorhiN1sbafsIMIe7FyLcV/08daqh8NsD5Qk9ngVa5QfwZ1npAeL2LXC
7cmeq617I+4/MmgUa1BVd20LflBHy6R1BtePLrZVDWAW7wYQELHRgwobkcYMzaENWNQDwR0jc+AR
QZBmIc5fIqp5NwobNXhCOYayyPJTmAMncgwfaoJlNrGmnwSJbqb5MzY6kA1pbu3tUiDLW2LMTVK7
x7ifVq4sPzg70Ld2zCdEbEvYW2W0LtTE9NJjWDJ5K85iOCj1S2914cnMIPrSgkNCSiRRYZ50sfD5
pmFLhLq+KkuUPNbcQXGCUkVGMl6ocMckfp9Jwm9oF+6YAnhbTqA7bGfUWNNLM3g0/k1pbKblF1MF
cMlO0mGao7A55OZDrttvqROgWUWsKdbws9/sBoJPoUfMMAOwzXJLWId0vjrLafe2Cw6FChEqqWGW
6zptnqk98r0jcUuEw8wKRQSsVggoXdGwWSzolXeNUZh/DyMGttkruJW7hN3YLvK8Zq0ZY7Lz6oFZ
1aD/VBNkwfolDTuLfq5M9iwgIIG5NCLA7Spim7/8kBJawtwTjRM5NjHB4lroGiw/4HO3nTB/4qRc
lWGHiGO8HXvq2AlZsN/XdXhgtxyMXvjUONhXKUJHnDrFoeYcEygR2alQrUUGDMwpDmmRJHhsavJc
PHjzQy8+jZSPcpJmQs2vY5h/S9pHgG7QzbOerJjzFAbazoiyG7OApKRsZKtttgmbirMxkohsAzLA
TftJLpSYkbhF6AEhQXEugbqA/1HOQRTSCgfxfeGUm3lQBySJrj8FGe1MNeCuMxix4JewBsxw+IG+
zJHlhT1ihjuA67w6dEw/QX/gVQu4U7l1/mKZ31oOPlTXrN5vs/gQlNCKy+rbLQmhToN+r9V6tw+H
7GHMUQ+OGs6TYukcJVlk31oRpWdB1Z1qwWEGRSy6n5UKZ2px+bQk16zHVNdWRP3AlCw8AxWT028N
lqnKxLySAXh2zolLYo1G9BR7+cYnWJV8EheqYjG15SrX8/5qTj5mFLdo/OCgBYmfg/RFCk/Q5KIW
17tmrTpJFGsaQb1ICgR/w/s4basc9WSnjTd5X3VrKUilhVd9kh6dIL1coQvKwHAFr3UpqA0j+AxD
pB+CPNpZlrHQBTDAZnLO9lpGc6jOov0Arcv3wjm/BYAFIo39dCBgjCGfajA/YOCM2vrojScSvOjO
jTQP6ii5m4AX+s1TnfcwdhblI0JB+mCASEZvHOE3KBpUlofFNafVpvx0hq+MnBvYeBo9qJx7ES2P
YEdKUrOEm8abIf22wr7Y5GhPSVmcyNah+j0QH2NWew8VRdXhNcBburPJN3AFwwGAEuuMNgH7l+K7
8EDWeFZNlydS7rrgphI20w18+ofaxtqX2sl01cPamXUML7EuzXOoQ9DVZuuURvOJdfpHbKMxtqR6
qhkP7CZhQ5He9g3QRK1h6J3UEbY0xRys5JpAyxLvbNM+a5q19yzFiKA0tsv2BTEzEM82PcX29MMp
rHuunBfhgjNWFS62Oo2OJEv3vw4pG4m0IefcMc4VwEzNTNE5RQPbh2UCSYB4Q1/OYDA1lId8Rqlc
LgcZGW85t3T4WO51oLdYdMRsrRn23aGb5cyLPEZFeQ5Uv9xDYkP9ERIrS6KJAvNJY0b0dF6jYHoV
6Lo3A/MBzY2sbIUA1NiEbvFexUl37Ex2X8RaIDZv8/ws0qTfUg75YWKHh5hwdeWSS+WUaht4PwPM
UxtLD5pV7OkxdDQXx9hY7AdN+2DNb7aepm7CluiWULH0I2XDnT4Qm5riZFlChhjAKrdcYHScppPf
GTERh1ZzV8QMjXOmLi0KJaufYQOzfickv64uYjuj6NVWNfVZLiOgITXoLOc9QC+kThInOrvqVJIO
hU4DMKPkJsG0QkRBCK5gwgZWiGMOJgysEVfezraGm1g0axT2OtlibG1FUTxg1rZ91v/rwYvHoyON
HmF2cmSABytojG5GWQ4YAA1ctFOLoyrJjH2pKv8iwyPyU22NzD0X2PgOMr6foqewTmKIBGQgX34d
22uXFTY6ODgatxk5MStdjViWgvSY1IZf2IZxBPEX+7mmsyf08B1obfWQkLOME4Cd9LYbtevZS61D
3hkD6x443mVAFS6TAYFjZaMn+peytHaT5jZzXRvunKMS9CJ6sMow7MEU6dVaxI2z6C6WHjyjAAZ6
hDEHb2YTPCY0JLeNmYdrLhIh3XPeyno/ROJJGnazhQQI4KE8DgvFtoN7v0ods10E5mSRt9G2re0X
N2zA/xUOgQFExv8a1JdgNDaOm7/lcd2g7yxghnbNkdw2bZmiWSFi1/4+T9yvIWa9iET5o0h0cPlG
RjaFfBwROqcqfYiVZvj4c/pj10DGl4n9jsFtkdIt9j2X/zxBEmodDxV7cy4nPcyeZq/T+cVNP8y9
F/aB0dYzkquywGyflnQbjf6rTwNtwwgvIOvKn0T03Y7Z6aIyrcRD5WL6C1s5Hc2liDBLjawu2FcZ
42X4NbjSeBnHLzyo4pxGlgnUuSAmizyGylkXY3qnKUvtrLzfEKyt9ppgABpkJfMz3AV+VaBBo/lX
T7ZzrJbDEH5mqK4O8yK4NFTxJKUu8xUDdwKeUYfFmqTNGeJrdpXVMMkoGLdGcutk1Ss7CnThOYsN
sta2ZaKgKjHj0CAPKhyLR8Viu0XhElVTf4pjdd8PUbYrgZyeNHf0p9nVD1MHnj/TQDi27+wenjJF
nrgGd9zyRt/rEvSp6VYM0XQ0QDKgvMRScZFtFC6UJ25k+8bq0FY5tOYvOlstLen5ls+xBnEqYy3/
dVGbQ35nKKPwvRF4b7KchUaNcsU2y3Q3ZuRQB2EJ6ad/cxLF6V7l0s+Fhp+ly66ysWXpsPGp6R40
FOg4XN3I8zQqwnAfAJ1aeVPs7msvXOddDjUjTq/jYIiP0y0BWp0/4Ov2ETg8lFNob9ukpWmWz/ah
nZctHymJgZ3gQo2cpxDKmx9BnycRjpPEIgmnmJOjwgjGfKlcdZWJvGrCtxBQM5eN96Ri/LGgVZtf
p/kEG3nFwpNuPKS+sfEWpYAT0VpfJYZ+sqXsNrKeT8vEyRosuJXVDDB2nq1jjRN+7eAUQdB/pdIM
poD5lpPhvTLKvF8r9/ui3b0chCCubxVY8m5AF4nBn9rVDMs/D4ykntBbj1uwZ38+pQAAAyHtq83l
ENhOvSqysLsSArU/m/TNLPU7bqTNUVdhe5QpT2mterck5gMvjm1/1HC0cFtq14jFezRHhBFnMxlq
q5RmGtlovp2b7TbK1Ohnmuq37XPMYnQMgO0f48VdeXmUDjaWThK+C+5DxSpFKrgJi8WsrnWEz4wR
zqVw6PaNMpcMd8pKU916RRjthK2c/axsUpc9Dx0In/t9uDyXIYEgjWbEv7R8iSrz4GgnyRnshrMd
pzJleH1nmPnETwymT5Pmij91rnVMSpARq9L2fiiyi3cRjcNj6RGV0irYJkXdtkezdt2NmZYvg562
3BtgNQ0lPhra8V/hDmHZa9XRK8hTF0xxVkeczK57Rymm0B+gWr8cguUuqUfsdhPVzsfLQWBP3RfI
YmRj5ywbIG3HRQR2OWjznZKafbjc1n4/bbQ+aD51JDZeHMVymLvqoWhNb0P6klpPsfnOGC8ECIe1
bUaMvEpmFt+ZpXgf5oCD53Q4FXafl9uuSIpNNZI8NdH294r+EGqknxge2ZOj4O5Ck15GuXl7OeSa
+BBdeW+1JLe3nv6I/ggUrR1s4tpbET0an8rawrBqtBXace5yDf4xJhssfruJG4KdVnudyQ8uyEPW
PVYPSAdNPMvLQrnMujsvdNZ0m7h/L4unxk4AdWia70PRbAPZ6X7g6QPEMS7btLfnJf6l3ZZa8nB5
invYdLxVmdfRj+BAYEt/TIglWWXGLNbd0l3rl55auxwW04zXWLxpCPXlBA+o1KHtZ7oot4kZPqaL
Wh4b4bAPZUSSyiIPWA6TUd9SjQ2/njIuzbLKsB/bEWa8cZF2LAexHFxS+kqAGX68rBQquuUNmQ6X
L5Ks0EALmCkxdmCNz8WIvMpo2BTZc1Aes0U9cjkYI0E2QUO1J/pm1dlRna8sKr/j5WYVNPzRl0eZ
nmRbchyeLjvUku2ok0f6bgQ3sR8Ltbd1/aeuACSgbSK9x/b2mr3AXMPGLzEvIsWnHMYhSJk8Fcm+
Crmrg6Sx2Z143Z4/j2KWeFyxQCCCiP+7djsytfLB1urrmTpvZY72Vw+f5jSZ7onoHJ22zYxJY+g2
WXmOwuQY6UN/5NW7VRKkDyDtcCI6dP1QNyYrGegpAbfqJlH8rF6ZOgfrNjRCKMiBDX9tGoLrqoir
NchQTu0SPdlGS+MNlIboxkWQNRT9rpQKC17Gmbc4NepgWGNuPuRReNtJ5xZCBhnJKWxZZRhMKJ1z
GibfNCNSRFDHdByZMIt6Q2Bl5E9V/5gm2KVNhfIUMitkAGq9mn/BCk5puomRlm7cRp+2dYIIgYDn
CamMgGiMOTl6p/4ChDHuUi+lQm+CdlsTz2nQFCI4qt+OiqXVaaBG8F9KdczPGmRbukJA8a1gBBmM
MxFfKtegOxXrKubNdmaFqadh8trKuNviSzYH9wrOhb3uZuejSL1D62VXIDkHWtH8+d78bA3OMUk3
aKbSG+WhmqxhLa1BiaqVYOhMcw7oKKhKK7X5bsAOq3KeTx1ixR32oftRR3DDpiPZJDFdR1QGq0zJ
6goDLy0poodvyklH5qJxgrrxleTNsXVzXBoJw5Y29Io5sbq26XFlWvI1Cnpxg6euRvq4CI7ztxhB
697ISewTGb7pFnpAo50mGFUoKrV7GrT3GxXQN6/0l76hXTdZu7gY3gVV0SoxRHPO5/gl5G52bir+
7EZBBTTbnEYht/E4C+/ZwCXymqSKgW5mdN/MUFrNgJVqtohHrPIH2wivHfYyPbrfa8TISGYmUzFW
BbuPB9C0jU9HufPWaZHcIU7IcueRlv2TZTb6JupMk6jP7HpwKGE9OyCM0K1+qNBlJA8/cA2bAN1B
4ByaCC0AyM3rLIH+WWgpJimxdevxGSq8c9D06cEFFavbE7Z81qxV2ddXqoelPXXDPpUjKWWujqxf
hwCjkZ2FqPacaQSN9ZmEwx0O4K/sa9QXqFAE7e68qo95A947z4K7NLjuJo1MBKPWN4JutwgWcJNt
QqPRFAUcGZialfa+QIZhhrToc096a0N+aV77UwJMNvDz+aFWZmxoXsPoNgJFd2DwvqLbA6FbpvqK
gpfGg+XQ9LNJdm2GK0IulnjSYePkQ7xiA6R4swSLSnB0tfrNqs3v8bNgurPKwuJam4R1lYfRc5F8
UmEAEbbadIPWuFuSUIVNpmlR3U6xhI3s0W0wITTkTfXQmJwgznyvLOGyz5UEEJnFqYvfFs489gl7
kda8JPowUNbJbYv3HZUT6X5dZiOhsNeiKqdtP1DKmZFebEIBSiigPK4X1Ch00Np4KROsdwkZimZr
fMQSuLcaCA8l/OapICrK17sYZZoenequLrfQnNji0AUqJtBNtDHraQttgsCpznwIYtIFA7KV8jJ9
gM0LByhBcWv35dqGerUlyQQ9aVy8hzgh+8qy6SQg95N0vAFvn9Fo77HNr5pWDlsbKChKv8cUuiEq
sj3mHRyCDrwbEbT3kWk8l5P3WqQ46/nlvF3Lkt5ENlbk+DtMCN+bhpBMbcAzbKwTev0Fd6MoILU8
bDDYuSiSnYwaFPXNscnoBZM6rx26gX6fNyX6xpZ4hWGPoWTQsYhwY8PeGWsfjdbsLILhK52I9SRG
wg3oDuwwKRSAzeAFap9c7OuoxtIMVsymHDQoigAmg7eT+anXudJU8qjYV6+AWpTQb2kyN6H+hGMB
PwZsoNmtrsIC7xcWAhovaUmqXo0BDqfVkG2jYrppDBcWT237QqJesMGpsSvnjUjvVQXfvZ73TET4
/Z3hdXBaZxVEXnfIVXYdPZBLxmp4sq2Czr2yeRs8XqKPKoUVA+qMlr2JNGWzErfPNH8tX0njJqGp
c0DadVIWoj1z7oldI849y8D5R3D9ucHnfpqXznbeVFZcriqTXDGuetQVpKQ4BUF4YNMJrCy3YF8+
26DknZkr+xqHHowELqiG2j7QiCn1QN6rim3cImBY/DCNTYuu4H65sowQYvVI7TB1DXtXgSeUuIOh
QAJPOcVZWPhd5rzRlfpUJZAIM8YHPRwc3RMLYJA2fuaw97PYF8jPeGpPKdiPgwEgfh7zgy3o7XsO
vMSfzg61kQCz4AAkSJZSv6c3OiRkS4ibzEjemYyQMNYSm0zXFVY6OSd1ie3EctIzudyIfEcGLQWX
NPKpqcCpUZB1VaQdhInxwXTKI467ZOuqcSS+kMlRVAkiz1DOEM3Gouq45RbDJHZgf6bfjy3M2WYA
TFbmxL5SLDnOY77PQv1FZagPMV/isOwxbjCYGrLi3fxMrEz+MKqeJJw6XtVWaR4sBahvcGzSbm2E
KpBTEDi5JOG6zTdrjAPVhUC9Yuzh69AVHlkzdnpPxyyaO5SO3kdJa8GZGeElSHIcx/3BDM4GskHL
p+xNCAO7tjejXbDscX8fQEbXRzxQ/+6531+izTqRanpIeK8qGpDPiza4aGWI3Hd5iN+dSTDVH1nd
Q4C1Ls/5FHc25LuZyw3x99fXgcHcMs8eq8u3X77mLw9/vdzy5eVSBNoGl4e+vIQruxt91memL8sP
XA6X7/394a9f4vfP+8tL/+3Lf/28CfDGhlhZluogAYW2/JSLxjpcXnywEibSlx+NM0Df57PoVnlo
PJqPYLUOiT6Tff2uGSgew6WY8AaPTczfH4Krbo7KnQx4Wt0bNmm+cHm7L4fExYdOZhAfM+Ql4+3y
MEJhSFd9ebYRTnLMyfILevNQ4qhYnvzL5y+v5xQ0CH+9ykW3e/miy8E2kn+80q8nTRgEEVIu9l/h
r++4PP/71/r1Wr8//v1a//VzpgZpYzGHLLZhq5nUcaCzAxGDcK3Lh9FyejX//Ozl0eW5y2cvH14O
lxf4/eF/9L3/0UvlHQKYRPK/WLTqv5XlIX8t5+WiNP8Pn5RVTanw+/Pl0tvFXPWPb7p8fPk06nwj
7NzDsHRqQeHAgu2Wh0HpTH8+vHzqcsDER0dCO/z+9r/9iMuHErf/Lzzof1edjiHtRe71n+t0fmBy
jP5t/Z6W7ftfpTp/fuOfUh3P/sOCHGuhrDOhtAJr/adcRxfmHxfpFYKgBS8s0OT8g7Ls/SFoDXt8
WhiC5RMNzT8oy9YfZPEK6Xhoq6TBtuv/S67jyH/FCZuu55hIhiRhhLoFClr+DXALlLdqbGTkV3Jl
LO6Sy4H9hEQ9IGds2Y6BsJjxw2Ws3V9mEL8/vjzZipD6VCvsX54HBEAFqZ80F3LSDJjqsFhlNQQE
JGVEiFPGzdS/mUsVtahv6jQeEQ9oN91iqL8chsEV+T6WPSL+6dfqF9YNbt3LYnlZDS0jOJGZhk8x
zEN4XQzZ/fxc9Eboz1H+lJUuCfHyDDta7AsM5JU+H5FPbOxJtw5Bf4NKeCQ0fKY4U9VjE84PuRi6
q2HID9pgbLw0ZpM1pdUWhQcQTQZHfmi6d0OcnMwg6oickeWKfuaJqDrG1/z3NmNg7ludEJpwgjdV
5nHPjVJ9ypL2qGE7t5W0X5SbnhsV3k2ifYYW6KwNi1mKzJJND9bdd3K92WkxumrbCq64nzFnib1v
e0TeSGdkJOqcJ1yCZ6v2mp70mmL1GvGNhv3Welb5dMNM9k6X8ZuFcBWEYI7bihLBCDKCPs+20ODl
d29ANJZIe2Mgc4OyZkxmeP7tdRs1zxAB8VymKI2KiI46/twUsxq7TG/a5nFFeJ6FSRR5tIkt8Fxq
JU2oS0o5sOsEYmhbvFXoVOnbhezrbIRZUp/xs9WvFdlrwaTudVXfuo3zCJbvqXERcIdDsvdy+9rD
KcHQh5wRdDMApbSGLY1JCOVYQfqqqRlD9VO1pJOTLPTTxTRaMsnPyIRaBuUk73wSxfXpSiIfcvpg
BDtEtPNIHoSEZx27MEblTRypiMe1R0mYOvaBCIhx1egR/rHCCjalqb4xE9O8EzP5Yx0Oy/DOY/ud
tfqXlfHfyqqHvOdm2lLFEBJnfbOZIIAeo3Yb4kB10EbYA4mP7AZOGhmq4Bx4L52OE6+OKO3VhFCN
yqo2WiYX1CmkEZMg5n0QOZSt64FhcvEyECmxwsTKyI3zgaq8vCfZzuCtwlvjrXpGYqIPriShj8v5
VIlyXwr3LtSBAGWCIpGYuts4OxSDhjcTYXRuHzXHvjHYXvpyhjtmxtpuYJq7atLp5ww9Bv4Mm4U2
uelc4pLaFMhiZ/Gden5XU22vlEifaqJBZQHxtmMiTd9rE8bwKIiXQKlTGT/NVtxq3dFpdcZvqY7E
xE32ljRwHkDz5oTQt25VPVqD/bND57JOF45FD64yqrN75t7zFhnpwZvHG+nisWGOpSi24yMINl8p
goC7xryFOQtdKgtI5VX7PEyfFQl5fpfua4mNRUxyp2NaqN32YUgJC19C2syCM5nN2oyIPnsibIJu
E7oEJHBZyd6qhVpY3w+9yz+ZLbuJGG6YrGtrVsUaLo6GCSa8a0d5Qix+wvcJOepGFAaGRpySWF6m
b37Aax6bt1qkyBCv4w9cJgek4CjP63vGKR88jlcNxlZXQzM0Ev+QHqhc060MkqtYhecIi163G3r4
DOXy9zQWTUhpYEWRJgZT2vTKtyy5zifYWmmR3DQ66qlQfSettg+9H4VXP2BTPXthlaL54pruE3nb
RddZ7bANzpo7W8ZPg9lvtQbxnWq7w6ANeN7L4dZAc0xCRcZdgtMreeslxJW8sb8bLM3QRmjVMUY4
2Zm49xJOZgMdASKA4UtYZE9PzODdmyaLvwJ91FdVNpyZnBKtU7QPeklCjjkZ6dqbi2gTkSbuztxS
ABjc91H/2cjyLKr+baz4JTHY/jANpootoCL+cip285bwW0gUA3ziLn/XxvpRB8vRG+ZjySgBYigZ
iggr9aKk4SPOATcBp5++adk+DAMBUnHyPYbFCX/oVjOqdoOzfPKZDmKKYAMYe2sn61qcNag7VbUx
yh8aHUj+QBQgXfEoeHniE5KNCHQGO1LssxxiadDt1Ox7n9i2v42OiCLX+pwnc9yMkcuLxFhmUERs
IMnl/jyDYGln+AY94SRZsU8T8zmIxZcTGMeyJDcjms2OPFnnKjD6rTcOJ7ZsBKvl8y3m7NNI59U0
e8XvVPkiJ0rSyN6h05CLcBZBSmhlewXqckzzWzMPyqXLwX2wsjbEMh9jZGJGq++yrLjL+uwrpOc3
26gMvX58dxEvEVBW3vagReLl6hpntZUaDWg9ir5gtKBLoooMFudWQqreMGVrqaErS1xEQh76CDKG
QxpmgCU7mgnOD7cIPntYBUDlyGgp5o/WCJ/GEWOIO1HjJTndAyX3sc1gCkI4ksXWRZRC7ozG1HdU
THcdpz9gz7oatfR2ithOEOhqOSzyhRasI3sgaXM+63mHBiuBQhEoH1Ehr5ua16KAnZm0GB0Te18N
+lZZzvM4omxZznbPqPRd4wZyHSLthSrxGg6op8JGfuSyvuthy4cxGrb8pQC740zjlze2Gy13rrNB
Pla6dV9AB4dL0r0mTtDuwHMcm1n6XWczK9OaswppULE00G3e6w0yqXEs72RpnM05OrkeQXY6Q0cD
z5FX27f6AoUw+CK3eGA8t22q9N0cDAYJcfJUzZyIgkZZZQNegK3AJLRivYPyo5WO2uHJTleUfLQx
Lc4biDxE0+HqI2odKl+mXqwhp5Nt8XwlOHMZ7wVXbCnI/xbc3ThDJFbzsMj2drUwB8xjD8icPLL5
0RvzUz2YpN17r7EOuzSZ7Z+wL3a2o9CRDdqHZ1LmVxZ4oAg7aUoXGXHZqlHZW4sFcFdWCaxVLOcp
4U5CpBDfcCPhYC6MU2wZ64546hWxxQ92xSVu5+pdmkQBTCw5da2+yB8mak49ypQgh6QiXLnIsqsK
2BlJNhqXg3wsey5XCFZPDn6Qyn2M+6Vt7gTPKY7EDV3BV8OFLGCX1Tosk7OdB+jta2gAzNpHJ5kJ
nXm2W/eITxbMmohZb7CQy3z8kIil8ayLH5X8wHrHICF7IKmNqLnXHAeJZC+go6+tM1bE3GweXJNe
YZaLZ02j6yl7zoRAhMiq+BZRus84H5hU6ARE9cTRsWIeTQCsiMsHuB92TrZlf6+7RHd7t9ITb4Pl
/myiksuHnlbauAYh78n1FOGULstHlJig1CNxC7iNTiSGd3cZLBitDYdsMNfaAnQgy/nGiPadmR06
EbM/SsPXTKYf5AK8q3T+EcnkjJUT4L64diabJlMuTrLRVy1AjnouORHhEEKaH5+mwms5ydT97Mo3
ZM2n0rI8Wg7ZPQ3iK5h+km5aUPqxts2T4XYow2erHKdNkUYnS0nWXajULH9rrTAfNIOOpWYDAfeS
BoH0+GIlc8DiVd0GbKz5U0DyTXbdEgjHTSgKb0oLIcOY7zxjb2XpT1TSLdmXxzB3uGm502eCxEeE
uDRrp8i27jSDDLVO7MhxeCIDs8rtcp3T78Hr5rQ+VELUuFF8LbyQhn9kMTjq70qJOiZpWOCmKDvD
1uJnt4w3hFXMZMMF76EZPdjuzDalAJZiTUB8zKZ8hv0fojD+xDh7TjQkbFkWvY/u8AIR9eeEy8uY
6Z9r5Qfwa5CEgvcKTtm501D8Zl1+rL1+15ttwuy3O+tGvpssuph1cCKIJ/DJU35DU4bNDhMOpL60
9KsmSYhudV6MJD/BLvlGurhQLYFNGO7a0l2mkWzo4STf6ZDPfLcmTK7VSI4qhmtdpDcemDuMw/YH
vW7ocg6ypXS54Y0+9/GyEy6y3xp1m50fXFtD+y0Ut//u3izdD5kEEfted8eCC3kKX6yDZVmY7P+7
xlmRq/HJgnOmNYrU+G6oDB92nl+0ySZAE7Ap4yRdw3m7G4BP+JKkpz2pAmyZH0ezeJjCkNu/HyBN
8aFqhRQb6JYjoXG+JOaJDcG2ppO8UtZ4iN3ZRONv3MyRczMA6zGqikmwag6tGimCGqIL3XzbG90V
WIh7ox6ipfe672biz4T3aYbTuZGZta87dTsNzIUr9zWokistsVlfBBeYi7fOLtpVBg9onqGOD5px
6GOuKRLHfhJwcpdqMIrxm4Baiq+iJf5deU/E4oRbiNTJRsbkKaPwv6kl1MJWf0qdaANFdqeCBasy
kIXuwHkOHpKBdDI7W3a1ZrcabFDyKh6guMbXXQMGK5Zj58ty3MuJNcrziGIMXoNBbw8d/gZoVOQc
P2jCZqTstC2zCBd5R34lBwy8AdM4aUZP7v/l7ryW5Ma1dP1EnKA3t8n0mWVVRqUbhkqGLuk9n/58
QHaLtWu6J87cTnQHBYAmWTQgsNZvgt4vBudWWNGGQCfb4vKr09Udnl/nXH81QYDFUfAznIevnmO9
dwj3hCbjbc89Mv++N0vnd5WWD4HrjmsnhsqFuCliJ4R/PQD1mvUj0fODpo3nOr4bNb6XYVDs3AJZ
o0uw04xuj66qy1sMtKUbpmIT2zmiZwXJqao8tokNKJ9EHFz4qvZnbBKzCuTUDIuFGV/0FtV3Zgre
LETbkZBjdG7j9FGfDeTXpuhX4prbLnyy+O4hHvgD1m12HM3YIZ2IYaqg58tFKsMMspi0QbiybaCx
sopN5y4qedbHWfC7cwQHw2BC703IWUhpPy+8i8jiH1pAmBscO3/K/S4jcjloT4drjywfnyLxWxKO
mAdoP1p2jSrYn7ax1Dso6CNqTX1XXs/JFUGPvteUCWDVZYRDV38PRJtcDLxpXZ03pFjshMRBBUbI
nZHN8CchwaAIeY4Qtia/rIbfehEn9pqIjLQNF2mLsPiXXqC14GHcDWhRb+drMAZLhIM1kMARtCUw
Zi1qdRBZmj9/LaKVKAJZeKeolpUd2z/ihrAT+THZ6GVjBs1ID/YGD61Ef3iW0BBZ0CCFEuZoh+8q
jZxKfhmgz8s/69Io5oz/HH/mtSj3diY3RgJTQFGvxfnSb2wginv5e2PTjH4ATLhNX+dRP8ord71K
sYIErHWZENDhgsirgut7uW5ajajLn+sv95B3R7ZdHwdZlwtDSNo1XQQRBLW6oXuUNz7G/wT/YHFp
lqdBrqlHEJZABlB/EpdCnqQOvYfrGhY6o23CHZNVvbdjAwyC3KA8iJk7/Qy70thmXmDx1BECwdpR
wGhydJrXrT490sECZxSLLLEdVOQxhwgrbiv2mfk+xOqGBJEwL/78wx/OQRZhpAK60yP9uuX17sUC
iYd2iU7mnIcDnnFx7Gql2NsNRpGPl0saXy/uKPlvH94aV3cClMbEBf18BY0qui3inavM4IWiXBPE
uOib0mXqZrnCvCJH3XHBO4mnSp58ofb3WT2Q2hDnAh747mLPcHwkABqm6LkddGV73VS81nJPecR/
bUPZYMYmOUL8VbwfPcAf/kR8fMV566PtIDeI1++fl0xsgOAuG2DIMpThtJdP8NhZw37KLfJmFThO
wlKBlL/5198lGH8IIlhTODvDOhO/LX9Snu2c3LgM3RgaFnZ9uD5J8i+WYc7l6RJthWNuRI9k6bOz
CZxq2EbO5d4JFR5E+eTJxfK2fnhEr0W5fiYMuvdEHERc7OsuLcxb5aVtclC/IuSaV2Gz08P6sLzh
8s+Tu8g2WQUHj+dC32+bNuUyOTEQAaKzpnzY5RbL/p8fQVmXd02WrvvI+rX4ab2sfmq7PrZlhePp
tespMkZR1sU8hGXTkbPca3BXfRWJxOv10T0Lr0gdgOikbxPk/lyrYTYk7vgASGJjO3f53D6gwEC4
0j3rF4aBaoHFZPqQu8Z+qLuTJRBoxBof4GCCGO1WIGyh+hWpWu8NBQ/oCsCgMqFeIxeFV6Beo9W2
ivYCjc4FBX5GewgHOwVcVITVNN/Ne8ECqFgjt//nYo5Y83ZwkQa4lCAB7acJYevTIBZBPPAVkPVA
t0l9y2Kn1/U+rtXdYIwDsAPLDsGYsXkY8qHAM3sL/pSUoHh95MITj+ZSXdpGmC94s4rV16Jc5crH
ftn+f1i/HDkenWJv1nqCYScqidtl9w+HuxYd8XsfWq8//aFhOcHlKP/Utvy6XDvaqJoGtRvuDJCM
n1Yu+19/ThcPx6fDQxQLt2XcPl8Pt1ycT9t9ONXlMGgWjqsBlb718lOgN/faRX2L8kvFoFFAYD8U
pS4RAiUeMrPWVdxLpl8kX1oupOCXLMkVstqM6bYLVGV3VfiSil+A2f5SAZuk7FeYQids4KVtCJrz
GZGaTpwMnf9ST7PS9glUMQiV/f7Cg77KfkmFI68u620BIlpmZqxs4HsvNb9UPnAbq2FSA3qdjhxl
RMZicBHkhu5QJcfxmtOp5BCiTftwb6YuxtQqGaG8iSJ1IxM6Mqmtdgqi7rkNCF/APRHv43oJ0Kes
w1SB6yKq6Kh9y8gdbKR2GFYTf6mIMZLYoW9cE6mMEXJV53gbMrW5rOocaf+k7ENAK3NzhIvQHMs/
pU9tda06zEIB1TcSGSswspAnaoA4BVli2ZaoQBizwldnAPASRAvSaBehHSPvZywQ/bKkCVj/0hYP
Os8A3mSraUryQ1M3jH4tAYjGHoOivMOybtf6S1AUwUam12S2LZZ0GHmbl+zbVKKwz+yaiLEY10lO
uizJO/2pzRDjR+Y+PxL5Ibhm4K5leaP7nJhai62fvJ3yFi8ZOVt+iq518cGyZ4ZeeYtYvhizfIA3
fIBXpHH1q5c4J3FHTaVPP95ReVvx6iY2y1i1U1SuAMKboKLp5WUS2hT3NugNoZ4o0uThlCTw0C7P
MvWOq0yBi0qRtIfJfvufMQALVoAIDJLxDZp9Gvh+4H9/LVoUsIhKwstf2iaB/kcZA8cuNTDXUqRs
jt+N0CthIk3WZmj6r5ZUQZf3KZS3SBY7upBAD6PtVTxguRPyxix3J6qBLirONIGso0tcFjIzulTl
m4nGSLFJp/SXvA3yBv3TrerE/RkKvdyDkEJhivtT2t7WLDN7J9+06y2Sb56b9CA+p4GUiABA9CKi
PjnTPg3yi+pL4I0YnR8sBTgyo1CSCWn5IyCTsBnEtQsFvOQisSKyfi0CWwc1GTF/lpdQFdfxer1F
SVY1s2fuCNxLvi1xAiqtSd3XRbLNm1Di8eXLc32XCjs+2Fjbd6VLatrOXPxVufsofdMzRAJHBEIL
UR3M7IB3DxvylwSa5VopMBhgyLFBpfdFPkuVQFMsGAhZlStkG2YqJB4YQCwgD0Xg1/9vK5cA6wWi
8O+IiOf2e/QRCWFcd/gLCaGpgBpAm7ouUQlLRy9nQUJoICFAOniI/4A3UE0wCn8jIXT8pnUbSjpm
uhrK42ia/IWEMBwBklANdGtQL3LxEPvfICHAXBgIk3xQ80F3yENnBc0Mm9S3Z3/WICrge0XF5E43
tqYQqUtDxu6O6J4/FG2nozuSUoLX4ucN4P+TvMVZZUA6LoMSQyYnsni/GC7uiLyReRw8KEnWsO0K
8wxUIN4hF3YfOdpAZMo917VCpDgw+U5q8++xUOL7HI80YLoTbK4xTbZFrdg+02mymmOI8S/iCLvE
CW+zGWXeIUrekKv8GmmEUi8Qv/alydeWJP5Oz7pqmwmxC88EZnCp7BSOGEYjTTxYsy//EqB6eXEn
i4pWuPMXWTQzJuYndy4Q1w9aQH10cn/tEIshzfVSfDiM3OvDVZJbyUY0anZxM2u7Lol6dSO/AloK
mvSrLAbA7bcmcVdLfDNkk1zIT78cBPxTm4nCB/dqGTjI4ucvzjKGWI6x/AyqfBxD1v9b8X/+dXm0
ZagSQh9GYbwegSRA0IUDQLRLlGBo/VVaVjQpkJulKkuhJaReP+2yHEbuIqt0cBHsCnrqf9oYEaAZ
DI/40Q9HvLbK3S0mC6BNxfmhMNfPVXQ92U/ntPyePNann5JVlMyalaKbPfICf/895WjyvZf1KHDh
+Za9UGsQurG5XMbyO2UKKKMsXsSXipQQLJ8aOwix9rphLocYoi43uR5DFq8bidVL9cPqVAbGOphq
MNFFjExu9elwsvrvqz+fZSjCiBHKpMPKE7I+JADyYypOTm5ZyXGSNygov4lQ1LVeiLmz3EhuLquz
EiXH4VG2yoblSIg+M1OXdbB6WKP+WcgNczkGX/ZxFYJDHXqfqxoUlVEy6ASDgRCFtRS7IIf6oDEy
levHPANpaXn4KkDy8y14SyAQ4M5CaSelaz5kFg7aAJmbY+Dync/xHnZwFYHxoUz7OR79UkrFumIi
dy0CfIIkytVkxi54YdeibI1a52Si+r2TNbmQO8rtluqHQ8pGuVpuuOwn2wIdVgZ+PNEWAQtIl1D3
3vupioQVIta9hQGx/WICoXLiVXBpvy2kQ6PBZQqpBtG126JrF8KC0L1qGB6CXSQ58KaDQlQOQy6d
qtvZrJ5koPEa55OhD9s61xn0ZRnrkTEGWVoWsi23MUwq9Lm/hkevgdisQhFBqY1XE9V3vhOavY/q
ytiFEfKzQcjiYmvAw2ftKb5yewWtPOiDJ8+2HhpAAX4pKJhtXGP0MyA1KKsZtAy0E1tf7zsIDDh6
gZqG6rsCK4ZlXZ90vrTikT4+Tl15u9DrMEkkvK11L5bRfzdc6OLYAVSnOMcvEDWiVKQd+EKoRoDm
0PwlQNLeLjt1j+B9cyRq3xwtxfmr1EBj2DvINRliOObGNVNDG6PJSeCsJW2vKXFAgdMipnB/GuNe
vTOYtV1jgUtwUpaWRT0p2tbIzFsZ05KLVEwVnFw7oDiBKo2kqSohMua4Ddo1DjdKOfAK4HCg+XbY
NCgXEVKvu3t05Yfrg2iIJ3Z5/GRJtlUXlHecHl8rDOlOCjG8nSvegnJizmDVAky91GWp0ruRH/Nq
TF2Ny5rB4nhMgbVwh42SDi+P0KiS9chlFeJJ3JVB75GtcDBHbgJBVFVJO3buoOCtM6NIfC0yxfK6
Rj9ESGsFA7rOYQ3yIiyR2w1DssBR7oFr1Nzrouqw/QHijG+5e2zrxoVSCQAsdnHxLSSofSSDApyR
SRcSDBuDF3lcIefUx3ttemiQMf9CqNiIDs2X8RvcSLxGXAbpuT+/IK7yu4h2obGuMvzQVzyK6c+Y
XOB93O/K8CuiN+W4rtX91H3d/DBgfIEza/ao4avRph91f+P08UZvkD2ASkimxvVjzKTVe23aVObP
LvjeZ+LQSU2a0IdzdBnX7csQrWtlo0bfsSPHqya/HN3x1LnwF6CzrBMUp4qvEXTG+ZeubxJrWJXR
MR4QqkRy0VexRSGRmvq9228H89lGAdY6GAZWlq/OL1tQ555RaQW7WWv7Orkp7JfI2FWXc4B7CdIk
E1Zh5zy6qdVDqe7dmvTCBr1JeAoIic1di0LtruFy6goERiR0Oa34RqvwED4o8FwQEv+NwPbKAdkx
dF9rdExnuCfnoLxDCSnLtxGxw+48IZ9x2Q3da6bAZw3vy/an3e/qo3tClAsFZbffWfExmXwHxCqe
B4rlu+4eynnLjDGF/EQO0Q/U27A/2i6GK37g7o3vQwjgrSBGBJ3roKfnrEHN0S/U2whHZYFM3VyM
p9h4gfef3U/hbtIZo+5ETPS3fvHVr/WLqxxHdW/8xmtRY7x2p91kaD1d9oG1AWqBD1Th7S6z378k
p9HbDHdhvNae25t4bWDP2vopNrbGKhXT88No7MroAKcVE+DW8efLKSxuMFjRYlA8W3s+u/p7MjOO
PM41cqnzWfUeCmWNpjG2lNF8rJ37tDslMTNU3gtjhQ08dLXf+IObzU3Ic3Qi7c31humohjtQn1Cl
lN9k3x1rTR+GSRyUlCNc89DY2NzAfjeXJ+s376xp/YzmDWqtFVni9qj9LuqHHHge5DIhf+lznVCT
AwcFmnmtO+CeDolCrN43oAj2uLz6LZy6kwWZbMS2d4ujAZkvC2xFchN3KDPjS+w77klt9+jYqufy
EbCuZj55l+OsIiu9RsGr3Qf1GoNfpzhd5s2A1Gp7dpDIAiRZQq7EIuc8p9NqM34bnwF9ABzAv8V6
aPXDgIxS35+tdjsl23HHnxnaIXHyfdcehhnBhpX2K/kGXNMm/TwQ+EcdTH8csrMDhPQJopWpvKk5
1J+7+KuFDNK8s/ujZjMC97M3zzg2vArhLtPuyxo/yvgRrtNqNkGKqvd1clBj6I/RWjO3BJudCTDM
ehjgIqx7axVoq5rUT7jWJtysAEoRNMRK573FsCMkHqc9de4dFMY62QNpnSff/gls1nt2W9/aGLfo
JBKQQSO78FYBxJJgU8JOekuHFXkJLEm6HM2oHdOi4ity2biKoepigLrATJPQnbLDGNLDL26v3fIw
OzferXHKdvm+IIPabsnXud2KnN2q4YLhPuEgqLWOFTI1m759ZuJENqc8dV8t42vV7Z3Lpt13j/rP
wNik9Z5Tc+ZVSZ754t7W5Y5zCpqdi02psUIfzvPD5/KVxLUZI+9+upzUbgPHv9CR3vdb2DPCUH04
98PZVrfRexffYsPWdQflOyhmoJn4eiuodtz20NmAQid+/Jy/ZjfEje9A0mzaGVHg7eysdES1jDuQ
o13RrYDDWJBYk3Vf7YzLDTl5xbwBUQImOSuf8RnFMdlRTt7loUfZLvWzB2QFkTcEZwFvDtmx9t57
hT7s/ShenNPF3CNouKm/AJwtSbk8zCe0zmeE9F495FumHS6tQwpiHWFnH/Ob5KuKMeG8iXN0zbx9
c+FbhxscxuvrdAbju6p4+86l8mSBG56fzBkpgoeBSWnzHeOrFj5YT4pxZWDqgmV9v7KSbVgjyoKY
zZenLnqaUDZwEfERptHH7rJx7F3efYGmPkxv0NdxP5hxL37NGtiI7Y0e3vURKt9U1K1BIOqyQ6AI
NRgQw2lwtnFFpWeJMWtZx9X3oTxryqlJd1wh3BZrd4U3UDyiuba6EBEEck0qhzLc+5/ud87yLvoa
myeOnp6Y0EQGyC9UP1YghfxqNzwWDdlXWNsbsA4kmXLm2WgKbapx1b6DBSt2Ub2DyvekVisoZEfd
x4d26/i86j+sxC9fy2lt36eb+mA+GIiLb5N1fpru7XpjfAv2beKDvHA2PGnOBs0e9SdWL8lL+JTE
vvrFuR2SDWcO5wcu1St2qUFAOnAVPpv37k/CgTfhza/6lTi7dZuAew1XoBCn3Fd4YqnAIfCRUH1s
1iTd94BXV/Eq8kG5b63HH6tf5ab7gbDi+gCWS783brFOu5/oFBgAPJtgCrFTf01eVUMAHetX67EP
gOUBlFsjQRKA91vxb3S5YdMB29seSbx1ujOKdXCPeVivIxewdZNdi6oBmE8UHZxVOPoRWewVSD84
y5C5DxeeuGiPgU3xrdmVd/GGLJ2q7sLmkelSAdJxxvR5O23iI9B1H1agbiFCte3z2/loOH6mrd9B
P/vzPtE3iL5rr7jEr4dvQegbZ+DsewD5za3yQ31Bcw531uY7CYsN8I4Ha589qM/hMb1BsABRkwwY
FYLq7ap4LnaAXLJd/OC+KcwM6XFfUaSCADK/I6AXYqiD2RHJ6QPq/6EfYTuAjifPLAbX8UOTrqwW
bODKeiVJwXNGg/qsPcFi6b/oL81tvs63/T1uctGqv09Ptm+sedi3HcL0XDTfOhvn5ra/rw/B7ptS
rObzfK5uDTCUfrjHJuLsRZsbXm9wW1jOz2dka0CKB3wzVlswBgjrfWELYHMrZjpnaxu9tQfoAc13
7CmOwfFb8308Z7dImRcrd8fo44yIyTnSV/MWEVWf3MPmssbHZoV+xQ2AvhWbrIsbpFO2up/ctwcb
sOhTels+KV/jx3HdfUeaZJU8gYn8Xb0Mm/JgrUo0Q1ftW/hq45i69tAjo4unC1izzNBFW2tbvhqv
9GQ8OlxhwaZW6WV5YjHypA8f7ufH+iwQrIf0Vtlba+dsPZVrB7o6zpX3ODVsnTdQr0q7jm5soEZv
WC74cBZ8eigV8/KV/aYYe/Qx+Li8QVrxd+GOQcnhcuJxeEme2vPwO70FAHeuvgPwKIh8fVV/f81u
48dpE/yO3vKf2V7lStDHWCfr1N14QJhQe/qSf+lQlfe33Tf1OX6wC9+mb4F9gNbR6kn9laMz4avI
Tz0LbvLqyXvvvrU6dzY9VQ/Z3v1uPtdv0y0dIR2k+b1+S36Y/nCb4Mr3JT2lJ/0ZJPt99WA+pxvV
56Lu9BuWPl6d/MA7XAB6n23jY4lMKPvs7PHIOEZfxUO3V16h49O9oe1AD1d9g5Pd3UD2pXFcZQ/a
Pr/jk3isfvGsFs9AuA7zKdk2z/MppI9pXwugfTd8ndJf8rlvX5M71Nj4f+QtWo+njPuVIMW1au2j
AdIWFKOKkxcov1X8C5p7+8o6XqYYWrN2cpmjcGlM8E4rMmuwLlAVG9/n9+SLEvgiaY9qf7/FgM2c
cDlYAYdTn5V39YZ+mRTmdjwggMjbco+R5n48jNyQ6Xb8Wb8hAtqgfsrzDieAIfkP8J2g0V+UOzwd
t+FeeI4k2h6mkfoyGF/TnXpA/+8wgkJCbAVOunFUbkA5wxxzHrNfE0O7BoG3nxAJqnCVoYjkjffp
K+bzpFiih+lR3Tl387mbHtKb+sSQwiJZ26zUt8LHxWof3P+KHwYu9YjkLGZy64Gh8jG5ix/m11F2
gLKXQL6TTqVCY+C5+IW8CJ0KdtDvHTuCugdxTv/BZ/B9uAHEa75g2r0eD2jdud/bu+rovWcXkqw+
Sr2p736nVL9FX61zf2ejQgJOFHMtv3nsW7+rfe57/8V5VZ/rO3QA0nmXPYjxwTftvfrGKSblOrbW
5PGm8/zKB7F/x4uT0yM/QmdMx8YQYbiBrLKeNnim1KvpOG3esffEgms1Phq36K+tsCzzIz/c1Hf0
pXwmv83ZzTDtmufLHV3e5W644bqme9WvNsqpA954h0kxbyhDIF/7ph4ukPTO3gYTWe4/NH8fpYk1
Ij50N/YOidCdelvs23ZtPYWv9RYvFeJV+NDw8ob792hdbiywi3zTxgf7DPaaD16CZudqrDYanST2
wVtmY68VX5x35+f81g6+9VN7s+5cvt3JFnrNa3lCIe0UNb73qCMq6Wy6ZMMnTb9nOEgchof2Gagm
3XN9GPx6rZy0L+6u2jFC5ci7e0C66Pqvhl+u+OvDY38qdkANf/X0E/ts3/iYZ++TbfIlfkgfrFO+
HR5hiPnaq84jkCLlutafe97MB97Z4IXYIjfQ/GXEYKk36sv0ffpe3tdP6WN2255zekHnh3cXPTlf
tLsar5ED0NBddus+qBuMVd7ek7XyOJ56XmdjL/6zx1U0YEXu2y/698u9YgG9Xw2XfdUAF/SVr+pl
D5ggZQjlgyn+6kY3fGnUlyY4u+2WcfHRPiL9s/MI7x6YLzwkW+2WYSZPLY7aWHZv6aeL4TA+hUcT
fhesyy3pvtn5pU4xtgwPqT1xF+d27Ty1T563Do82zxGibE/Fo/fKSbyHOwb4qI1sJYoKTVtGvLpj
CMchRl4icyqxVwvs7NrWQD50ddTeRdDJldkBUcJSiZyOKF2jUa7WbYsheWAWQhhXgvDkQsLklqos
hSJXqg+G6csolDwfV70cu8gr14OjfUmHeTxEMLCQ6CkPBrBSrW2cgzYwFuxj+BzfeoI5gtkvsI5V
r8f7SS3Co8tbLeA6sTLsNQdtUzg+d8hLRKjZgnyXC6YuMDjtg1QZlQKhstQ0aFXOuJLrQma/SURU
H8wJeQWJMJDFtFVjvgKor9qXpjjkkDb02CWC6T6Hbp1t5tAgQpLD6JwrxFJzgwnvLMx3J6O6r01i
g1LkThNN4xD1xwhHqXU7pe9aaxN90SElCB2KEuD/thhHMSjP/DG93EylzTBI6KIS1SIjoCaoRVgp
9nd4asXAb4tb3cCT1q6UOwK1+zqsL3ScnJMRIpZkFa9j7zhQ5qbMtwQPuZVOeLLYjTYhjVio3cuQ
rgz0yriuLDkyWTdU1SkLwmwnpRblQup/StHFpa1UunhfR+E2zNH9XXUS+SHwHmhuIcUmqnKhlgSu
+oEZmIyDykWJ86i+kUXEhh7aLuvRLCdMe43V6jP4L72KWQ6Rrewxai9XqgMYZ5QKan9KiMnidSfa
5OJTdRLbyd1SafqGW8g3zUWJxm5+pWrzSx3h3JgOHUDa8aqqfGdarcC5T9ePXn17aUv+Luxz/3Ik
rDRjRCJ/vsWvcUCvb613mNtVJlHxUmRxxobMniwhCXeCwZcizjjeF6qNUUGAScERwDYCmiC977qq
1rY4pVXHWSexXhFVJ0Zqvzi62x2uNbnCU1200lEjW31olPtd67LYjxsvd8qTMRNztejw9ZogchvW
xI8bS1gLXsuyWS5ycpXHi1gs1WVt1QREXPvLTm62tF+PYnTCOHBZZQ/5gwuRd1tUjvDJijUfK17r
JvbIgq70ZkqJMmBKOpo2lxfUFYI0xVExe0jj2vhWXCxcijzzsKyTpVCIwrvzzN8gdzDsqlE3cpVc
VLrCTTNR6l8VJebNciO5E9HrFpMJmUYUvzfCWpzBhItDLa3XutxB7ioPmjhCQ1cWl+Ndt5SNy+7L
PtfDf94cfkmOJI9gLIlX8M/fLX9wcOraH2pi2sthlu0+n9mH+qfjXNcsP11Z6QXtgYTM858/9lqU
O374665FuWewXOMPv/Th0Nc/0OuYZ0JFRJ1L3D95QLlYTnxZIducRvhpysYPv7xs/umPkRv+tzNY
fmL+NremsKt9a0R2UCJ80F/LjnLxqe1T9Z82IQdAXOvTYTSJ1102l6VlG3nYQqJsl22W1f/U9vln
5CE+Hfa6jWPMjy35tq2EK7kyAQsrq9hVyEtf4WXie7uAmSRwSVaRRgNluICb3Cv6TGx+LcrdC2JN
umuhwSgu4D8dUbYth7luIja+ns2/7recidzlXw8jt1s2kcdb2kaRBfs/DRnSwdGAsvl3yNBdCl+5
yP5TQOW6098CKuZ/4TyoOSCGNOA5lvcBNqQaIIBsG/SPrqKvgnPR37AhiQ2yHc3B9ch1Tcf+4Hdk
/Bf4I2CU6LvoYl/3fwUbAsb0n7AhGhBjwfNIEyIvBj/H+g8mWnWfuqi1acj4xIROC/Iow4TXs4Pd
xCWIXga+LuU4K34JRXPdKV9SVzPgsZENiBBLy7MWBzjEYfgEmZhITCjqViRu1cRksBwoylE1+Qya
5hE78dogbHWIhjw+dWRUVAuL+j4gJlC372OlMrVrwCVkcGpwgUG2VNt7kZduUaVxj7ORecfGDZHs
i0ZCeIXQ3batl9LCG7JuxPvG2BLWwOigv0xpWSimP+qIw0NFW1uOp+zlKj3UGoIcYlMk/J1jmqGE
XyjpC3r3OrnS8K+FMM44BnWA57sFOlhWU1S2/AuW5kTp/95YrpALZDX1oyzJo8jSlBPdxXZkozHC
RA3ld9QMDHLcDL0X9ZKd5ELVOgjMM+l7iwifPYmBT6MwQZGltlhn8PEILAMfCDWnPQR8SBGcvpyA
PZH58jzloatiZ1sEZ9OdtXXfwC9wDTQElkWi9bEPL8H1pzRIMqT4EXHrcdWGpK+XWCPEZ8h+86a5
zWwL5YpGT7DhKIj31dm9Prg/7JJRMG4Lwwanl6+XObtgxlN+c90eX9jJeQiGpCZlapN3Tdz81CDZ
vqoRAnZd5a1zibAY/WXbVwrZM2+c91CJz4aLQRwcBmdtjpV+E7a6djMOkzmRfkODzQtJNSRkWtRo
SslMEj3Wm3BEeVGLzsr028i1/Kb3LlgAiZl5k++Bgpxw7OjOwYQ+HvKOOLb0ZLiQissRFr2pFKpa
3QZrwyqMm7K2RJyfqVF86b9M8LDG1JsItXfeprYaNPMUK7oBQcHTidA4MnNes8cPbN+gsnhrRgj3
RVnd74whRFdGSwmsYhs07cxK2Y0mox9XjcKVng1n9D/Ms2ETeB3G5oSAgXVWL7G9c9z5Ra7zSPtD
vlU3WaD3K7mBndjugdH+TuNPvwHgZ9xo4qzbJnrpFUExjQHqinWzWNhxdjfpFlYB6vxsh0m9ayGX
ouecz+d64M8a7JjrYV1gJys/nLkNt/OEuPegzcnOmrobW44oGwE7ShLD2TZ28x9tQ/1WR+lt3IbC
sDrKTorukTXHP0zPwcfWgljS8ONA10VRNi4LTBkRJmCORtdIrkzMiDSTX07aCaV6anIWmOJBiqSD
A59VDydBTdpU9cNshc9jDB2UZ0M/CXVtgWrHHJzJi2HfowmI9wpKykxQsBIL+1sj9QAiWDNBl7Y2
19c5jJ0j6+QS9op0ZjiJq5MJyr7JKfeAgse+8Gz/So6UM9prsQRcVOMQvleDkqTxj4uLUYjE3ACd
AHhz+W5a3DnXM9pVLiyikSDhWvRwFNPLuJdNXk0mVgM6vKkNrd7QJcAsFTomcdlH68EmJMxUOtvU
VYokoCekBJGrAqBsJz/Sse830vJhmQHKkmwbybEn6cXaNZgQrZrAxXEEaE7WQkUsezzfzJJYqRN4
343aI6QaYl8tT2nOwu9ajIDs9Up2A94ULgxW4Pj1MQdBApEXTpnnoGVjzRrsabNmdoPYzsiD7VeX
CNwyxFzfEARCR2LkpVS2xNG0amVjHowYpT6juIedR5sYGdEYJEAsHBHyanfpPDQLFRux1qR9NuaJ
3hjC7lYvEFkIuOhxjypNpgyNj44JorDATDYgbME/tajZDjGxFn0CcOE0c7AK8zNqmmR8YuVnLuS3
Yoi+XU642CLRLEZOthyaLcGPhSY5VC7hlpjYUKGoEVoaMCTlA7AQ+JqieGzVrtxKEqfkfdoWvpa+
ZIMGKOWtUOaF5BgkzSpzWizwEnQTlDoFEouW4Mq41ONaqnvrvf5Ddxx1Y3WBuTXm5gHnmYAvUWPs
STZPzZvV/AoFyL/KwglqgTTe8JHb0o6552AaqEV437n279hNkN0XW6LqCh2y9MijiK1Rr5pIoZHR
C5IOud6k3LsD8RrLQLh6OlTIVhzibAB/QXeIpfSkrJXZfNUvj0M19odPf7us9ld+5RzeTE3kXi9D
k8BhVgOcmAQeSS4kG9Ea7fNFn96HHIu4ObEN2HdYl1klQD9E1dSjngHbTBDmvKg8Hal4QFOrWBPF
cnCa8Eg7VzOyo0rvHefb0TGgewKjatq8I9pUnwcLv4mLDtS5s8fLpkPdZx0I2q6M9EBjdmIoAYlW
j0cVeuYIBmXyGAWoffRFbekguqwMNx56nqtydDoou6irCmiYXOD7SAdWCO6NY0EU8nw7gTcRYaom
OcgZUI0kjdFstvkWoHW4ltg0iVJbFrKtmbsHNaxbRPjp3uRC+uEsVXUk8JXFiDlDgKvXURHybe2w
ZRVvf4h+M8QTUZQL1wOdkQUOAt9me05CIu3opKC9MgbDUS5aDbccnaiB7IOQMr6xIxRc8twjeaP3
dwL9vGlN9Zv8XdnfynP5VJ0DVdnldraVESmUYDUUbw5BWpLw6hHUJt93ASiAu1zfDupRLhDRNddN
xhUp1NA8a05V7fQWmTHGXygMKdFJN5X1nOM4qOdPSmCnKioePJmRGWLJ2vMuyXfzygk37TpD/CJu
r4zQIUD4sbRWSY8lgz4gDlKlG7T9N7EL47RxdDrmykhPyHPhRCJmW5KWnM0CtLswlBdcnmzTCGB3
nXGQ8dFlL1lKArM84GRiiHAkhFprP+AoKGsyQic9IZbqtWTY6cEY6NorG5t72fYBsYn4c0Hsuip2
8KqtncFfnOv5eDSTi3pOeoc0JvCrHtOvXehgbxHX+a8467WjphjaEXlgEj+eh+Xk38BEWUpEODiP
RYhJFmXjss0/tTnNOPjw3VNcvTjWsshyp94jsrBemj7tL1dIWwNZ6sZK8RXFMK+vXllm8XAn38Kq
JtjmuyPhVZxPhEW9ue6YUiOee9lLZ6blE7pUZamfTUBmcrWsy8/sUs1Q8cr6eTq2WEyCGVABA4q4
uC54LnU/EUOW9UG8R5bpIiLXgHuMBOFHLlwV93AeLrB4fTX4g1F2Z7kYEbhbYxVAv2THDXLXIAwD
OOB8kYU5mHShCOYiaPZIoAW7KWw2XbU3J/D+2JSNBMFEcfQEXUzG9D6v+rBV3CWDipUqJy63yjcd
roQH4fIxb2QgY4mcyCrs9OavNaicwxaUrcxaKjQgRPxdhjI0ZFZx8hbRmElyQJej6I1FptkZewFh
IyR6jZ5c4yzXg39sWQ4ZCKT0EicZG909dA4oGZo/bRWh9DBd11yL8tevJyI3lfW4wizJl/XrLy6H
UpO88mG4tPnJcSY6iD9/2KezuJ72sno5+v9HG6K/iVOpNcZpKZaCwYQET4pPOqpj9vr/MXeevXEj
aR7/Ksa+p8Bc5OFugVMHJSsHW35DtBJzzvz092O3PKNu23OzSwPbwC6ws9KU2NXFp57wD/kCGaTh
WG77uy7B/GCA/DjvlPxCD2SGv0waIBwkD4GPjl1qZw9hBlLHsAdjiViTfqQ44qoMu+wrpfAbKfqq
Eh6WLZ4azPNBSkBT8etKinljrBrxzC+9+85I8DQJQoZdwMF0xBsPY1yB5mVp9ovIt6tllVZ3aLNz
01hwyAduFOB7zd3QIkVV5/IXM9XxvlQUtIHEmZsEZ5KH+ysiJ/YMDniz1DuqgLYul5HExYeNTtXi
eZGTn866CtSqVVVoVZSJh01lFh1lSfXqmPiaWR0yZp7cPKoY1C9MrMIClKNFhgcFCuAzvQCy0inf
NCliFrts0q4m0bZ8BPol7UTUJiZlQ3ocliE0N/YtKvWzNK1qQp//6FlVcuF5L23/FNkOI44EcEcg
MXFJvC9VA5ZXAObVcwrSJO1OXU070qrsUskAaPpuDm7VrV9MB59D2TaOVIeOBNpKwK+o3Oqi+oJs
5IshzQtzbGDEPXcr/yqggf4m7JwlCCWj6EFJZDEOEpEJwEd7Cp3o2qY18dDET9jALWpSrsu+Rt+F
kSZaL+EclZyrHJohfF9NPeR/FbOoTUbz4hpAofltgCM217F7OknxfoIXrbsngdYxffWqo65AQxP5
RmRW4boXkW4f2Va1kofSm3eF+1B2NIxDKUQgSh8RupSPi0RpjvAfNBGjMRZdoUdLP/PwmNWsVcBJ
Pw24qWcI7Q1L2fPvhk65d3CbJCPBd84kAY1JzPACxZYEl4ZWBlfqZR2qAS5jXjDZQO7SEy/O9Rtf
t26tLLpAxYjq3R0V8xUXEjTAprxr54MqLWzaGXOHLT/yTftIalEedOP6c+IHzovUlJ/5L7J26OjP
yrZIZ/j0yosSvhaytoRJnwQL9dV5kKLZaujRqTHIl7YPQDl08bNElPuz3PT9pd1L4QnOghcZKIKu
5LwqCv15PTOPmjyfo56ACn47zl/rAeteFZGs2kYMMsBM09URV6yqpzXP2JJFd9JmXyQddwGBqV+k
Zbh06RYgLXCcSVIZ5xDDEMFq8HJQocCi2tQAom7ETTLTgh5ri0hxjhIj/JprxpNRGjc6GqNfM5S0
MkLUDKdT+dDKa3nWdkNxpA5tcy7L536J36vooJPoagoasIEfHGmHjlN0FymePGZdzdpQAVVTl1d9
8gbh+zbtS/OMyIqEvkfsuxOfc9kOb/BKOMndTqeBJb0MivKQ+M4y8rxjO7Mh0QUWeqCuWR2FyB5T
55f+LGnKF8eLjLmj27eGyMvj/KwOSv1I19P0MGd2c+jXHXJUUgRoSHd43YzTga7WKS7rUGMzJDRR
aC0j5O5ap34lyUUft2NG6xCc0rgpF1UUHPm1kDEFsU9jywM9bASo4ivVwnTDb8hOcAfY3bz0IgDx
KZFP5CShFX0fNcOgIPScL7HTBEgggo8B8osJ6W0mJOc0qkLkQ8C1V7l+htNBfi11OvYeShsCfS1f
2soujxxiFHqpcb3wq5Ej2FFFVyBoEHNzGw3PRROBWOuurUO6UmhizS1VfvFN9czoNZRuWn81tNGo
7Crjj+WClOR8LRO7OXfU4kErAOL3OCMt+4aNVh+aJnrLfPggll2I4xQ0jiFxfLMVbQo+UwOKUFfC
R9vBy9dM7xRPgHZIQ4RiBR63A159waid5+lafBub1tIGJoAHbX0Vic+lBrG5TKObpleSuaujM9e6
GPZWmZ/iyKHNswDtT0bu2cLvVrXbfuuAx9lDe1+50Sn9K4aiZXRr+8291DNCiVXM2UvvrMeONlHN
pyZZVhGhxhfBqd2Y2iLHjyEVrTXv5LfWY+jdKs2bhasUvucyTTlgf8hgniGZJZiCZ/j3jBuUWF64
jFyoKmj0H1qhDrsfNV8G2xleRhrewTb50byr/aesXeDXlC+CujlqwxrOc446m0vpaXFVAWe16/NI
k62FZrt4M/t6PpMT5aVPsIsM/K+6jnQtpg2AqMrmqUYSaSbbGe9F6AGTZWwPHX2ufmtErs6cLBTI
C80yaA2lWesXbukDV3ZRN+h7C+XimVkVLqgtMwTp6z3qxvkQO8hpownmtcj/6E79qGvhaUo1vCxa
0G+maV4oa9JEim82XpjLEKA0/WZrGcToI7uujbIu7WFof9l1jnULtzAKW5W+DISvLdRg+JJ6QFDy
oMId2cSAyyNpPEQeN4PyFF6bfmqgeJbhFdutsLDGMZVvpCyjh8LDNTyS1Fc1vXIN2lB62qNxrcMP
kR7MUD0rV5kX3OuDtKpsH20GBwQUWIzwhHL1onfALw+ud4kx/PnoenNkZJdxolxZA9KEiR3kjLi7
xWBXgLQqF8dInWDsOfmybrT7CkdbFBq5l2kg3OiSdi8cAmToZ/J15ib1UZEEGm0e6UZPoYHENULO
DYyEusI2yksxF+uC7lD1bPloqMqrEFKOKvzxQAyffTm+6jCzn2GYO4uFwGQIyQBHj3RUMMSZlLje
SZriWqsX0RLXZduJwksyv2rmCnGfhcVZnXhXws/LM4S7n3TAT0pWwH/3/Zlf4QCBywQQbahpZg3o
y1FkpNYr51nxurt6YB8lLMhmkVPADsmBohY2Iic2VIi6UW/wADs13OBiABWvSloFWQeBwawEpqgE
3hyi/1OEmPPSyIsWmDfqcDb8E82wVk7QABtSSQE1u7yUe4zcuoyZuwbE32oWrpG6r9QcdPF1t7a/
FFJygzt2c6jofk9LOLuS/dMWjkubiOhUDYBhNTLCoaGqLbO6vaHK5aLmrSsUiQgHCbtF6PGwQ+J5
pir9HcXebaqW4efWVxYt3twxmvBEc/scE8lhNsQ3BjzBeQhxTLHC4bzXsmvFl7GRrxr8YkCNBxWa
mAXSeojko5U85Nm13RT0mi1MJF2tnQ0uLkNFnp7REvfQYSG7FVSK0ldJ0IErqb1mod4jFh9aS7pN
yZXr2+KyR6m8Su1vhKP8UCOZX2bVSPmoO4BVRXhWyPKpbXOD+wpuanmTdIs68pnAYCrVG9pJqvY3
md53V0KT44UsKcWcHrg/q/1MZxiABKOOFeRSqY9Vd3ScjNMzhFffhDH4KMEwRZDr5DkN9BdfIteK
RC0hmUtDqI3k7rLtWqDndwkp4ZGaZubCjOqTrJW9WYoG2LFGaCAg2vJ1W3WfvTBHr9EyTkyd3m7U
2gvSJGlmNGExo4adxUZ5EepeQe3VtYdpM7oZigw8sowHdVP588DXgdQpRXCkmWDZqgjIEDQoMwKB
Vam+uUyZ3HB3PNVmnAGpIir7agneDnRakEIiwZrvzS/PgwR2I/craaRzbMTZjWbeCltR7pxCmbdu
i4ezBdtEC+dGnj+WDY3zulIfdJXk3hbadewaXzKYczTwrhXLjKn7kmoBLRIsbmk7czkdblJVamZd
rAEpZMd7T8KsHXNqMJT1cQTgrg5rYO0yzeTupjZbuF9pi3kdpsu1B54vVq8qBp1wRFDUTKx+3lgY
MUUoNs4kB3irXAwPlhjrAkddtBoQR4wIGPtIJXqhTOYUrMrnIsM+tGcuhmQuwuwe4h7cNm0V3fVx
0c2EH79oicCeDiVV6jGrnCs+JJA0V2nbvapeXCGc7EC8C2sIzfZxWpjGvBBMB0MvHd0qMW8MBN5V
EWKHVDngPOtgyWzxPDL5y1FqIIZWItXfapdyzaUFC3yBtHAwDzHb4naqv9XE/plWI9fjheZjUQU1
Ac9CLVTHTqeoV2ZX3YW1fa3ndNXzgR6DgoqzMyyKEukcre9WfYJ0fKzaX5o4QORUyIdDlkOBHkY2
hNfHnOx2QSPtTCCSy5sKsaWkARRb2EkU0vgp1UPXCC6d7Eg0iGiVcXOanjW+/2T4AkGxAuKCoT4g
A/RWDNxKRmcsTbd51XvAUuH4BUId5DujbNNx8YtxMmvt9N7KuT/62P4SIm+Qiea1jrt71XNPUlc/
Iq1fOSFMRdcmWcbU/UYuk3NP6u7CwAGUJ8HpBcqQpEY/T0YpfBkOhMULmSJrOW+07jx129PUQQyz
Eyt1cGK8cV17MWQqakcYqT24a7MGN1U+17KKd6aZd2eVfsFoyJ2bA6ZM3hDfyyEmfMOozavFYHaj
/pLahU6QIZ1V5KREYZt2jVzVD0OipRdUKWrogKQd2LKsB4WdwKfoveqZue2bV0NuLgcaj67K0Tax
Hyrcl5zhGeQslPgbF9PtFLpAZRO1HUzguZ9dzOobLlEXuW4m65gOMFqwjQaHofzBdOVmOQ8k17rh
7WmNLKRKcUCDWgz0Iv9FHjzA8LHxmPazskcPNgnx9Lb9J1EYNP04k6WAD9Yxrj70GyhpyeDPJYVm
Ylmkb96QhzPP6489v39SEqD2eROcOM74ANjGHyteUYOAR1Re+opPJQpwQlyQI3zRKu22UJsrLZGu
LcW/tAO+pThwaaXG7bNmD0d5xf1EIZ/XUGp937t3BQy4DEllzQ2tU6+voDVIHhUyvps4NyNAFMNf
pQolA4gwGG7sOCEDxwsOhdVlj5xNB84QgcoeFgvZe90lbIjDFanL6CSnBq7qLrMbr0eAWO7hgPmW
rnwO6TD4BpIKkWhXWl4+WrU0iwcgvn6Gnk3UBg+9svJU5dGNgwDhZyNDjoHbucIrr1HKC8XC3U4S
M1QTz1VNGGe4o3JlwgMGToGjtnxG9wlLC1Qwj6NSzi+aqIM7X9/7veGcF+2oBsQ9rKpPaY0Nd1g3
Nc6wtPJCbuQ+E0ulkuVFE4ZvdsF8WsphtwtE10rNQ6tMROSaWov1ZY/MSgx8cd73AseidHR1u0EN
5b5u32yPrrep3LdGXs8iy/omGfdCmNxyWhOT84ljJ6JaZE6EEAsRQLj8/SKCJMXw68TLxIWRydCA
Ulf5DNiTXyJTzQN4F2qI23Wa+WuDRglTyFlslVeexFAwD3XCQ3Ble8Cva/lJcZ3iqOcRZplC5OOZ
Pc1KFzkzc4V0tLDl87FGPXQYqykOpGATY8LDTu6+1EhvHpqysgwkVYUUZJB+mzl679aVD0x3IbXR
vMbKYaEM9n1YFm9VnEJ1Y/QR+5dNkiqHVCoO33GZ+w9ea1tzoLyz0I/IzqWvmu/Zh3Vp9OfCf9aj
+MqIB+MkHwrIFeSdzaD1YFG1c7mU7steYUpsJgmyLvKh8hDD6Ua2vCEYI92tVN6z1GCbkqOoRHU/
q+LsjkvzXMuGa+FyPMHojt+TEgbQXJuREYuS6KzJ4QEMLqdF9tBxxvl74eJb0cj2jdYqj2kQ2Uug
knPNPMkCEz6VJm49GtCHln4eGkAMIgc1Dde7oh+HJHIbXgmD8Skwi7xs78w+uPOb4abr/GvX70/8
Kruoyhhw4oURqo8pH8FpcNLJnzOPYqOVrkoDupImfe58uKHJgNEnhSkyEYe8uCS0rnKphe5KdbT7
Qa0VSLAgyjB3wEwPzzyqhCYejQqkewu3i8yQz5saVHvhwylJHT6ukZvf8DW8Vvm2NEeHk4b2lX4L
9O8u1zvIuo8MFbSIBJGqdCaCBpnemBNT6AmcI6PA5c9e+HLxbRDim4n+ybjFshK/1aX9TavrpyR5
aktHwH2XP8eyc88Y6TrHoTQ2kzeVh42G7M31wtvISO8QeR2QxIJloyTiyeY8H5Vh/ZiQYB8OPiEp
yPvwUKvSVRQUJ0UhbhOfEZEe0SjoTjA6nkdqdmsYwVlRyl+EUt62Il56HaPi1HKurW6gs9wUb6EV
XtvuQ6vXl2opYfsTIDkfPWcyU6UCpmkkoYA0NGImu56+LBp4/UYJRF5V8i8oGmWD/xhW5WvsXmhl
AZQpyxS2xzpPVdx9au/SwQsol7RzHBLfDCUuMV8am1WqdtE0KtoJmUkXiUzbw+lR+KdO9UVDa8Bz
vxadK8Go7q8lHIORbwCBBm3ZP9oLHN67mdp8Va0WCWO5/rp+Lfqb17KOqvKf//3c/Zf7mo4/vUIJ
sbpL/71f+uuFPr2u//Jdn73+zz9WL7GfzH3MI/3n6qO218+QfeuHWj/xX60Rrfhg9QuLa8aBAf3C
tiz1D/xelCbu+48lWxygF2aqyuhMNjqdYU0GlPDDJv1qG/76E272869/568+wWaDTl7+5x+Cbt4O
vPFf3QRdOQD1Zsh8RBN5Mxx7//Hp4yYI9UBolibjzAaUcYN//I9swnNaJ9V4GF0/TbaPArjLLYjn
L/ZgZ4UPB8E+0Bm6K7pu2CqIXQW05sc9sK0D27Jtzoq8locbTfT+I3vwy9dBQbru723CzhIfNkE/
4DPaAIAUoWoY8nGytjZBBQhrWaaBRj3vhDwCYfdsExDjm7oJnHbTNGRVs7AM2nzIj5tgmQeWjuQf
Z0UD+cvrsm+bgJXirkjiL16HX58EjrttGTozcWom3cDiceskKDKBE58dRdMBMqtC27uToGmKbkw9
CsqBDomPDyhrqi5kNCE/ngTbPtA01Bqp7pEM/A/GxZ2v8c/LQbGn74F+AIBeFtTBJnekGN+vj5ug
KMoBb4GJv6iGjycamfv2OigK397Ek6BaXA/odf55B27vgkVkFKoK+F7oBlQBZe92AW+kzTPtZHD/
SrIkDlTDUABXEx11nVtiexMUxYbX8CdNQtskJnuULKlE9r+ZKey8U39ekmRLumUJBTIIb4Ui72YK
gp8b8EUMxRrNdi2xiUJ7tAuWNYbzv5Mu/XITNIR05VHv9g/p2+2jIAwiJ9GAfImXYQ/3wFY0eeoe
cEeiI2xZtgnvhz7UzhagDUwaZXJ3kjbq6v6FBEWV5alvg6Ye8Om5Bc01x8nYrR0s7UAnfzA4BDaS
vnuYLfHt6FOPgm4c8MKrWHi9J4U7kdG0D0ghbH10uuaGXJ+VPUucdaFMzZx1/UCzbNSrVaKjTgLN
4dpOFfQDE/acgoq2xdxv1Njer12g6PnBcf1fTZ11wYk3gTZSS1vkXz+mzjKx0YZhyNWhYHa+d7ck
NEZ5ck9BPuCzcdI1GhRsxkhJ/HgWLPuAdoMwoUfIVK572FhRiGtT4wIcUIojtCPIFtb7sFNBWMYB
9r2mKhsEyXdm6X69EZwFa2ryTLJg88bLGu+99s6E3ToLJrugCNvW2HO6T3uXMCm0fDax6t9PnnVc
BAj+XILyJjEkG/+4CTYXJb0XAsM6WdjDlEnDAmFqusAVYdJcsnQo0wSF3ZyJqCA08kZZ4YWRSR/3
LzaatIKnJ44kjEI1bINWG6njTmyk10jvidxRqDZV55rOvWdRAUTU1GxBkw+4IyknBR8UVw5I8Nsv
hHJAGxaUNq15YWA/vHd9NipAc+pZICxwScoExzGJZhN2MkcKKVORx6hgGVRb+7gLsj45OGqUUnw8
GigCPMw4Z9k+C8I8EHiwoKVgKMSHPXwjxit86hvBWcD6gttBYRYDRniMth+vCDoLY+fdVjHBWadM
e3dRqrSApraeuSIYuNE2IPSttTF2zgI5E8MqGm02BdWYOO7hLujvc8IJ6YJ5oOEFZIgP86aPZ8HW
D0ipmE/Qilp3ZTeBaI+6TExM5cmZI7MY7j/uwnd3pa33gWyBURStFQKoyfu3fzM59mDySSA2EvKw
1mBKPbaRdispe2w9C7J0FDb284ZgEqNMrqQ0mm18QvpsJIebG+Dj+2DJjC4ZUdDaHE/CHqbP3F7W
1A48vQVZ03RLMWxhM+q0d2Ij00ryaxALMhfFXpZSYOrHsQHp7ITYSIeFAoH6gap5fCd28Ar0NQ8M
AgM1xqbQ2L8+kwrSYuoukA1QIdBqYzBJomzsDOaYTkI/YvYFbgUy2zqz3K8qQjNt9TeU1VTNXJPG
6M9HXkD68TEuUF5wFujN0u/HxG+9S3u2CxrztIlnARgTZSSDOWYNYxtpt6IEs6DxcxpabNWIYtq/
nIk5+uRdYB4PWgHuw59GjVtnQTFJGAwuI8aAgFuNvasoaT9P7rySL5gwzhi1MLZfJ07bbwQ3pUkR
pVBTro/K/s0naf3Yk+MCEnvMX8Gv8D2PNePOHTHWUgICqsVkSgjwK5vO1j7lzzq14MS4oJM1AdhS
VOb2FmFht9+2uSmROaGrtU6h9++m1Mj2pu4CswjNIkfmihhdX3ejo6ApKZjWyPqYUu1jA5q5lDL1
LIxQVwYyBqGBLvSPdYRgImMZlNUyvb29hLpyu00G8mhoeZIL8PFpLq8H99vRkV7bgYINL28D7e6x
wbA+fHsUF8ZqatMWn5BBj4qmJmMN6ghlLC53hhFgfA6IwgZTfX4GiGHvbsqx6p9aU+oMYkkLyRll
Wo8b6NrHfAFQl6DOgC1POWmPKea+nQWVKmdy13GsnOmrjo14jLG5JrbfCCEOLKInV6mOSNimN7tn
GTTj9s1X8++/EcwoNfpIzF1sawSB73ag1zBHQZMFyJexviX27SwA4B8L4WmVNSbofNMyc6efYhdg
ApjstWWTpgKb2UMci2ZokxF+49SeqvqPdGE3axJk2IyziYtgOP7Fs/A3LpI/WDYI60Qvi5EK47+W
P6Ph/OoXvjdXfvz5O6dkJI6A4PxDdXr9iyPdZvO3NwDi8Z//uYUAXPNePvzwOw/m47/+/gF//NM/
fajv/+ex/1qsimevX3/c/v0xL1YxHJ3/jVZPq219bu4nwt6fT/IDS+iPt+D/WbgMV9/XGfdkTAG/
//NP2Ud/b93CH9Jke+E1EHvyAxfhKilX5fdHXD/ymvYxdeXZKvKxFU38rafeYIYnr51GabF6ST8+
9YaiMH3lJHl9rvznutpafE2Jmrr4/DVatavi9ePKG+Ts5JXfyWyf0rdPszSq46ftbd9gU6f+lSW7
7r9sfZ/vSPipKx+9poW7/cjvUNKpKx+z477/cccp3ce0a+rCJy9o/H9fZv3abPCOk9eNIj9J/e03
cgOfm7x08uKvdqLIBow1eeW03T4WG3jT1GXPfoxNG7DM5IVZoH4O+63vb4POm7r057RG8mt3mzfo
lqlrn6/8ZCt6vCONp69b9NEqefm4HeoGhDF96bJcPXt1+YpO5Pb6a3jD5PX9Z893V9vczQ1mYPrS
3AVlWm2d7JHJSE48fW0EJfhPlm3FpvcJ9+9YPa2L3aV/y4OnSbVzuN/HkFMf+uL1qVjtZE/wZsdG
wvSlm9X2vUWpPw4Hpi/cfjpexYiM+NvX+nvD+Xesf/palK9bkYqu1djB/B2Ln792/vPWNfbeEvsd
iz+mRfj9Mdf1wQbdNnnptKi8T7NVkXJTbr+cm6bm7/kD81W4++5vsPxTl7/0/O0d3zSeJi/7F65D
vxY/+Fvlx2Xx6u7S49ejhKnPfPWaJGUfNaudMuG9CzV1+RsvfXn9dFL+cLdtSHtTl79N618cxHd8
yu/5Az8exPeG7dTl79j917J83UopwIyOs9zpa3fbVeU7e3rquvfVyvv+dGNM0TaduqnLPrwWMTfb
1sqb7tfklX0qm53j/d5Smrr0lxX3DuY526/mOx5m8uKvZfXp4WcPv5koT17fL5/TBHOVrT3fEAIm
r92nKLy42yuvkSF/vfLPOk1/SLP82H/6Lrnys39tu7k2/sZz9Loq/vl/AAAA//8=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D$9" lockText="1" noThreeD="1"/>
</file>

<file path=xl/ctrlProps/ctrlProp2.xml><?xml version="1.0" encoding="utf-8"?>
<formControlPr xmlns="http://schemas.microsoft.com/office/spreadsheetml/2009/9/main" objectType="CheckBox" checked="Checked" fmlaLink="$E$9" lockText="1" noThreeD="1"/>
</file>

<file path=xl/ctrlProps/ctrlProp3.xml><?xml version="1.0" encoding="utf-8"?>
<formControlPr xmlns="http://schemas.microsoft.com/office/spreadsheetml/2009/9/main" objectType="CheckBox" checked="Checked" fmlaLink="$F$9"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microsoft.com/office/2014/relationships/chartEx" Target="../charts/chartEx1.xml"/><Relationship Id="rId4" Type="http://schemas.openxmlformats.org/officeDocument/2006/relationships/hyperlink" Target="#'Region Profit'!A1"/></Relationships>
</file>

<file path=xl/drawings/_rels/drawing4.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Regional Sales'!A1"/><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openxmlformats.org/officeDocument/2006/relationships/chart" Target="../charts/chart13.xml"/><Relationship Id="rId4" Type="http://schemas.openxmlformats.org/officeDocument/2006/relationships/hyperlink" Target="#'Region Profit'!A1"/></Relationships>
</file>

<file path=xl/drawings/_rels/drawing6.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5</xdr:col>
      <xdr:colOff>600075</xdr:colOff>
      <xdr:row>4</xdr:row>
      <xdr:rowOff>128587</xdr:rowOff>
    </xdr:from>
    <xdr:to>
      <xdr:col>13</xdr:col>
      <xdr:colOff>295275</xdr:colOff>
      <xdr:row>19</xdr:row>
      <xdr:rowOff>14287</xdr:rowOff>
    </xdr:to>
    <xdr:graphicFrame macro="">
      <xdr:nvGraphicFramePr>
        <xdr:cNvPr id="7" name="Chart 3">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304800</xdr:colOff>
      <xdr:row>4</xdr:row>
      <xdr:rowOff>128587</xdr:rowOff>
    </xdr:from>
    <xdr:to>
      <xdr:col>18</xdr:col>
      <xdr:colOff>257175</xdr:colOff>
      <xdr:row>19</xdr:row>
      <xdr:rowOff>14287</xdr:rowOff>
    </xdr:to>
    <xdr:graphicFrame macro="">
      <xdr:nvGraphicFramePr>
        <xdr:cNvPr id="8" name="Chart 4">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598267</xdr:colOff>
      <xdr:row>19</xdr:row>
      <xdr:rowOff>21010</xdr:rowOff>
    </xdr:from>
    <xdr:to>
      <xdr:col>13</xdr:col>
      <xdr:colOff>302173</xdr:colOff>
      <xdr:row>33</xdr:row>
      <xdr:rowOff>32845</xdr:rowOff>
    </xdr:to>
    <xdr:graphicFrame macro="">
      <xdr:nvGraphicFramePr>
        <xdr:cNvPr id="9" name="Chart 5">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309562</xdr:colOff>
      <xdr:row>19</xdr:row>
      <xdr:rowOff>14287</xdr:rowOff>
    </xdr:from>
    <xdr:to>
      <xdr:col>18</xdr:col>
      <xdr:colOff>257175</xdr:colOff>
      <xdr:row>33</xdr:row>
      <xdr:rowOff>19051</xdr:rowOff>
    </xdr:to>
    <xdr:graphicFrame macro="">
      <xdr:nvGraphicFramePr>
        <xdr:cNvPr id="10" name="Chart 6">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590549</xdr:colOff>
      <xdr:row>33</xdr:row>
      <xdr:rowOff>19050</xdr:rowOff>
    </xdr:from>
    <xdr:to>
      <xdr:col>18</xdr:col>
      <xdr:colOff>266701</xdr:colOff>
      <xdr:row>48</xdr:row>
      <xdr:rowOff>190499</xdr:rowOff>
    </xdr:to>
    <xdr:graphicFrame macro="">
      <xdr:nvGraphicFramePr>
        <xdr:cNvPr id="11" name="Chart 7">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133350</xdr:colOff>
      <xdr:row>7</xdr:row>
      <xdr:rowOff>66675</xdr:rowOff>
    </xdr:from>
    <xdr:to>
      <xdr:col>2</xdr:col>
      <xdr:colOff>180975</xdr:colOff>
      <xdr:row>15</xdr:row>
      <xdr:rowOff>66674</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00000000-0008-0000-0300-000010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3350" y="1400175"/>
              <a:ext cx="1419225"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16</xdr:row>
      <xdr:rowOff>9525</xdr:rowOff>
    </xdr:from>
    <xdr:to>
      <xdr:col>2</xdr:col>
      <xdr:colOff>171450</xdr:colOff>
      <xdr:row>27</xdr:row>
      <xdr:rowOff>28575</xdr:rowOff>
    </xdr:to>
    <mc:AlternateContent xmlns:mc="http://schemas.openxmlformats.org/markup-compatibility/2006" xmlns:a14="http://schemas.microsoft.com/office/drawing/2010/main">
      <mc:Choice Requires="a14">
        <xdr:graphicFrame macro="">
          <xdr:nvGraphicFramePr>
            <xdr:cNvPr id="20" name="Months">
              <a:extLst>
                <a:ext uri="{FF2B5EF4-FFF2-40B4-BE49-F238E27FC236}">
                  <a16:creationId xmlns:a16="http://schemas.microsoft.com/office/drawing/2014/main" id="{00000000-0008-0000-0300-00001400000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04775" y="3057525"/>
              <a:ext cx="1438275" cy="2009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371475</xdr:colOff>
      <xdr:row>17</xdr:row>
      <xdr:rowOff>161926</xdr:rowOff>
    </xdr:from>
    <xdr:to>
      <xdr:col>5</xdr:col>
      <xdr:colOff>28575</xdr:colOff>
      <xdr:row>24</xdr:row>
      <xdr:rowOff>95251</xdr:rowOff>
    </xdr:to>
    <mc:AlternateContent xmlns:mc="http://schemas.openxmlformats.org/markup-compatibility/2006" xmlns:a14="http://schemas.microsoft.com/office/drawing/2010/main">
      <mc:Choice Requires="a14">
        <xdr:graphicFrame macro="">
          <xdr:nvGraphicFramePr>
            <xdr:cNvPr id="21" name="Product Category">
              <a:extLst>
                <a:ext uri="{FF2B5EF4-FFF2-40B4-BE49-F238E27FC236}">
                  <a16:creationId xmlns:a16="http://schemas.microsoft.com/office/drawing/2014/main" id="{00000000-0008-0000-0300-000015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590675" y="3400426"/>
              <a:ext cx="1714500" cy="1200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390524</xdr:colOff>
      <xdr:row>7</xdr:row>
      <xdr:rowOff>76200</xdr:rowOff>
    </xdr:from>
    <xdr:to>
      <xdr:col>5</xdr:col>
      <xdr:colOff>57149</xdr:colOff>
      <xdr:row>17</xdr:row>
      <xdr:rowOff>38100</xdr:rowOff>
    </xdr:to>
    <mc:AlternateContent xmlns:mc="http://schemas.openxmlformats.org/markup-compatibility/2006" xmlns:a14="http://schemas.microsoft.com/office/drawing/2010/main">
      <mc:Choice Requires="a14">
        <xdr:graphicFrame macro="">
          <xdr:nvGraphicFramePr>
            <xdr:cNvPr id="22" name="Order Priority">
              <a:extLst>
                <a:ext uri="{FF2B5EF4-FFF2-40B4-BE49-F238E27FC236}">
                  <a16:creationId xmlns:a16="http://schemas.microsoft.com/office/drawing/2014/main" id="{00000000-0008-0000-0300-00001600000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609724" y="1409700"/>
              <a:ext cx="1724025" cy="1771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47624</xdr:colOff>
      <xdr:row>4</xdr:row>
      <xdr:rowOff>33337</xdr:rowOff>
    </xdr:from>
    <xdr:to>
      <xdr:col>13</xdr:col>
      <xdr:colOff>161925</xdr:colOff>
      <xdr:row>18</xdr:row>
      <xdr:rowOff>109537</xdr:rowOff>
    </xdr:to>
    <xdr:graphicFrame macro="">
      <xdr:nvGraphicFramePr>
        <xdr:cNvPr id="13" name="Chart 10">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161924</xdr:colOff>
      <xdr:row>4</xdr:row>
      <xdr:rowOff>28575</xdr:rowOff>
    </xdr:from>
    <xdr:to>
      <xdr:col>18</xdr:col>
      <xdr:colOff>609599</xdr:colOff>
      <xdr:row>18</xdr:row>
      <xdr:rowOff>109537</xdr:rowOff>
    </xdr:to>
    <xdr:graphicFrame macro="">
      <xdr:nvGraphicFramePr>
        <xdr:cNvPr id="14" name="Chart 11">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52387</xdr:colOff>
      <xdr:row>18</xdr:row>
      <xdr:rowOff>119062</xdr:rowOff>
    </xdr:from>
    <xdr:to>
      <xdr:col>13</xdr:col>
      <xdr:colOff>171450</xdr:colOff>
      <xdr:row>33</xdr:row>
      <xdr:rowOff>4762</xdr:rowOff>
    </xdr:to>
    <xdr:graphicFrame macro="">
      <xdr:nvGraphicFramePr>
        <xdr:cNvPr id="15" name="Chart 12">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161925</xdr:colOff>
      <xdr:row>18</xdr:row>
      <xdr:rowOff>109537</xdr:rowOff>
    </xdr:from>
    <xdr:to>
      <xdr:col>19</xdr:col>
      <xdr:colOff>0</xdr:colOff>
      <xdr:row>32</xdr:row>
      <xdr:rowOff>185737</xdr:rowOff>
    </xdr:to>
    <xdr:graphicFrame macro="">
      <xdr:nvGraphicFramePr>
        <xdr:cNvPr id="17" name="Chart 14">
          <a:extLst>
            <a:ext uri="{FF2B5EF4-FFF2-40B4-BE49-F238E27FC236}">
              <a16:creationId xmlns:a16="http://schemas.microsoft.com/office/drawing/2014/main" id="{00000000-0008-0000-04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47625</xdr:colOff>
      <xdr:row>32</xdr:row>
      <xdr:rowOff>185737</xdr:rowOff>
    </xdr:from>
    <xdr:to>
      <xdr:col>13</xdr:col>
      <xdr:colOff>161925</xdr:colOff>
      <xdr:row>47</xdr:row>
      <xdr:rowOff>76201</xdr:rowOff>
    </xdr:to>
    <xdr:graphicFrame macro="">
      <xdr:nvGraphicFramePr>
        <xdr:cNvPr id="18" name="Chart 15">
          <a:extLst>
            <a:ext uri="{FF2B5EF4-FFF2-40B4-BE49-F238E27FC236}">
              <a16:creationId xmlns:a16="http://schemas.microsoft.com/office/drawing/2014/main" id="{00000000-0008-0000-04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171450</xdr:colOff>
      <xdr:row>32</xdr:row>
      <xdr:rowOff>185737</xdr:rowOff>
    </xdr:from>
    <xdr:to>
      <xdr:col>19</xdr:col>
      <xdr:colOff>9525</xdr:colOff>
      <xdr:row>47</xdr:row>
      <xdr:rowOff>71437</xdr:rowOff>
    </xdr:to>
    <xdr:graphicFrame macro="">
      <xdr:nvGraphicFramePr>
        <xdr:cNvPr id="19" name="Chart 16">
          <a:extLst>
            <a:ext uri="{FF2B5EF4-FFF2-40B4-BE49-F238E27FC236}">
              <a16:creationId xmlns:a16="http://schemas.microsoft.com/office/drawing/2014/main" id="{00000000-0008-0000-04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66674</xdr:colOff>
      <xdr:row>4</xdr:row>
      <xdr:rowOff>171450</xdr:rowOff>
    </xdr:from>
    <xdr:to>
      <xdr:col>2</xdr:col>
      <xdr:colOff>414338</xdr:colOff>
      <xdr:row>17</xdr:row>
      <xdr:rowOff>88106</xdr:rowOff>
    </xdr:to>
    <mc:AlternateContent xmlns:mc="http://schemas.openxmlformats.org/markup-compatibility/2006" xmlns:a14="http://schemas.microsoft.com/office/drawing/2010/main">
      <mc:Choice Requires="a14">
        <xdr:graphicFrame macro="">
          <xdr:nvGraphicFramePr>
            <xdr:cNvPr id="20" name="Product Container">
              <a:extLst>
                <a:ext uri="{FF2B5EF4-FFF2-40B4-BE49-F238E27FC236}">
                  <a16:creationId xmlns:a16="http://schemas.microsoft.com/office/drawing/2014/main" id="{00000000-0008-0000-0400-000014000000}"/>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66674" y="933450"/>
              <a:ext cx="1728789"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17</xdr:row>
      <xdr:rowOff>28576</xdr:rowOff>
    </xdr:from>
    <xdr:to>
      <xdr:col>2</xdr:col>
      <xdr:colOff>414338</xdr:colOff>
      <xdr:row>23</xdr:row>
      <xdr:rowOff>119064</xdr:rowOff>
    </xdr:to>
    <mc:AlternateContent xmlns:mc="http://schemas.openxmlformats.org/markup-compatibility/2006" xmlns:a14="http://schemas.microsoft.com/office/drawing/2010/main">
      <mc:Choice Requires="a14">
        <xdr:graphicFrame macro="">
          <xdr:nvGraphicFramePr>
            <xdr:cNvPr id="21" name="Product Category 1">
              <a:extLst>
                <a:ext uri="{FF2B5EF4-FFF2-40B4-BE49-F238E27FC236}">
                  <a16:creationId xmlns:a16="http://schemas.microsoft.com/office/drawing/2014/main" id="{00000000-0008-0000-0400-00001500000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66675" y="3267076"/>
              <a:ext cx="1728788"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4</xdr:row>
      <xdr:rowOff>171450</xdr:rowOff>
    </xdr:from>
    <xdr:to>
      <xdr:col>5</xdr:col>
      <xdr:colOff>440532</xdr:colOff>
      <xdr:row>11</xdr:row>
      <xdr:rowOff>92869</xdr:rowOff>
    </xdr:to>
    <mc:AlternateContent xmlns:mc="http://schemas.openxmlformats.org/markup-compatibility/2006" xmlns:a14="http://schemas.microsoft.com/office/drawing/2010/main">
      <mc:Choice Requires="a14">
        <xdr:graphicFrame macro="">
          <xdr:nvGraphicFramePr>
            <xdr:cNvPr id="22" name="Ship Mode">
              <a:extLst>
                <a:ext uri="{FF2B5EF4-FFF2-40B4-BE49-F238E27FC236}">
                  <a16:creationId xmlns:a16="http://schemas.microsoft.com/office/drawing/2014/main" id="{00000000-0008-0000-0400-000016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821656" y="933450"/>
              <a:ext cx="1821657"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xdr:colOff>
      <xdr:row>11</xdr:row>
      <xdr:rowOff>57151</xdr:rowOff>
    </xdr:from>
    <xdr:to>
      <xdr:col>5</xdr:col>
      <xdr:colOff>450057</xdr:colOff>
      <xdr:row>20</xdr:row>
      <xdr:rowOff>164307</xdr:rowOff>
    </xdr:to>
    <mc:AlternateContent xmlns:mc="http://schemas.openxmlformats.org/markup-compatibility/2006" xmlns:a14="http://schemas.microsoft.com/office/drawing/2010/main">
      <mc:Choice Requires="a14">
        <xdr:graphicFrame macro="">
          <xdr:nvGraphicFramePr>
            <xdr:cNvPr id="23" name="Order Priority 1">
              <a:extLst>
                <a:ext uri="{FF2B5EF4-FFF2-40B4-BE49-F238E27FC236}">
                  <a16:creationId xmlns:a16="http://schemas.microsoft.com/office/drawing/2014/main" id="{00000000-0008-0000-0400-000017000000}"/>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1840706" y="2152651"/>
              <a:ext cx="1812132"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xdr:colOff>
      <xdr:row>20</xdr:row>
      <xdr:rowOff>95250</xdr:rowOff>
    </xdr:from>
    <xdr:to>
      <xdr:col>5</xdr:col>
      <xdr:colOff>450057</xdr:colOff>
      <xdr:row>47</xdr:row>
      <xdr:rowOff>95251</xdr:rowOff>
    </xdr:to>
    <mc:AlternateContent xmlns:mc="http://schemas.openxmlformats.org/markup-compatibility/2006" xmlns:a14="http://schemas.microsoft.com/office/drawing/2010/main">
      <mc:Choice Requires="a14">
        <xdr:graphicFrame macro="">
          <xdr:nvGraphicFramePr>
            <xdr:cNvPr id="24" name="Product Sub-Category">
              <a:extLst>
                <a:ext uri="{FF2B5EF4-FFF2-40B4-BE49-F238E27FC236}">
                  <a16:creationId xmlns:a16="http://schemas.microsoft.com/office/drawing/2014/main" id="{00000000-0008-0000-0400-000018000000}"/>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831181" y="3905250"/>
              <a:ext cx="1821657" cy="4822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59532</xdr:colOff>
      <xdr:row>23</xdr:row>
      <xdr:rowOff>145258</xdr:rowOff>
    </xdr:from>
    <xdr:to>
      <xdr:col>2</xdr:col>
      <xdr:colOff>404812</xdr:colOff>
      <xdr:row>31</xdr:row>
      <xdr:rowOff>166688</xdr:rowOff>
    </xdr:to>
    <mc:AlternateContent xmlns:mc="http://schemas.openxmlformats.org/markup-compatibility/2006" xmlns:a14="http://schemas.microsoft.com/office/drawing/2010/main">
      <mc:Choice Requires="a14">
        <xdr:graphicFrame macro="">
          <xdr:nvGraphicFramePr>
            <xdr:cNvPr id="25" name="Manager">
              <a:extLst>
                <a:ext uri="{FF2B5EF4-FFF2-40B4-BE49-F238E27FC236}">
                  <a16:creationId xmlns:a16="http://schemas.microsoft.com/office/drawing/2014/main" id="{00000000-0008-0000-0400-000019000000}"/>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59532" y="4526758"/>
              <a:ext cx="1726405" cy="145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14288</xdr:colOff>
      <xdr:row>31</xdr:row>
      <xdr:rowOff>157163</xdr:rowOff>
    </xdr:from>
    <xdr:to>
      <xdr:col>2</xdr:col>
      <xdr:colOff>392906</xdr:colOff>
      <xdr:row>42</xdr:row>
      <xdr:rowOff>130970</xdr:rowOff>
    </xdr:to>
    <mc:AlternateContent xmlns:mc="http://schemas.openxmlformats.org/markup-compatibility/2006" xmlns:a14="http://schemas.microsoft.com/office/drawing/2010/main">
      <mc:Choice Requires="a14">
        <xdr:graphicFrame macro="">
          <xdr:nvGraphicFramePr>
            <xdr:cNvPr id="26" name="Months 1">
              <a:extLst>
                <a:ext uri="{FF2B5EF4-FFF2-40B4-BE49-F238E27FC236}">
                  <a16:creationId xmlns:a16="http://schemas.microsoft.com/office/drawing/2014/main" id="{00000000-0008-0000-0400-00001A000000}"/>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14288" y="6062663"/>
              <a:ext cx="1759743" cy="19383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2382</xdr:colOff>
      <xdr:row>42</xdr:row>
      <xdr:rowOff>73819</xdr:rowOff>
    </xdr:from>
    <xdr:to>
      <xdr:col>2</xdr:col>
      <xdr:colOff>381000</xdr:colOff>
      <xdr:row>50</xdr:row>
      <xdr:rowOff>83344</xdr:rowOff>
    </xdr:to>
    <mc:AlternateContent xmlns:mc="http://schemas.openxmlformats.org/markup-compatibility/2006" xmlns:a14="http://schemas.microsoft.com/office/drawing/2010/main">
      <mc:Choice Requires="a14">
        <xdr:graphicFrame macro="">
          <xdr:nvGraphicFramePr>
            <xdr:cNvPr id="27" name="Customer Segment">
              <a:extLst>
                <a:ext uri="{FF2B5EF4-FFF2-40B4-BE49-F238E27FC236}">
                  <a16:creationId xmlns:a16="http://schemas.microsoft.com/office/drawing/2014/main" id="{00000000-0008-0000-0400-00001B00000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2382" y="8074819"/>
              <a:ext cx="1759743"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466725</xdr:colOff>
      <xdr:row>3</xdr:row>
      <xdr:rowOff>4762</xdr:rowOff>
    </xdr:from>
    <xdr:to>
      <xdr:col>15</xdr:col>
      <xdr:colOff>85725</xdr:colOff>
      <xdr:row>17</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81850" y="547687"/>
              <a:ext cx="5105400" cy="2609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38100</xdr:colOff>
      <xdr:row>4</xdr:row>
      <xdr:rowOff>76200</xdr:rowOff>
    </xdr:from>
    <xdr:to>
      <xdr:col>0</xdr:col>
      <xdr:colOff>1295400</xdr:colOff>
      <xdr:row>5</xdr:row>
      <xdr:rowOff>133350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AB8765B5-6E01-F117-C1AF-0F6828C9F598}"/>
            </a:ext>
          </a:extLst>
        </xdr:cNvPr>
        <xdr:cNvSpPr/>
      </xdr:nvSpPr>
      <xdr:spPr>
        <a:xfrm>
          <a:off x="38100" y="800100"/>
          <a:ext cx="1257300" cy="238125"/>
        </a:xfrm>
        <a:prstGeom prst="roundRect">
          <a:avLst/>
        </a:prstGeom>
        <a:solidFill>
          <a:schemeClr val="accent4">
            <a:lumMod val="60000"/>
            <a:lumOff val="40000"/>
          </a:schemeClr>
        </a:solidFill>
        <a:ln>
          <a:noFill/>
        </a:ln>
        <a:scene3d>
          <a:camera prst="orthographicFront"/>
          <a:lightRig rig="threePt" dir="t"/>
        </a:scene3d>
        <a:sp3d>
          <a:bevelT w="317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38099</xdr:colOff>
      <xdr:row>6</xdr:row>
      <xdr:rowOff>66675</xdr:rowOff>
    </xdr:from>
    <xdr:to>
      <xdr:col>0</xdr:col>
      <xdr:colOff>1285874</xdr:colOff>
      <xdr:row>7</xdr:row>
      <xdr:rowOff>123825</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C073F6D8-CA58-40C3-8E4F-7EC44FE7EB94}"/>
            </a:ext>
          </a:extLst>
        </xdr:cNvPr>
        <xdr:cNvSpPr/>
      </xdr:nvSpPr>
      <xdr:spPr>
        <a:xfrm>
          <a:off x="38099" y="1152525"/>
          <a:ext cx="1247775"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47625</xdr:colOff>
      <xdr:row>8</xdr:row>
      <xdr:rowOff>66675</xdr:rowOff>
    </xdr:from>
    <xdr:to>
      <xdr:col>0</xdr:col>
      <xdr:colOff>1285875</xdr:colOff>
      <xdr:row>9</xdr:row>
      <xdr:rowOff>123825</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D6E8A08C-7616-43FB-AE0B-52EB9063304C}"/>
            </a:ext>
          </a:extLst>
        </xdr:cNvPr>
        <xdr:cNvSpPr/>
      </xdr:nvSpPr>
      <xdr:spPr>
        <a:xfrm>
          <a:off x="47625" y="1514475"/>
          <a:ext cx="1238250"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561975</xdr:colOff>
      <xdr:row>1</xdr:row>
      <xdr:rowOff>90487</xdr:rowOff>
    </xdr:from>
    <xdr:to>
      <xdr:col>16</xdr:col>
      <xdr:colOff>257175</xdr:colOff>
      <xdr:row>15</xdr:row>
      <xdr:rowOff>166687</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4</xdr:row>
      <xdr:rowOff>76200</xdr:rowOff>
    </xdr:from>
    <xdr:to>
      <xdr:col>0</xdr:col>
      <xdr:colOff>1371600</xdr:colOff>
      <xdr:row>5</xdr:row>
      <xdr:rowOff>133350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C85DF9B0-FE20-42C4-966C-E035B655C45E}"/>
            </a:ext>
          </a:extLst>
        </xdr:cNvPr>
        <xdr:cNvSpPr/>
      </xdr:nvSpPr>
      <xdr:spPr>
        <a:xfrm>
          <a:off x="114300" y="800100"/>
          <a:ext cx="1257300"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95250</xdr:colOff>
      <xdr:row>6</xdr:row>
      <xdr:rowOff>66675</xdr:rowOff>
    </xdr:from>
    <xdr:to>
      <xdr:col>0</xdr:col>
      <xdr:colOff>1343025</xdr:colOff>
      <xdr:row>7</xdr:row>
      <xdr:rowOff>123825</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562BB73B-8021-406F-817F-79DD26C06F42}"/>
            </a:ext>
          </a:extLst>
        </xdr:cNvPr>
        <xdr:cNvSpPr/>
      </xdr:nvSpPr>
      <xdr:spPr>
        <a:xfrm>
          <a:off x="95250" y="1152525"/>
          <a:ext cx="1247775"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104775</xdr:colOff>
      <xdr:row>8</xdr:row>
      <xdr:rowOff>85725</xdr:rowOff>
    </xdr:from>
    <xdr:to>
      <xdr:col>0</xdr:col>
      <xdr:colOff>1343025</xdr:colOff>
      <xdr:row>9</xdr:row>
      <xdr:rowOff>142875</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1C44EA89-6B95-4050-8B25-B9007D54CECD}"/>
            </a:ext>
          </a:extLst>
        </xdr:cNvPr>
        <xdr:cNvSpPr/>
      </xdr:nvSpPr>
      <xdr:spPr>
        <a:xfrm>
          <a:off x="104775" y="1533525"/>
          <a:ext cx="1238250"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771525</xdr:colOff>
          <xdr:row>16</xdr:row>
          <xdr:rowOff>95250</xdr:rowOff>
        </xdr:from>
        <xdr:to>
          <xdr:col>7</xdr:col>
          <xdr:colOff>590550</xdr:colOff>
          <xdr:row>18</xdr:row>
          <xdr:rowOff>114300</xdr:rowOff>
        </xdr:to>
        <xdr:sp macro="" textlink="">
          <xdr:nvSpPr>
            <xdr:cNvPr id="12290" name="Check Box 2" hidden="1">
              <a:extLst>
                <a:ext uri="{63B3BB69-23CF-44E3-9099-C40C66FF867C}">
                  <a14:compatExt spid="_x0000_s12290"/>
                </a:ext>
                <a:ext uri="{FF2B5EF4-FFF2-40B4-BE49-F238E27FC236}">
                  <a16:creationId xmlns:a16="http://schemas.microsoft.com/office/drawing/2014/main" id="{00000000-0008-0000-0700-00000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Unit Price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16</xdr:row>
          <xdr:rowOff>85725</xdr:rowOff>
        </xdr:from>
        <xdr:to>
          <xdr:col>9</xdr:col>
          <xdr:colOff>609600</xdr:colOff>
          <xdr:row>18</xdr:row>
          <xdr:rowOff>133350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700-00000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600075</xdr:colOff>
          <xdr:row>16</xdr:row>
          <xdr:rowOff>180975</xdr:rowOff>
        </xdr:from>
        <xdr:to>
          <xdr:col>12</xdr:col>
          <xdr:colOff>466725</xdr:colOff>
          <xdr:row>18</xdr:row>
          <xdr:rowOff>57150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700-00000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Shipping Charges</a:t>
              </a:r>
            </a:p>
          </xdr:txBody>
        </xdr:sp>
        <xdr:clientData/>
      </xdr:twoCellAnchor>
    </mc:Choice>
    <mc:Fallback/>
  </mc:AlternateContent>
  <xdr:twoCellAnchor>
    <xdr:from>
      <xdr:col>6</xdr:col>
      <xdr:colOff>552450</xdr:colOff>
      <xdr:row>1</xdr:row>
      <xdr:rowOff>4762</xdr:rowOff>
    </xdr:from>
    <xdr:to>
      <xdr:col>14</xdr:col>
      <xdr:colOff>57150</xdr:colOff>
      <xdr:row>15</xdr:row>
      <xdr:rowOff>80962</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xdr:colOff>
      <xdr:row>4</xdr:row>
      <xdr:rowOff>66675</xdr:rowOff>
    </xdr:from>
    <xdr:to>
      <xdr:col>0</xdr:col>
      <xdr:colOff>1295400</xdr:colOff>
      <xdr:row>5</xdr:row>
      <xdr:rowOff>123825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EC76AE57-F7E5-4759-AE49-9ECEFC2F6E8D}"/>
            </a:ext>
          </a:extLst>
        </xdr:cNvPr>
        <xdr:cNvSpPr/>
      </xdr:nvSpPr>
      <xdr:spPr>
        <a:xfrm>
          <a:off x="57150" y="790575"/>
          <a:ext cx="1238250"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76200</xdr:colOff>
      <xdr:row>6</xdr:row>
      <xdr:rowOff>76200</xdr:rowOff>
    </xdr:from>
    <xdr:to>
      <xdr:col>0</xdr:col>
      <xdr:colOff>1323975</xdr:colOff>
      <xdr:row>7</xdr:row>
      <xdr:rowOff>133350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A9DD7423-2528-4D71-A0CD-5B54435779F2}"/>
            </a:ext>
          </a:extLst>
        </xdr:cNvPr>
        <xdr:cNvSpPr/>
      </xdr:nvSpPr>
      <xdr:spPr>
        <a:xfrm>
          <a:off x="76200" y="1162050"/>
          <a:ext cx="1247775"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76200</xdr:colOff>
      <xdr:row>8</xdr:row>
      <xdr:rowOff>57150</xdr:rowOff>
    </xdr:from>
    <xdr:to>
      <xdr:col>0</xdr:col>
      <xdr:colOff>1314450</xdr:colOff>
      <xdr:row>9</xdr:row>
      <xdr:rowOff>114300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FEF4EFAB-CCCA-4F14-AE11-D4CA3D3062C5}"/>
            </a:ext>
          </a:extLst>
        </xdr:cNvPr>
        <xdr:cNvSpPr/>
      </xdr:nvSpPr>
      <xdr:spPr>
        <a:xfrm>
          <a:off x="76200" y="1504950"/>
          <a:ext cx="1238250"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33337</xdr:colOff>
      <xdr:row>1</xdr:row>
      <xdr:rowOff>38100</xdr:rowOff>
    </xdr:from>
    <xdr:to>
      <xdr:col>7</xdr:col>
      <xdr:colOff>490537</xdr:colOff>
      <xdr:row>16</xdr:row>
      <xdr:rowOff>66675</xdr:rowOff>
    </xdr:to>
    <xdr:graphicFrame macro="">
      <xdr:nvGraphicFramePr>
        <xdr:cNvPr id="2" name="Chart 1" descr="Chart type: Scatter. 'Product Base Margin' and 'Profit' appear to form a cluster with 4 outliers.&#10;&#10;Description automatically generated">
          <a:extLst>
            <a:ext uri="{FF2B5EF4-FFF2-40B4-BE49-F238E27FC236}">
              <a16:creationId xmlns:a16="http://schemas.microsoft.com/office/drawing/2014/main" id="{1E387912-9E62-B35C-F710-FA83947E54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536574</xdr:colOff>
      <xdr:row>1</xdr:row>
      <xdr:rowOff>60325</xdr:rowOff>
    </xdr:from>
    <xdr:to>
      <xdr:col>14</xdr:col>
      <xdr:colOff>666749</xdr:colOff>
      <xdr:row>16</xdr:row>
      <xdr:rowOff>88900</xdr:rowOff>
    </xdr:to>
    <xdr:graphicFrame macro="">
      <xdr:nvGraphicFramePr>
        <xdr:cNvPr id="3" name="Chart 2" descr="Chart type: Scatter. Field: Sales and Field: Total appear highly dependent on each other.&#10;&#10;Description automatically generated">
          <a:extLst>
            <a:ext uri="{FF2B5EF4-FFF2-40B4-BE49-F238E27FC236}">
              <a16:creationId xmlns:a16="http://schemas.microsoft.com/office/drawing/2014/main" id="{E0E91555-E798-41CA-E8E0-6599AD271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590550</xdr:colOff>
      <xdr:row>2</xdr:row>
      <xdr:rowOff>23812</xdr:rowOff>
    </xdr:from>
    <xdr:to>
      <xdr:col>13</xdr:col>
      <xdr:colOff>285750</xdr:colOff>
      <xdr:row>16</xdr:row>
      <xdr:rowOff>100012</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466724</xdr:colOff>
      <xdr:row>2</xdr:row>
      <xdr:rowOff>128586</xdr:rowOff>
    </xdr:from>
    <xdr:to>
      <xdr:col>15</xdr:col>
      <xdr:colOff>590550</xdr:colOff>
      <xdr:row>21</xdr:row>
      <xdr:rowOff>19049</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22</xdr:row>
      <xdr:rowOff>114301</xdr:rowOff>
    </xdr:from>
    <xdr:to>
      <xdr:col>7</xdr:col>
      <xdr:colOff>114300</xdr:colOff>
      <xdr:row>30</xdr:row>
      <xdr:rowOff>104775</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733925" y="4305301"/>
              <a:ext cx="1828800" cy="1438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xdr:colOff>
      <xdr:row>22</xdr:row>
      <xdr:rowOff>38101</xdr:rowOff>
    </xdr:from>
    <xdr:to>
      <xdr:col>10</xdr:col>
      <xdr:colOff>495300</xdr:colOff>
      <xdr:row>31</xdr:row>
      <xdr:rowOff>142876</xdr:rowOff>
    </xdr:to>
    <mc:AlternateContent xmlns:mc="http://schemas.openxmlformats.org/markup-compatibility/2006" xmlns:a14="http://schemas.microsoft.com/office/drawing/2010/main">
      <mc:Choice Requires="a14">
        <xdr:graphicFrame macro="">
          <xdr:nvGraphicFramePr>
            <xdr:cNvPr id="4" name="Order Priority 2">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microsoft.com/office/drawing/2010/slicer">
              <sle:slicer xmlns:sle="http://schemas.microsoft.com/office/drawing/2010/slicer" name="Order Priority 2"/>
            </a:graphicData>
          </a:graphic>
        </xdr:graphicFrame>
      </mc:Choice>
      <mc:Fallback xmlns="">
        <xdr:sp macro="" textlink="">
          <xdr:nvSpPr>
            <xdr:cNvPr id="0" name=""/>
            <xdr:cNvSpPr>
              <a:spLocks noTextEdit="1"/>
            </xdr:cNvSpPr>
          </xdr:nvSpPr>
          <xdr:spPr>
            <a:xfrm>
              <a:off x="7115175" y="4229101"/>
              <a:ext cx="1828800" cy="1733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22</xdr:row>
      <xdr:rowOff>28576</xdr:rowOff>
    </xdr:from>
    <xdr:to>
      <xdr:col>14</xdr:col>
      <xdr:colOff>361950</xdr:colOff>
      <xdr:row>33</xdr:row>
      <xdr:rowOff>38101</xdr:rowOff>
    </xdr:to>
    <mc:AlternateContent xmlns:mc="http://schemas.openxmlformats.org/markup-compatibility/2006" xmlns:a14="http://schemas.microsoft.com/office/drawing/2010/main">
      <mc:Choice Requires="a14">
        <xdr:graphicFrame macro="">
          <xdr:nvGraphicFramePr>
            <xdr:cNvPr id="5" name="Order Date (Month)">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9496425" y="4219576"/>
              <a:ext cx="1828800" cy="2000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1.126395949075" createdVersion="5" refreshedVersion="8" minRefreshableVersion="3" recordCount="0" supportSubquery="1" supportAdvancedDrill="1" xr:uid="{FE33E9D2-A491-4AC4-9793-66F871F09A8F}">
  <cacheSource type="external" connectionId="1"/>
  <cacheFields count="4">
    <cacheField name="[Measures].[Sum of Sales]" caption="Sum of Sales" numFmtId="0" hierarchy="39" level="32767"/>
    <cacheField name="[Table4].[YearlyIncome].[YearlyIncome]" caption="YearlyIncome" numFmtId="0" hierarchy="30" level="1">
      <sharedItems containsSemiMixedTypes="0" containsString="0" containsNumber="1" containsInteger="1" minValue="10000" maxValue="170000" count="16">
        <n v="10000"/>
        <n v="20000"/>
        <n v="30000"/>
        <n v="40000"/>
        <n v="50000"/>
        <n v="60000"/>
        <n v="70000"/>
        <n v="80000"/>
        <n v="90000"/>
        <n v="100000"/>
        <n v="110000"/>
        <n v="120000"/>
        <n v="130000"/>
        <n v="150000"/>
        <n v="160000"/>
        <n v="170000"/>
      </sharedItems>
      <extLst>
        <ext xmlns:x15="http://schemas.microsoft.com/office/spreadsheetml/2010/11/main" uri="{4F2E5C28-24EA-4eb8-9CBF-B6C8F9C3D259}">
          <x15:cachedUniqueNames>
            <x15:cachedUniqueName index="0" name="[Table4].[YearlyIncome].&amp;[10000]"/>
            <x15:cachedUniqueName index="1" name="[Table4].[YearlyIncome].&amp;[20000]"/>
            <x15:cachedUniqueName index="2" name="[Table4].[YearlyIncome].&amp;[30000]"/>
            <x15:cachedUniqueName index="3" name="[Table4].[YearlyIncome].&amp;[40000]"/>
            <x15:cachedUniqueName index="4" name="[Table4].[YearlyIncome].&amp;[50000]"/>
            <x15:cachedUniqueName index="5" name="[Table4].[YearlyIncome].&amp;[60000]"/>
            <x15:cachedUniqueName index="6" name="[Table4].[YearlyIncome].&amp;[70000]"/>
            <x15:cachedUniqueName index="7" name="[Table4].[YearlyIncome].&amp;[80000]"/>
            <x15:cachedUniqueName index="8" name="[Table4].[YearlyIncome].&amp;[90000]"/>
            <x15:cachedUniqueName index="9" name="[Table4].[YearlyIncome].&amp;[100000]"/>
            <x15:cachedUniqueName index="10" name="[Table4].[YearlyIncome].&amp;[110000]"/>
            <x15:cachedUniqueName index="11" name="[Table4].[YearlyIncome].&amp;[120000]"/>
            <x15:cachedUniqueName index="12" name="[Table4].[YearlyIncome].&amp;[130000]"/>
            <x15:cachedUniqueName index="13" name="[Table4].[YearlyIncome].&amp;[150000]"/>
            <x15:cachedUniqueName index="14" name="[Table4].[YearlyIncome].&amp;[160000]"/>
            <x15:cachedUniqueName index="15" name="[Table4].[YearlyIncome].&amp;[170000]"/>
          </x15:cachedUniqueNames>
        </ext>
      </extLst>
    </cacheField>
    <cacheField name="[Table4].[MaritalStatus].[MaritalStatus]" caption="MaritalStatus" numFmtId="0" hierarchy="29" level="1">
      <sharedItems count="2">
        <s v="M"/>
        <s v="S"/>
      </sharedItems>
    </cacheField>
    <cacheField name="[Table1].[Product Category].[Product Category]" caption="Product Category" numFmtId="0" hierarchy="8" level="1">
      <sharedItems count="3">
        <s v="Furniture"/>
        <s v="Office Supplies"/>
        <s v="Technology"/>
      </sharedItems>
    </cacheField>
  </cacheFields>
  <cacheHierarchies count="41">
    <cacheHierarchy uniqueName="[Table1].[Customer ID]" caption="Customer ID" attribute="1" defaultMemberUniqueName="[Table1].[Customer ID].[All]" allUniqueName="[Table1].[Customer ID].[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2" memberValueDatatype="5" unbalanced="0"/>
    <cacheHierarchy uniqueName="[Table1].[Unit Price]" caption="Unit Price" attribute="1" defaultMemberUniqueName="[Table1].[Unit Price].[All]" allUniqueName="[Table1].[Unit Price].[All]" dimensionUniqueName="[Table1]" displayFolder="" count="2" memberValueDatatype="5" unbalanced="0"/>
    <cacheHierarchy uniqueName="[Table1].[Shipping Cost]" caption="Shipping Cost" attribute="1" defaultMemberUniqueName="[Table1].[Shipping Cost].[All]" allUniqueName="[Table1].[Shipping Cost].[All]" dimensionUniqueName="[Table1]" displayFolder="" count="2" memberValueDatatype="5" unbalanced="0"/>
    <cacheHierarchy uniqueName="[Table1].[Ship Mode]" caption="Ship Mode" attribute="1" defaultMemberUniqueName="[Table1].[Ship Mode].[All]" allUniqueName="[Table1].[Ship Mode].[All]" dimensionUniqueName="[Table1]" displayFolder="" count="2"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3"/>
      </fieldsUsage>
    </cacheHierarchy>
    <cacheHierarchy uniqueName="[Table1].[Product Sub-Category]" caption="Product Sub-Category" attribute="1" defaultMemberUniqueName="[Table1].[Product Sub-Category].[All]" allUniqueName="[Table1].[Product Sub-Category].[All]" dimensionUniqueName="[Table1]" displayFolder="" count="2" memberValueDatatype="130" unbalanced="0"/>
    <cacheHierarchy uniqueName="[Table1].[Product Container]" caption="Product Container" attribute="1" defaultMemberUniqueName="[Table1].[Product Container].[All]" allUniqueName="[Table1].[Product Container].[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Product Base Margin]" caption="Product Base Margin" attribute="1" defaultMemberUniqueName="[Table1].[Product Base Margin].[All]" allUniqueName="[Table1].[Product Base Margin].[All]" dimensionUniqueName="[Table1]" displayFolder="" count="2" memberValueDatatype="5"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Profit]" caption="Profit" attribute="1" defaultMemberUniqueName="[Table1].[Profit].[All]" allUniqueName="[Table1].[Profit].[All]" dimensionUniqueName="[Table1]" displayFolder="" count="2" memberValueDatatype="5" unbalanced="0"/>
    <cacheHierarchy uniqueName="[Table1].[Quantity ordered new]" caption="Quantity ordered new" attribute="1" defaultMemberUniqueName="[Table1].[Quantity ordered new].[All]" allUniqueName="[Table1].[Quantity ordered new].[All]" dimensionUniqueName="[Table1]" displayFolder="" count="2" memberValueDatatype="20" unbalanced="0"/>
    <cacheHierarchy uniqueName="[Table1].[Sales]" caption="Sales" attribute="1" defaultMemberUniqueName="[Table1].[Sales].[All]" allUniqueName="[Table1].[Sales].[All]" dimensionUniqueName="[Table1]" displayFolder="" count="2" memberValueDatatype="5" unbalanced="0"/>
    <cacheHierarchy uniqueName="[Table1].[Order ID]" caption="Order ID" attribute="1" defaultMemberUniqueName="[Table1].[Order ID].[All]" allUniqueName="[Table1].[Order ID].[All]" dimensionUniqueName="[Table1]" displayFolder="" count="2" memberValueDatatype="20" unbalanced="0"/>
    <cacheHierarchy uniqueName="[Table1].[Total]" caption="Total" attribute="1" defaultMemberUniqueName="[Table1].[Total].[All]" allUniqueName="[Table1].[Total].[All]" dimensionUniqueName="[Table1]" displayFolder="" count="2" memberValueDatatype="5" unbalanced="0"/>
    <cacheHierarchy uniqueName="[Table1].[Manager]" caption="Manager" attribute="1" defaultMemberUniqueName="[Table1].[Manager].[All]" allUniqueName="[Table1].[Manag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4].[ID]" caption="ID" attribute="1" defaultMemberUniqueName="[Table4].[ID].[All]" allUniqueName="[Table4].[ID].[All]" dimensionUniqueName="[Table4]" displayFolder="" count="2" memberValueDatatype="20" unbalanced="0"/>
    <cacheHierarchy uniqueName="[Table4].[Customer ID]" caption="Customer ID" attribute="1" defaultMemberUniqueName="[Table4].[Customer ID].[All]" allUniqueName="[Table4].[Customer ID].[All]" dimensionUniqueName="[Table4]" displayFolder="" count="2" memberValueDatatype="20" unbalanced="0"/>
    <cacheHierarchy uniqueName="[Table4].[MaritalStatus]" caption="MaritalStatus" attribute="1" defaultMemberUniqueName="[Table4].[MaritalStatus].[All]" allUniqueName="[Table4].[MaritalStatus].[All]" dimensionUniqueName="[Table4]" displayFolder="" count="2" memberValueDatatype="130" unbalanced="0">
      <fieldsUsage count="2">
        <fieldUsage x="-1"/>
        <fieldUsage x="2"/>
      </fieldsUsage>
    </cacheHierarchy>
    <cacheHierarchy uniqueName="[Table4].[YearlyIncome]" caption="YearlyIncome" attribute="1" defaultMemberUniqueName="[Table4].[YearlyIncome].[All]" allUniqueName="[Table4].[YearlyIncome].[All]" dimensionUniqueName="[Table4]" displayFolder="" count="2" memberValueDatatype="20" unbalanced="0">
      <fieldsUsage count="2">
        <fieldUsage x="-1"/>
        <fieldUsage x="1"/>
      </fieldsUsage>
    </cacheHierarchy>
    <cacheHierarchy uniqueName="[Table4].[TotalChildren]" caption="TotalChildren" attribute="1" defaultMemberUniqueName="[Table4].[TotalChildren].[All]" allUniqueName="[Table4].[TotalChildren].[All]" dimensionUniqueName="[Table4]" displayFolder="" count="2" memberValueDatatype="20" unbalanced="0"/>
    <cacheHierarchy uniqueName="[Table4].[EnglishEducation]" caption="EnglishEducation" attribute="1" defaultMemberUniqueName="[Table4].[EnglishEducation].[All]" allUniqueName="[Table4].[EnglishEducation].[All]" dimensionUniqueName="[Table4]" displayFolder="" count="2" memberValueDatatype="130" unbalanced="0"/>
    <cacheHierarchy uniqueName="[Table4].[HouseOwnerFlag]" caption="HouseOwnerFlag" attribute="1" defaultMemberUniqueName="[Table4].[HouseOwnerFlag].[All]" allUniqueName="[Table4].[HouseOwnerFlag].[All]" dimensionUniqueName="[Table4]"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able1" uniqueName="[Table1]" caption="Table1"/>
    <dimension name="Table4" uniqueName="[Table4]" caption="Table4"/>
  </dimensions>
  <measureGroups count="2">
    <measureGroup name="Table1" caption="Table1"/>
    <measureGroup name="Table4" caption="Table4"/>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1.127355092591" createdVersion="8" refreshedVersion="8" minRefreshableVersion="3" recordCount="1124" xr:uid="{F996BE5C-45DE-4655-9EFD-28A07F251CF2}">
  <cacheSource type="worksheet">
    <worksheetSource name="Table4"/>
  </cacheSource>
  <cacheFields count="7">
    <cacheField name="ID" numFmtId="0">
      <sharedItems containsSemiMixedTypes="0" containsString="0" containsNumber="1" containsInteger="1" minValue="1" maxValue="1124"/>
    </cacheField>
    <cacheField name="Customer ID" numFmtId="0">
      <sharedItems containsSemiMixedTypes="0" containsString="0" containsNumber="1" containsInteger="1" minValue="3" maxValue="3403"/>
    </cacheField>
    <cacheField name="MaritalStatus" numFmtId="0">
      <sharedItems count="2">
        <s v="M"/>
        <s v="S"/>
      </sharedItems>
    </cacheField>
    <cacheField name="YearlyIncome" numFmtId="0">
      <sharedItems containsSemiMixedTypes="0" containsString="0" containsNumber="1" containsInteger="1" minValue="10000" maxValue="170000"/>
    </cacheField>
    <cacheField name="TotalChildren" numFmtId="0">
      <sharedItems containsSemiMixedTypes="0" containsString="0" containsNumber="1" containsInteger="1" minValue="0" maxValue="5"/>
    </cacheField>
    <cacheField name="EnglishEducation" numFmtId="0">
      <sharedItems count="5">
        <s v="Bachelors"/>
        <s v="Partial College"/>
        <s v="High School"/>
        <s v="Partial High School"/>
        <s v="Graduate Degree"/>
      </sharedItems>
    </cacheField>
    <cacheField name="HouseOwnerFlag"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1.992422569441" createdVersion="8" refreshedVersion="8" minRefreshableVersion="3" recordCount="1936" xr:uid="{007E9E88-EF74-40E5-AA23-5C9FEF6DC046}">
  <cacheSource type="worksheet">
    <worksheetSource name="Table1"/>
  </cacheSource>
  <cacheFields count="28">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ount="7">
        <s v="Jumbo Box"/>
        <s v="Small Pack"/>
        <s v="Wrap Bag"/>
        <s v="Jumbo Drum"/>
        <s v="Large Box"/>
        <s v="Small Box"/>
        <s v="Medium Box"/>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fieldGroup par="27" base="19">
        <rangePr groupBy="days" startDate="2015-01-02T00:00:00" endDate="2015-07-09T00:00:00"/>
        <groupItems count="368">
          <s v="&lt;1/2/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9/2015"/>
        </groupItems>
      </fieldGroup>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1/1/2015"/>
          <s v="Jan"/>
          <s v="Feb"/>
          <s v="Mar"/>
          <s v="Apr"/>
          <s v="May"/>
          <s v="Jun"/>
          <s v="Jul"/>
          <s v="Aug"/>
          <s v="Sep"/>
          <s v="Oct"/>
          <s v="Nov"/>
          <s v="Dec"/>
          <s v="&gt;7/1/2015"/>
        </groupItems>
      </fieldGroup>
    </cacheField>
    <cacheField name="Months2" numFmtId="0" databaseField="0">
      <fieldGroup base="19">
        <rangePr groupBy="months" startDate="2015-01-02T00:00:00" endDate="2015-07-09T00:00:00"/>
        <groupItems count="14">
          <s v="&lt;1/2/2015"/>
          <s v="Jan"/>
          <s v="Feb"/>
          <s v="Mar"/>
          <s v="Apr"/>
          <s v="May"/>
          <s v="Jun"/>
          <s v="Jul"/>
          <s v="Aug"/>
          <s v="Sep"/>
          <s v="Oct"/>
          <s v="Nov"/>
          <s v="Dec"/>
          <s v="&gt;7/9/2015"/>
        </groupItems>
      </fieldGroup>
    </cacheField>
  </cacheFields>
  <extLst>
    <ext xmlns:x14="http://schemas.microsoft.com/office/spreadsheetml/2009/9/main" uri="{725AE2AE-9491-48be-B2B4-4EB974FC3084}">
      <x14:pivotCacheDefinition pivotCacheId="36421886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1.125011805554" createdVersion="3" refreshedVersion="8" minRefreshableVersion="3" recordCount="0" supportSubquery="1" supportAdvancedDrill="1" xr:uid="{FE480CA5-6025-4294-A9A4-2FDFB42A8450}">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Quantity ordered new]" caption="Quantity ordered new" attribute="1" defaultMemberUniqueName="[Table1].[Quantity ordered new].[All]" allUniqueName="[Table1].[Quantity ordered new].[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Total]" caption="Total" attribute="1" defaultMemberUniqueName="[Table1].[Total].[All]" allUniqueName="[Table1].[Total].[All]" dimensionUniqueName="[Table1]" displayFolder="" count="0" memberValueDatatype="5"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0" memberValueDatatype="130" unbalanced="0"/>
    <cacheHierarchy uniqueName="[Table4].[YearlyIncome]" caption="YearlyIncome" attribute="1" defaultMemberUniqueName="[Table4].[YearlyIncome].[All]" allUniqueName="[Table4].[YearlyIncome].[All]" dimensionUniqueName="[Table4]" displayFolder="" count="0" memberValueDatatype="20" unbalanced="0"/>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37608620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4">
  <r>
    <n v="1"/>
    <n v="3"/>
    <x v="0"/>
    <n v="90000"/>
    <n v="2"/>
    <x v="0"/>
    <s v="TRUE"/>
  </r>
  <r>
    <n v="2"/>
    <n v="5"/>
    <x v="1"/>
    <n v="60000"/>
    <n v="3"/>
    <x v="0"/>
    <s v="FALSE"/>
  </r>
  <r>
    <n v="3"/>
    <n v="11"/>
    <x v="0"/>
    <n v="60000"/>
    <n v="3"/>
    <x v="0"/>
    <s v="TRUE"/>
  </r>
  <r>
    <n v="4"/>
    <n v="14"/>
    <x v="1"/>
    <n v="90000"/>
    <n v="0"/>
    <x v="0"/>
    <s v="FALSE"/>
  </r>
  <r>
    <n v="5"/>
    <n v="15"/>
    <x v="1"/>
    <n v="80000"/>
    <n v="5"/>
    <x v="0"/>
    <s v="TRUE"/>
  </r>
  <r>
    <n v="6"/>
    <n v="16"/>
    <x v="1"/>
    <n v="70000"/>
    <n v="0"/>
    <x v="0"/>
    <s v="TRUE"/>
  </r>
  <r>
    <n v="7"/>
    <n v="18"/>
    <x v="1"/>
    <n v="70000"/>
    <n v="0"/>
    <x v="0"/>
    <s v="TRUE"/>
  </r>
  <r>
    <n v="8"/>
    <n v="19"/>
    <x v="0"/>
    <n v="60000"/>
    <n v="3"/>
    <x v="0"/>
    <s v="TRUE"/>
  </r>
  <r>
    <n v="9"/>
    <n v="21"/>
    <x v="1"/>
    <n v="60000"/>
    <n v="4"/>
    <x v="0"/>
    <s v="TRUE"/>
  </r>
  <r>
    <n v="10"/>
    <n v="24"/>
    <x v="1"/>
    <n v="70000"/>
    <n v="0"/>
    <x v="0"/>
    <s v="FALSE"/>
  </r>
  <r>
    <n v="11"/>
    <n v="27"/>
    <x v="1"/>
    <n v="70000"/>
    <n v="0"/>
    <x v="0"/>
    <s v="FALSE"/>
  </r>
  <r>
    <n v="12"/>
    <n v="32"/>
    <x v="0"/>
    <n v="60000"/>
    <n v="4"/>
    <x v="0"/>
    <s v="TRUE"/>
  </r>
  <r>
    <n v="13"/>
    <n v="33"/>
    <x v="0"/>
    <n v="100000"/>
    <n v="2"/>
    <x v="0"/>
    <s v="TRUE"/>
  </r>
  <r>
    <n v="14"/>
    <n v="43"/>
    <x v="0"/>
    <n v="100000"/>
    <n v="2"/>
    <x v="0"/>
    <s v="TRUE"/>
  </r>
  <r>
    <n v="15"/>
    <n v="52"/>
    <x v="1"/>
    <n v="100000"/>
    <n v="3"/>
    <x v="0"/>
    <s v="FALSE"/>
  </r>
  <r>
    <n v="16"/>
    <n v="53"/>
    <x v="1"/>
    <n v="30000"/>
    <n v="0"/>
    <x v="1"/>
    <s v="FALSE"/>
  </r>
  <r>
    <n v="17"/>
    <n v="56"/>
    <x v="0"/>
    <n v="30000"/>
    <n v="0"/>
    <x v="1"/>
    <s v="TRUE"/>
  </r>
  <r>
    <n v="18"/>
    <n v="62"/>
    <x v="1"/>
    <n v="20000"/>
    <n v="4"/>
    <x v="2"/>
    <s v="TRUE"/>
  </r>
  <r>
    <n v="19"/>
    <n v="64"/>
    <x v="1"/>
    <n v="30000"/>
    <n v="2"/>
    <x v="1"/>
    <s v="TRUE"/>
  </r>
  <r>
    <n v="20"/>
    <n v="67"/>
    <x v="1"/>
    <n v="40000"/>
    <n v="0"/>
    <x v="2"/>
    <s v="FALSE"/>
  </r>
  <r>
    <n v="21"/>
    <n v="68"/>
    <x v="1"/>
    <n v="40000"/>
    <n v="0"/>
    <x v="2"/>
    <s v="FALSE"/>
  </r>
  <r>
    <n v="22"/>
    <n v="70"/>
    <x v="1"/>
    <n v="40000"/>
    <n v="0"/>
    <x v="1"/>
    <s v="FALSE"/>
  </r>
  <r>
    <n v="23"/>
    <n v="83"/>
    <x v="0"/>
    <n v="40000"/>
    <n v="0"/>
    <x v="1"/>
    <s v="TRUE"/>
  </r>
  <r>
    <n v="24"/>
    <n v="84"/>
    <x v="0"/>
    <n v="40000"/>
    <n v="0"/>
    <x v="1"/>
    <s v="TRUE"/>
  </r>
  <r>
    <n v="25"/>
    <n v="87"/>
    <x v="0"/>
    <n v="60000"/>
    <n v="0"/>
    <x v="1"/>
    <s v="TRUE"/>
  </r>
  <r>
    <n v="26"/>
    <n v="91"/>
    <x v="0"/>
    <n v="10000"/>
    <n v="2"/>
    <x v="3"/>
    <s v="TRUE"/>
  </r>
  <r>
    <n v="27"/>
    <n v="92"/>
    <x v="1"/>
    <n v="30000"/>
    <n v="2"/>
    <x v="1"/>
    <s v="FALSE"/>
  </r>
  <r>
    <n v="28"/>
    <n v="94"/>
    <x v="0"/>
    <n v="30000"/>
    <n v="2"/>
    <x v="1"/>
    <s v="TRUE"/>
  </r>
  <r>
    <n v="29"/>
    <n v="97"/>
    <x v="0"/>
    <n v="30000"/>
    <n v="2"/>
    <x v="1"/>
    <s v="TRUE"/>
  </r>
  <r>
    <n v="30"/>
    <n v="101"/>
    <x v="0"/>
    <n v="30000"/>
    <n v="2"/>
    <x v="1"/>
    <s v="TRUE"/>
  </r>
  <r>
    <n v="31"/>
    <n v="102"/>
    <x v="0"/>
    <n v="10000"/>
    <n v="2"/>
    <x v="3"/>
    <s v="TRUE"/>
  </r>
  <r>
    <n v="32"/>
    <n v="107"/>
    <x v="0"/>
    <n v="20000"/>
    <n v="4"/>
    <x v="2"/>
    <s v="TRUE"/>
  </r>
  <r>
    <n v="33"/>
    <n v="109"/>
    <x v="0"/>
    <n v="20000"/>
    <n v="4"/>
    <x v="2"/>
    <s v="TRUE"/>
  </r>
  <r>
    <n v="34"/>
    <n v="114"/>
    <x v="0"/>
    <n v="20000"/>
    <n v="4"/>
    <x v="2"/>
    <s v="TRUE"/>
  </r>
  <r>
    <n v="35"/>
    <n v="115"/>
    <x v="0"/>
    <n v="20000"/>
    <n v="4"/>
    <x v="2"/>
    <s v="TRUE"/>
  </r>
  <r>
    <n v="36"/>
    <n v="117"/>
    <x v="0"/>
    <n v="10000"/>
    <n v="2"/>
    <x v="3"/>
    <s v="TRUE"/>
  </r>
  <r>
    <n v="37"/>
    <n v="120"/>
    <x v="0"/>
    <n v="60000"/>
    <n v="0"/>
    <x v="1"/>
    <s v="TRUE"/>
  </r>
  <r>
    <n v="38"/>
    <n v="123"/>
    <x v="1"/>
    <n v="40000"/>
    <n v="0"/>
    <x v="3"/>
    <s v="FALSE"/>
  </r>
  <r>
    <n v="39"/>
    <n v="129"/>
    <x v="0"/>
    <n v="10000"/>
    <n v="2"/>
    <x v="3"/>
    <s v="TRUE"/>
  </r>
  <r>
    <n v="40"/>
    <n v="136"/>
    <x v="0"/>
    <n v="30000"/>
    <n v="3"/>
    <x v="1"/>
    <s v="TRUE"/>
  </r>
  <r>
    <n v="41"/>
    <n v="142"/>
    <x v="0"/>
    <n v="30000"/>
    <n v="0"/>
    <x v="1"/>
    <s v="TRUE"/>
  </r>
  <r>
    <n v="42"/>
    <n v="144"/>
    <x v="0"/>
    <n v="60000"/>
    <n v="0"/>
    <x v="1"/>
    <s v="TRUE"/>
  </r>
  <r>
    <n v="43"/>
    <n v="145"/>
    <x v="0"/>
    <n v="70000"/>
    <n v="0"/>
    <x v="1"/>
    <s v="TRUE"/>
  </r>
  <r>
    <n v="44"/>
    <n v="146"/>
    <x v="0"/>
    <n v="60000"/>
    <n v="0"/>
    <x v="1"/>
    <s v="TRUE"/>
  </r>
  <r>
    <n v="45"/>
    <n v="151"/>
    <x v="0"/>
    <n v="20000"/>
    <n v="2"/>
    <x v="3"/>
    <s v="TRUE"/>
  </r>
  <r>
    <n v="46"/>
    <n v="152"/>
    <x v="1"/>
    <n v="30000"/>
    <n v="3"/>
    <x v="2"/>
    <s v="FALSE"/>
  </r>
  <r>
    <n v="47"/>
    <n v="156"/>
    <x v="0"/>
    <n v="30000"/>
    <n v="3"/>
    <x v="2"/>
    <s v="TRUE"/>
  </r>
  <r>
    <n v="48"/>
    <n v="164"/>
    <x v="0"/>
    <n v="30000"/>
    <n v="3"/>
    <x v="2"/>
    <s v="FALSE"/>
  </r>
  <r>
    <n v="49"/>
    <n v="166"/>
    <x v="0"/>
    <n v="30000"/>
    <n v="3"/>
    <x v="2"/>
    <s v="TRUE"/>
  </r>
  <r>
    <n v="50"/>
    <n v="169"/>
    <x v="1"/>
    <n v="40000"/>
    <n v="0"/>
    <x v="3"/>
    <s v="TRUE"/>
  </r>
  <r>
    <n v="51"/>
    <n v="171"/>
    <x v="0"/>
    <n v="30000"/>
    <n v="3"/>
    <x v="2"/>
    <s v="TRUE"/>
  </r>
  <r>
    <n v="52"/>
    <n v="181"/>
    <x v="1"/>
    <n v="30000"/>
    <n v="3"/>
    <x v="2"/>
    <s v="FALSE"/>
  </r>
  <r>
    <n v="53"/>
    <n v="184"/>
    <x v="1"/>
    <n v="40000"/>
    <n v="2"/>
    <x v="1"/>
    <s v="FALSE"/>
  </r>
  <r>
    <n v="54"/>
    <n v="188"/>
    <x v="0"/>
    <n v="60000"/>
    <n v="0"/>
    <x v="1"/>
    <s v="FALSE"/>
  </r>
  <r>
    <n v="55"/>
    <n v="190"/>
    <x v="0"/>
    <n v="40000"/>
    <n v="2"/>
    <x v="1"/>
    <s v="TRUE"/>
  </r>
  <r>
    <n v="56"/>
    <n v="191"/>
    <x v="0"/>
    <n v="40000"/>
    <n v="2"/>
    <x v="1"/>
    <s v="TRUE"/>
  </r>
  <r>
    <n v="57"/>
    <n v="193"/>
    <x v="0"/>
    <n v="40000"/>
    <n v="3"/>
    <x v="1"/>
    <s v="TRUE"/>
  </r>
  <r>
    <n v="58"/>
    <n v="194"/>
    <x v="0"/>
    <n v="70000"/>
    <n v="2"/>
    <x v="4"/>
    <s v="TRUE"/>
  </r>
  <r>
    <n v="59"/>
    <n v="197"/>
    <x v="0"/>
    <n v="80000"/>
    <n v="2"/>
    <x v="1"/>
    <s v="TRUE"/>
  </r>
  <r>
    <n v="60"/>
    <n v="198"/>
    <x v="1"/>
    <n v="80000"/>
    <n v="2"/>
    <x v="1"/>
    <s v="TRUE"/>
  </r>
  <r>
    <n v="61"/>
    <n v="202"/>
    <x v="0"/>
    <n v="80000"/>
    <n v="2"/>
    <x v="1"/>
    <s v="TRUE"/>
  </r>
  <r>
    <n v="62"/>
    <n v="210"/>
    <x v="0"/>
    <n v="80000"/>
    <n v="2"/>
    <x v="1"/>
    <s v="TRUE"/>
  </r>
  <r>
    <n v="63"/>
    <n v="211"/>
    <x v="0"/>
    <n v="40000"/>
    <n v="0"/>
    <x v="2"/>
    <s v="TRUE"/>
  </r>
  <r>
    <n v="64"/>
    <n v="218"/>
    <x v="1"/>
    <n v="40000"/>
    <n v="0"/>
    <x v="2"/>
    <s v="TRUE"/>
  </r>
  <r>
    <n v="65"/>
    <n v="228"/>
    <x v="0"/>
    <n v="40000"/>
    <n v="0"/>
    <x v="2"/>
    <s v="TRUE"/>
  </r>
  <r>
    <n v="66"/>
    <n v="233"/>
    <x v="0"/>
    <n v="60000"/>
    <n v="0"/>
    <x v="1"/>
    <s v="FALSE"/>
  </r>
  <r>
    <n v="67"/>
    <n v="234"/>
    <x v="0"/>
    <n v="70000"/>
    <n v="0"/>
    <x v="1"/>
    <s v="TRUE"/>
  </r>
  <r>
    <n v="68"/>
    <n v="236"/>
    <x v="1"/>
    <n v="60000"/>
    <n v="0"/>
    <x v="1"/>
    <s v="TRUE"/>
  </r>
  <r>
    <n v="69"/>
    <n v="240"/>
    <x v="1"/>
    <n v="80000"/>
    <n v="2"/>
    <x v="2"/>
    <s v="TRUE"/>
  </r>
  <r>
    <n v="70"/>
    <n v="241"/>
    <x v="1"/>
    <n v="80000"/>
    <n v="2"/>
    <x v="2"/>
    <s v="FALSE"/>
  </r>
  <r>
    <n v="71"/>
    <n v="247"/>
    <x v="0"/>
    <n v="80000"/>
    <n v="2"/>
    <x v="2"/>
    <s v="TRUE"/>
  </r>
  <r>
    <n v="72"/>
    <n v="250"/>
    <x v="1"/>
    <n v="80000"/>
    <n v="2"/>
    <x v="2"/>
    <s v="TRUE"/>
  </r>
  <r>
    <n v="73"/>
    <n v="254"/>
    <x v="1"/>
    <n v="80000"/>
    <n v="2"/>
    <x v="2"/>
    <s v="FALSE"/>
  </r>
  <r>
    <n v="74"/>
    <n v="256"/>
    <x v="1"/>
    <n v="70000"/>
    <n v="2"/>
    <x v="2"/>
    <s v="TRUE"/>
  </r>
  <r>
    <n v="75"/>
    <n v="258"/>
    <x v="1"/>
    <n v="70000"/>
    <n v="2"/>
    <x v="2"/>
    <s v="TRUE"/>
  </r>
  <r>
    <n v="76"/>
    <n v="259"/>
    <x v="1"/>
    <n v="80000"/>
    <n v="2"/>
    <x v="2"/>
    <s v="TRUE"/>
  </r>
  <r>
    <n v="77"/>
    <n v="263"/>
    <x v="1"/>
    <n v="80000"/>
    <n v="2"/>
    <x v="2"/>
    <s v="TRUE"/>
  </r>
  <r>
    <n v="78"/>
    <n v="266"/>
    <x v="1"/>
    <n v="80000"/>
    <n v="2"/>
    <x v="2"/>
    <s v="FALSE"/>
  </r>
  <r>
    <n v="79"/>
    <n v="268"/>
    <x v="1"/>
    <n v="40000"/>
    <n v="0"/>
    <x v="2"/>
    <s v="FALSE"/>
  </r>
  <r>
    <n v="80"/>
    <n v="269"/>
    <x v="1"/>
    <n v="160000"/>
    <n v="0"/>
    <x v="4"/>
    <s v="TRUE"/>
  </r>
  <r>
    <n v="81"/>
    <n v="271"/>
    <x v="0"/>
    <n v="170000"/>
    <n v="0"/>
    <x v="4"/>
    <s v="TRUE"/>
  </r>
  <r>
    <n v="82"/>
    <n v="272"/>
    <x v="0"/>
    <n v="120000"/>
    <n v="2"/>
    <x v="0"/>
    <s v="TRUE"/>
  </r>
  <r>
    <n v="83"/>
    <n v="275"/>
    <x v="1"/>
    <n v="130000"/>
    <n v="0"/>
    <x v="4"/>
    <s v="FALSE"/>
  </r>
  <r>
    <n v="84"/>
    <n v="276"/>
    <x v="0"/>
    <n v="130000"/>
    <n v="0"/>
    <x v="4"/>
    <s v="TRUE"/>
  </r>
  <r>
    <n v="85"/>
    <n v="282"/>
    <x v="1"/>
    <n v="80000"/>
    <n v="2"/>
    <x v="3"/>
    <s v="FALSE"/>
  </r>
  <r>
    <n v="86"/>
    <n v="283"/>
    <x v="1"/>
    <n v="60000"/>
    <n v="2"/>
    <x v="2"/>
    <s v="FALSE"/>
  </r>
  <r>
    <n v="87"/>
    <n v="286"/>
    <x v="0"/>
    <n v="70000"/>
    <n v="2"/>
    <x v="1"/>
    <s v="TRUE"/>
  </r>
  <r>
    <n v="88"/>
    <n v="288"/>
    <x v="0"/>
    <n v="70000"/>
    <n v="3"/>
    <x v="1"/>
    <s v="FALSE"/>
  </r>
  <r>
    <n v="89"/>
    <n v="290"/>
    <x v="0"/>
    <n v="80000"/>
    <n v="2"/>
    <x v="0"/>
    <s v="TRUE"/>
  </r>
  <r>
    <n v="90"/>
    <n v="306"/>
    <x v="1"/>
    <n v="80000"/>
    <n v="2"/>
    <x v="0"/>
    <s v="TRUE"/>
  </r>
  <r>
    <n v="91"/>
    <n v="308"/>
    <x v="1"/>
    <n v="90000"/>
    <n v="2"/>
    <x v="1"/>
    <s v="TRUE"/>
  </r>
  <r>
    <n v="92"/>
    <n v="314"/>
    <x v="0"/>
    <n v="90000"/>
    <n v="2"/>
    <x v="1"/>
    <s v="TRUE"/>
  </r>
  <r>
    <n v="93"/>
    <n v="315"/>
    <x v="0"/>
    <n v="90000"/>
    <n v="2"/>
    <x v="0"/>
    <s v="TRUE"/>
  </r>
  <r>
    <n v="94"/>
    <n v="317"/>
    <x v="0"/>
    <n v="100000"/>
    <n v="0"/>
    <x v="4"/>
    <s v="TRUE"/>
  </r>
  <r>
    <n v="95"/>
    <n v="321"/>
    <x v="1"/>
    <n v="70000"/>
    <n v="1"/>
    <x v="1"/>
    <s v="FALSE"/>
  </r>
  <r>
    <n v="96"/>
    <n v="326"/>
    <x v="1"/>
    <n v="70000"/>
    <n v="1"/>
    <x v="1"/>
    <s v="TRUE"/>
  </r>
  <r>
    <n v="97"/>
    <n v="329"/>
    <x v="0"/>
    <n v="60000"/>
    <n v="1"/>
    <x v="0"/>
    <s v="TRUE"/>
  </r>
  <r>
    <n v="98"/>
    <n v="331"/>
    <x v="0"/>
    <n v="60000"/>
    <n v="1"/>
    <x v="1"/>
    <s v="TRUE"/>
  </r>
  <r>
    <n v="99"/>
    <n v="335"/>
    <x v="1"/>
    <n v="60000"/>
    <n v="1"/>
    <x v="1"/>
    <s v="FALSE"/>
  </r>
  <r>
    <n v="100"/>
    <n v="339"/>
    <x v="0"/>
    <n v="60000"/>
    <n v="1"/>
    <x v="0"/>
    <s v="TRUE"/>
  </r>
  <r>
    <n v="101"/>
    <n v="342"/>
    <x v="1"/>
    <n v="60000"/>
    <n v="1"/>
    <x v="1"/>
    <s v="TRUE"/>
  </r>
  <r>
    <n v="102"/>
    <n v="343"/>
    <x v="1"/>
    <n v="70000"/>
    <n v="0"/>
    <x v="0"/>
    <s v="FALSE"/>
  </r>
  <r>
    <n v="103"/>
    <n v="344"/>
    <x v="1"/>
    <n v="80000"/>
    <n v="5"/>
    <x v="0"/>
    <s v="TRUE"/>
  </r>
  <r>
    <n v="104"/>
    <n v="349"/>
    <x v="1"/>
    <n v="70000"/>
    <n v="0"/>
    <x v="0"/>
    <s v="TRUE"/>
  </r>
  <r>
    <n v="105"/>
    <n v="351"/>
    <x v="0"/>
    <n v="70000"/>
    <n v="0"/>
    <x v="0"/>
    <s v="FALSE"/>
  </r>
  <r>
    <n v="106"/>
    <n v="353"/>
    <x v="1"/>
    <n v="70000"/>
    <n v="0"/>
    <x v="0"/>
    <s v="FALSE"/>
  </r>
  <r>
    <n v="107"/>
    <n v="357"/>
    <x v="1"/>
    <n v="70000"/>
    <n v="0"/>
    <x v="0"/>
    <s v="FALSE"/>
  </r>
  <r>
    <n v="108"/>
    <n v="358"/>
    <x v="0"/>
    <n v="90000"/>
    <n v="1"/>
    <x v="0"/>
    <s v="TRUE"/>
  </r>
  <r>
    <n v="109"/>
    <n v="366"/>
    <x v="1"/>
    <n v="70000"/>
    <n v="0"/>
    <x v="0"/>
    <s v="FALSE"/>
  </r>
  <r>
    <n v="110"/>
    <n v="369"/>
    <x v="1"/>
    <n v="70000"/>
    <n v="0"/>
    <x v="0"/>
    <s v="FALSE"/>
  </r>
  <r>
    <n v="111"/>
    <n v="370"/>
    <x v="0"/>
    <n v="60000"/>
    <n v="1"/>
    <x v="1"/>
    <s v="TRUE"/>
  </r>
  <r>
    <n v="112"/>
    <n v="371"/>
    <x v="0"/>
    <n v="60000"/>
    <n v="1"/>
    <x v="1"/>
    <s v="TRUE"/>
  </r>
  <r>
    <n v="113"/>
    <n v="373"/>
    <x v="0"/>
    <n v="60000"/>
    <n v="1"/>
    <x v="1"/>
    <s v="TRUE"/>
  </r>
  <r>
    <n v="114"/>
    <n v="375"/>
    <x v="0"/>
    <n v="70000"/>
    <n v="5"/>
    <x v="0"/>
    <s v="TRUE"/>
  </r>
  <r>
    <n v="115"/>
    <n v="377"/>
    <x v="1"/>
    <n v="70000"/>
    <n v="5"/>
    <x v="1"/>
    <s v="TRUE"/>
  </r>
  <r>
    <n v="116"/>
    <n v="381"/>
    <x v="0"/>
    <n v="70000"/>
    <n v="5"/>
    <x v="1"/>
    <s v="TRUE"/>
  </r>
  <r>
    <n v="117"/>
    <n v="383"/>
    <x v="0"/>
    <n v="70000"/>
    <n v="5"/>
    <x v="1"/>
    <s v="TRUE"/>
  </r>
  <r>
    <n v="118"/>
    <n v="387"/>
    <x v="0"/>
    <n v="70000"/>
    <n v="5"/>
    <x v="1"/>
    <s v="TRUE"/>
  </r>
  <r>
    <n v="119"/>
    <n v="388"/>
    <x v="1"/>
    <n v="80000"/>
    <n v="1"/>
    <x v="1"/>
    <s v="FALSE"/>
  </r>
  <r>
    <n v="120"/>
    <n v="389"/>
    <x v="1"/>
    <n v="30000"/>
    <n v="2"/>
    <x v="1"/>
    <s v="FALSE"/>
  </r>
  <r>
    <n v="121"/>
    <n v="392"/>
    <x v="1"/>
    <n v="40000"/>
    <n v="2"/>
    <x v="0"/>
    <s v="TRUE"/>
  </r>
  <r>
    <n v="122"/>
    <n v="393"/>
    <x v="0"/>
    <n v="70000"/>
    <n v="5"/>
    <x v="1"/>
    <s v="TRUE"/>
  </r>
  <r>
    <n v="123"/>
    <n v="395"/>
    <x v="0"/>
    <n v="70000"/>
    <n v="5"/>
    <x v="1"/>
    <s v="TRUE"/>
  </r>
  <r>
    <n v="124"/>
    <n v="397"/>
    <x v="0"/>
    <n v="70000"/>
    <n v="5"/>
    <x v="1"/>
    <s v="TRUE"/>
  </r>
  <r>
    <n v="125"/>
    <n v="398"/>
    <x v="1"/>
    <n v="80000"/>
    <n v="1"/>
    <x v="1"/>
    <s v="TRUE"/>
  </r>
  <r>
    <n v="126"/>
    <n v="406"/>
    <x v="1"/>
    <n v="70000"/>
    <n v="1"/>
    <x v="1"/>
    <s v="TRUE"/>
  </r>
  <r>
    <n v="127"/>
    <n v="408"/>
    <x v="0"/>
    <n v="10000"/>
    <n v="2"/>
    <x v="2"/>
    <s v="FALSE"/>
  </r>
  <r>
    <n v="128"/>
    <n v="411"/>
    <x v="0"/>
    <n v="40000"/>
    <n v="0"/>
    <x v="2"/>
    <s v="TRUE"/>
  </r>
  <r>
    <n v="129"/>
    <n v="421"/>
    <x v="0"/>
    <n v="40000"/>
    <n v="0"/>
    <x v="2"/>
    <s v="TRUE"/>
  </r>
  <r>
    <n v="130"/>
    <n v="428"/>
    <x v="1"/>
    <n v="40000"/>
    <n v="0"/>
    <x v="2"/>
    <s v="TRUE"/>
  </r>
  <r>
    <n v="131"/>
    <n v="437"/>
    <x v="0"/>
    <n v="30000"/>
    <n v="0"/>
    <x v="2"/>
    <s v="TRUE"/>
  </r>
  <r>
    <n v="132"/>
    <n v="444"/>
    <x v="0"/>
    <n v="30000"/>
    <n v="0"/>
    <x v="2"/>
    <s v="FALSE"/>
  </r>
  <r>
    <n v="133"/>
    <n v="445"/>
    <x v="1"/>
    <n v="30000"/>
    <n v="0"/>
    <x v="2"/>
    <s v="FALSE"/>
  </r>
  <r>
    <n v="134"/>
    <n v="447"/>
    <x v="1"/>
    <n v="30000"/>
    <n v="0"/>
    <x v="3"/>
    <s v="FALSE"/>
  </r>
  <r>
    <n v="135"/>
    <n v="451"/>
    <x v="1"/>
    <n v="10000"/>
    <n v="5"/>
    <x v="2"/>
    <s v="TRUE"/>
  </r>
  <r>
    <n v="136"/>
    <n v="452"/>
    <x v="1"/>
    <n v="30000"/>
    <n v="0"/>
    <x v="3"/>
    <s v="FALSE"/>
  </r>
  <r>
    <n v="137"/>
    <n v="453"/>
    <x v="1"/>
    <n v="40000"/>
    <n v="0"/>
    <x v="2"/>
    <s v="FALSE"/>
  </r>
  <r>
    <n v="138"/>
    <n v="460"/>
    <x v="0"/>
    <n v="40000"/>
    <n v="0"/>
    <x v="2"/>
    <s v="TRUE"/>
  </r>
  <r>
    <n v="139"/>
    <n v="463"/>
    <x v="0"/>
    <n v="40000"/>
    <n v="0"/>
    <x v="2"/>
    <s v="FALSE"/>
  </r>
  <r>
    <n v="140"/>
    <n v="466"/>
    <x v="1"/>
    <n v="30000"/>
    <n v="2"/>
    <x v="1"/>
    <s v="FALSE"/>
  </r>
  <r>
    <n v="141"/>
    <n v="467"/>
    <x v="1"/>
    <n v="30000"/>
    <n v="0"/>
    <x v="3"/>
    <s v="FALSE"/>
  </r>
  <r>
    <n v="142"/>
    <n v="468"/>
    <x v="0"/>
    <n v="40000"/>
    <n v="0"/>
    <x v="2"/>
    <s v="FALSE"/>
  </r>
  <r>
    <n v="143"/>
    <n v="469"/>
    <x v="1"/>
    <n v="40000"/>
    <n v="0"/>
    <x v="2"/>
    <s v="FALSE"/>
  </r>
  <r>
    <n v="144"/>
    <n v="470"/>
    <x v="0"/>
    <n v="40000"/>
    <n v="0"/>
    <x v="2"/>
    <s v="TRUE"/>
  </r>
  <r>
    <n v="145"/>
    <n v="471"/>
    <x v="1"/>
    <n v="40000"/>
    <n v="0"/>
    <x v="2"/>
    <s v="FALSE"/>
  </r>
  <r>
    <n v="146"/>
    <n v="472"/>
    <x v="1"/>
    <n v="40000"/>
    <n v="0"/>
    <x v="2"/>
    <s v="FALSE"/>
  </r>
  <r>
    <n v="147"/>
    <n v="483"/>
    <x v="1"/>
    <n v="40000"/>
    <n v="2"/>
    <x v="0"/>
    <s v="TRUE"/>
  </r>
  <r>
    <n v="148"/>
    <n v="485"/>
    <x v="0"/>
    <n v="60000"/>
    <n v="2"/>
    <x v="4"/>
    <s v="TRUE"/>
  </r>
  <r>
    <n v="149"/>
    <n v="487"/>
    <x v="0"/>
    <n v="40000"/>
    <n v="2"/>
    <x v="0"/>
    <s v="TRUE"/>
  </r>
  <r>
    <n v="150"/>
    <n v="488"/>
    <x v="0"/>
    <n v="40000"/>
    <n v="2"/>
    <x v="0"/>
    <s v="TRUE"/>
  </r>
  <r>
    <n v="151"/>
    <n v="489"/>
    <x v="1"/>
    <n v="40000"/>
    <n v="2"/>
    <x v="0"/>
    <s v="TRUE"/>
  </r>
  <r>
    <n v="152"/>
    <n v="491"/>
    <x v="1"/>
    <n v="60000"/>
    <n v="2"/>
    <x v="4"/>
    <s v="FALSE"/>
  </r>
  <r>
    <n v="153"/>
    <n v="493"/>
    <x v="1"/>
    <n v="40000"/>
    <n v="0"/>
    <x v="2"/>
    <s v="TRUE"/>
  </r>
  <r>
    <n v="154"/>
    <n v="494"/>
    <x v="0"/>
    <n v="40000"/>
    <n v="0"/>
    <x v="2"/>
    <s v="TRUE"/>
  </r>
  <r>
    <n v="155"/>
    <n v="497"/>
    <x v="1"/>
    <n v="40000"/>
    <n v="0"/>
    <x v="1"/>
    <s v="TRUE"/>
  </r>
  <r>
    <n v="156"/>
    <n v="507"/>
    <x v="1"/>
    <n v="40000"/>
    <n v="0"/>
    <x v="1"/>
    <s v="FALSE"/>
  </r>
  <r>
    <n v="157"/>
    <n v="508"/>
    <x v="1"/>
    <n v="40000"/>
    <n v="0"/>
    <x v="1"/>
    <s v="FALSE"/>
  </r>
  <r>
    <n v="158"/>
    <n v="510"/>
    <x v="0"/>
    <n v="40000"/>
    <n v="0"/>
    <x v="2"/>
    <s v="TRUE"/>
  </r>
  <r>
    <n v="159"/>
    <n v="518"/>
    <x v="1"/>
    <n v="40000"/>
    <n v="0"/>
    <x v="2"/>
    <s v="TRUE"/>
  </r>
  <r>
    <n v="160"/>
    <n v="522"/>
    <x v="1"/>
    <n v="40000"/>
    <n v="0"/>
    <x v="2"/>
    <s v="FALSE"/>
  </r>
  <r>
    <n v="161"/>
    <n v="524"/>
    <x v="1"/>
    <n v="40000"/>
    <n v="0"/>
    <x v="1"/>
    <s v="FALSE"/>
  </r>
  <r>
    <n v="162"/>
    <n v="526"/>
    <x v="1"/>
    <n v="40000"/>
    <n v="0"/>
    <x v="1"/>
    <s v="FALSE"/>
  </r>
  <r>
    <n v="163"/>
    <n v="535"/>
    <x v="1"/>
    <n v="40000"/>
    <n v="0"/>
    <x v="1"/>
    <s v="TRUE"/>
  </r>
  <r>
    <n v="164"/>
    <n v="539"/>
    <x v="0"/>
    <n v="40000"/>
    <n v="0"/>
    <x v="1"/>
    <s v="TRUE"/>
  </r>
  <r>
    <n v="165"/>
    <n v="540"/>
    <x v="1"/>
    <n v="40000"/>
    <n v="0"/>
    <x v="1"/>
    <s v="FALSE"/>
  </r>
  <r>
    <n v="166"/>
    <n v="547"/>
    <x v="0"/>
    <n v="60000"/>
    <n v="0"/>
    <x v="1"/>
    <s v="FALSE"/>
  </r>
  <r>
    <n v="167"/>
    <n v="549"/>
    <x v="1"/>
    <n v="70000"/>
    <n v="0"/>
    <x v="1"/>
    <s v="FALSE"/>
  </r>
  <r>
    <n v="168"/>
    <n v="550"/>
    <x v="1"/>
    <n v="80000"/>
    <n v="0"/>
    <x v="0"/>
    <s v="FALSE"/>
  </r>
  <r>
    <n v="169"/>
    <n v="551"/>
    <x v="1"/>
    <n v="80000"/>
    <n v="0"/>
    <x v="0"/>
    <s v="FALSE"/>
  </r>
  <r>
    <n v="170"/>
    <n v="553"/>
    <x v="0"/>
    <n v="90000"/>
    <n v="4"/>
    <x v="0"/>
    <s v="TRUE"/>
  </r>
  <r>
    <n v="171"/>
    <n v="555"/>
    <x v="0"/>
    <n v="90000"/>
    <n v="4"/>
    <x v="0"/>
    <s v="TRUE"/>
  </r>
  <r>
    <n v="172"/>
    <n v="556"/>
    <x v="1"/>
    <n v="100000"/>
    <n v="1"/>
    <x v="0"/>
    <s v="TRUE"/>
  </r>
  <r>
    <n v="173"/>
    <n v="568"/>
    <x v="0"/>
    <n v="100000"/>
    <n v="1"/>
    <x v="0"/>
    <s v="TRUE"/>
  </r>
  <r>
    <n v="174"/>
    <n v="570"/>
    <x v="1"/>
    <n v="110000"/>
    <n v="0"/>
    <x v="4"/>
    <s v="FALSE"/>
  </r>
  <r>
    <n v="175"/>
    <n v="573"/>
    <x v="0"/>
    <n v="110000"/>
    <n v="0"/>
    <x v="4"/>
    <s v="TRUE"/>
  </r>
  <r>
    <n v="176"/>
    <n v="576"/>
    <x v="1"/>
    <n v="70000"/>
    <n v="0"/>
    <x v="1"/>
    <s v="TRUE"/>
  </r>
  <r>
    <n v="177"/>
    <n v="578"/>
    <x v="0"/>
    <n v="90000"/>
    <n v="4"/>
    <x v="0"/>
    <s v="TRUE"/>
  </r>
  <r>
    <n v="178"/>
    <n v="579"/>
    <x v="0"/>
    <n v="110000"/>
    <n v="2"/>
    <x v="4"/>
    <s v="TRUE"/>
  </r>
  <r>
    <n v="179"/>
    <n v="580"/>
    <x v="0"/>
    <n v="100000"/>
    <n v="2"/>
    <x v="4"/>
    <s v="TRUE"/>
  </r>
  <r>
    <n v="180"/>
    <n v="584"/>
    <x v="0"/>
    <n v="120000"/>
    <n v="2"/>
    <x v="4"/>
    <s v="TRUE"/>
  </r>
  <r>
    <n v="181"/>
    <n v="585"/>
    <x v="0"/>
    <n v="160000"/>
    <n v="1"/>
    <x v="0"/>
    <s v="TRUE"/>
  </r>
  <r>
    <n v="182"/>
    <n v="592"/>
    <x v="0"/>
    <n v="170000"/>
    <n v="2"/>
    <x v="4"/>
    <s v="TRUE"/>
  </r>
  <r>
    <n v="183"/>
    <n v="593"/>
    <x v="1"/>
    <n v="70000"/>
    <n v="4"/>
    <x v="0"/>
    <s v="TRUE"/>
  </r>
  <r>
    <n v="184"/>
    <n v="594"/>
    <x v="1"/>
    <n v="70000"/>
    <n v="4"/>
    <x v="0"/>
    <s v="TRUE"/>
  </r>
  <r>
    <n v="185"/>
    <n v="596"/>
    <x v="1"/>
    <n v="70000"/>
    <n v="4"/>
    <x v="0"/>
    <s v="TRUE"/>
  </r>
  <r>
    <n v="186"/>
    <n v="597"/>
    <x v="1"/>
    <n v="70000"/>
    <n v="4"/>
    <x v="0"/>
    <s v="TRUE"/>
  </r>
  <r>
    <n v="187"/>
    <n v="600"/>
    <x v="1"/>
    <n v="70000"/>
    <n v="4"/>
    <x v="0"/>
    <s v="TRUE"/>
  </r>
  <r>
    <n v="188"/>
    <n v="603"/>
    <x v="0"/>
    <n v="60000"/>
    <n v="4"/>
    <x v="4"/>
    <s v="TRUE"/>
  </r>
  <r>
    <n v="189"/>
    <n v="604"/>
    <x v="0"/>
    <n v="60000"/>
    <n v="4"/>
    <x v="4"/>
    <s v="FALSE"/>
  </r>
  <r>
    <n v="190"/>
    <n v="605"/>
    <x v="1"/>
    <n v="60000"/>
    <n v="4"/>
    <x v="4"/>
    <s v="TRUE"/>
  </r>
  <r>
    <n v="191"/>
    <n v="617"/>
    <x v="0"/>
    <n v="70000"/>
    <n v="5"/>
    <x v="0"/>
    <s v="TRUE"/>
  </r>
  <r>
    <n v="192"/>
    <n v="618"/>
    <x v="1"/>
    <n v="70000"/>
    <n v="5"/>
    <x v="0"/>
    <s v="TRUE"/>
  </r>
  <r>
    <n v="193"/>
    <n v="619"/>
    <x v="0"/>
    <n v="60000"/>
    <n v="4"/>
    <x v="0"/>
    <s v="TRUE"/>
  </r>
  <r>
    <n v="194"/>
    <n v="621"/>
    <x v="0"/>
    <n v="60000"/>
    <n v="4"/>
    <x v="0"/>
    <s v="TRUE"/>
  </r>
  <r>
    <n v="195"/>
    <n v="622"/>
    <x v="0"/>
    <n v="60000"/>
    <n v="4"/>
    <x v="0"/>
    <s v="TRUE"/>
  </r>
  <r>
    <n v="196"/>
    <n v="623"/>
    <x v="0"/>
    <n v="60000"/>
    <n v="5"/>
    <x v="0"/>
    <s v="TRUE"/>
  </r>
  <r>
    <n v="197"/>
    <n v="624"/>
    <x v="0"/>
    <n v="60000"/>
    <n v="5"/>
    <x v="0"/>
    <s v="TRUE"/>
  </r>
  <r>
    <n v="198"/>
    <n v="627"/>
    <x v="0"/>
    <n v="70000"/>
    <n v="3"/>
    <x v="0"/>
    <s v="FALSE"/>
  </r>
  <r>
    <n v="199"/>
    <n v="635"/>
    <x v="1"/>
    <n v="70000"/>
    <n v="4"/>
    <x v="0"/>
    <s v="TRUE"/>
  </r>
  <r>
    <n v="200"/>
    <n v="637"/>
    <x v="0"/>
    <n v="70000"/>
    <n v="4"/>
    <x v="0"/>
    <s v="TRUE"/>
  </r>
  <r>
    <n v="201"/>
    <n v="638"/>
    <x v="0"/>
    <n v="70000"/>
    <n v="4"/>
    <x v="0"/>
    <s v="TRUE"/>
  </r>
  <r>
    <n v="202"/>
    <n v="639"/>
    <x v="0"/>
    <n v="70000"/>
    <n v="4"/>
    <x v="0"/>
    <s v="TRUE"/>
  </r>
  <r>
    <n v="203"/>
    <n v="640"/>
    <x v="0"/>
    <n v="80000"/>
    <n v="5"/>
    <x v="0"/>
    <s v="FALSE"/>
  </r>
  <r>
    <n v="204"/>
    <n v="646"/>
    <x v="0"/>
    <n v="40000"/>
    <n v="2"/>
    <x v="2"/>
    <s v="TRUE"/>
  </r>
  <r>
    <n v="205"/>
    <n v="648"/>
    <x v="0"/>
    <n v="40000"/>
    <n v="2"/>
    <x v="2"/>
    <s v="TRUE"/>
  </r>
  <r>
    <n v="206"/>
    <n v="649"/>
    <x v="0"/>
    <n v="40000"/>
    <n v="2"/>
    <x v="2"/>
    <s v="TRUE"/>
  </r>
  <r>
    <n v="207"/>
    <n v="651"/>
    <x v="0"/>
    <n v="60000"/>
    <n v="2"/>
    <x v="1"/>
    <s v="TRUE"/>
  </r>
  <r>
    <n v="208"/>
    <n v="653"/>
    <x v="1"/>
    <n v="60000"/>
    <n v="2"/>
    <x v="1"/>
    <s v="TRUE"/>
  </r>
  <r>
    <n v="209"/>
    <n v="657"/>
    <x v="0"/>
    <n v="60000"/>
    <n v="2"/>
    <x v="0"/>
    <s v="TRUE"/>
  </r>
  <r>
    <n v="210"/>
    <n v="659"/>
    <x v="0"/>
    <n v="60000"/>
    <n v="2"/>
    <x v="0"/>
    <s v="TRUE"/>
  </r>
  <r>
    <n v="211"/>
    <n v="663"/>
    <x v="0"/>
    <n v="70000"/>
    <n v="4"/>
    <x v="1"/>
    <s v="TRUE"/>
  </r>
  <r>
    <n v="212"/>
    <n v="665"/>
    <x v="0"/>
    <n v="40000"/>
    <n v="2"/>
    <x v="2"/>
    <s v="TRUE"/>
  </r>
  <r>
    <n v="213"/>
    <n v="666"/>
    <x v="0"/>
    <n v="40000"/>
    <n v="2"/>
    <x v="2"/>
    <s v="TRUE"/>
  </r>
  <r>
    <n v="214"/>
    <n v="667"/>
    <x v="1"/>
    <n v="60000"/>
    <n v="2"/>
    <x v="1"/>
    <s v="TRUE"/>
  </r>
  <r>
    <n v="215"/>
    <n v="669"/>
    <x v="1"/>
    <n v="60000"/>
    <n v="2"/>
    <x v="1"/>
    <s v="TRUE"/>
  </r>
  <r>
    <n v="216"/>
    <n v="670"/>
    <x v="0"/>
    <n v="40000"/>
    <n v="2"/>
    <x v="3"/>
    <s v="TRUE"/>
  </r>
  <r>
    <n v="217"/>
    <n v="672"/>
    <x v="1"/>
    <n v="60000"/>
    <n v="2"/>
    <x v="1"/>
    <s v="TRUE"/>
  </r>
  <r>
    <n v="218"/>
    <n v="674"/>
    <x v="1"/>
    <n v="60000"/>
    <n v="2"/>
    <x v="1"/>
    <s v="TRUE"/>
  </r>
  <r>
    <n v="219"/>
    <n v="678"/>
    <x v="1"/>
    <n v="60000"/>
    <n v="2"/>
    <x v="1"/>
    <s v="FALSE"/>
  </r>
  <r>
    <n v="220"/>
    <n v="679"/>
    <x v="0"/>
    <n v="60000"/>
    <n v="2"/>
    <x v="2"/>
    <s v="TRUE"/>
  </r>
  <r>
    <n v="221"/>
    <n v="680"/>
    <x v="0"/>
    <n v="60000"/>
    <n v="2"/>
    <x v="1"/>
    <s v="TRUE"/>
  </r>
  <r>
    <n v="222"/>
    <n v="683"/>
    <x v="0"/>
    <n v="70000"/>
    <n v="4"/>
    <x v="1"/>
    <s v="TRUE"/>
  </r>
  <r>
    <n v="223"/>
    <n v="688"/>
    <x v="0"/>
    <n v="80000"/>
    <n v="3"/>
    <x v="0"/>
    <s v="TRUE"/>
  </r>
  <r>
    <n v="224"/>
    <n v="689"/>
    <x v="1"/>
    <n v="70000"/>
    <n v="2"/>
    <x v="2"/>
    <s v="TRUE"/>
  </r>
  <r>
    <n v="225"/>
    <n v="691"/>
    <x v="1"/>
    <n v="70000"/>
    <n v="2"/>
    <x v="2"/>
    <s v="TRUE"/>
  </r>
  <r>
    <n v="226"/>
    <n v="693"/>
    <x v="0"/>
    <n v="60000"/>
    <n v="2"/>
    <x v="1"/>
    <s v="TRUE"/>
  </r>
  <r>
    <n v="227"/>
    <n v="696"/>
    <x v="0"/>
    <n v="60000"/>
    <n v="2"/>
    <x v="1"/>
    <s v="TRUE"/>
  </r>
  <r>
    <n v="228"/>
    <n v="697"/>
    <x v="1"/>
    <n v="60000"/>
    <n v="2"/>
    <x v="1"/>
    <s v="TRUE"/>
  </r>
  <r>
    <n v="229"/>
    <n v="698"/>
    <x v="0"/>
    <n v="60000"/>
    <n v="2"/>
    <x v="1"/>
    <s v="TRUE"/>
  </r>
  <r>
    <n v="230"/>
    <n v="699"/>
    <x v="1"/>
    <n v="70000"/>
    <n v="4"/>
    <x v="1"/>
    <s v="TRUE"/>
  </r>
  <r>
    <n v="231"/>
    <n v="700"/>
    <x v="0"/>
    <n v="70000"/>
    <n v="4"/>
    <x v="1"/>
    <s v="FALSE"/>
  </r>
  <r>
    <n v="232"/>
    <n v="702"/>
    <x v="0"/>
    <n v="60000"/>
    <n v="2"/>
    <x v="2"/>
    <s v="TRUE"/>
  </r>
  <r>
    <n v="233"/>
    <n v="711"/>
    <x v="0"/>
    <n v="60000"/>
    <n v="3"/>
    <x v="2"/>
    <s v="FALSE"/>
  </r>
  <r>
    <n v="234"/>
    <n v="719"/>
    <x v="0"/>
    <n v="70000"/>
    <n v="4"/>
    <x v="1"/>
    <s v="TRUE"/>
  </r>
  <r>
    <n v="235"/>
    <n v="721"/>
    <x v="1"/>
    <n v="70000"/>
    <n v="4"/>
    <x v="1"/>
    <s v="TRUE"/>
  </r>
  <r>
    <n v="236"/>
    <n v="724"/>
    <x v="0"/>
    <n v="70000"/>
    <n v="4"/>
    <x v="1"/>
    <s v="TRUE"/>
  </r>
  <r>
    <n v="237"/>
    <n v="727"/>
    <x v="1"/>
    <n v="70000"/>
    <n v="5"/>
    <x v="1"/>
    <s v="TRUE"/>
  </r>
  <r>
    <n v="238"/>
    <n v="731"/>
    <x v="1"/>
    <n v="130000"/>
    <n v="2"/>
    <x v="0"/>
    <s v="FALSE"/>
  </r>
  <r>
    <n v="239"/>
    <n v="736"/>
    <x v="1"/>
    <n v="130000"/>
    <n v="2"/>
    <x v="0"/>
    <s v="FALSE"/>
  </r>
  <r>
    <n v="240"/>
    <n v="737"/>
    <x v="0"/>
    <n v="130000"/>
    <n v="2"/>
    <x v="1"/>
    <s v="FALSE"/>
  </r>
  <r>
    <n v="241"/>
    <n v="738"/>
    <x v="0"/>
    <n v="160000"/>
    <n v="2"/>
    <x v="1"/>
    <s v="TRUE"/>
  </r>
  <r>
    <n v="242"/>
    <n v="741"/>
    <x v="1"/>
    <n v="100000"/>
    <n v="2"/>
    <x v="1"/>
    <s v="TRUE"/>
  </r>
  <r>
    <n v="243"/>
    <n v="744"/>
    <x v="0"/>
    <n v="110000"/>
    <n v="2"/>
    <x v="1"/>
    <s v="TRUE"/>
  </r>
  <r>
    <n v="244"/>
    <n v="745"/>
    <x v="0"/>
    <n v="150000"/>
    <n v="2"/>
    <x v="1"/>
    <s v="TRUE"/>
  </r>
  <r>
    <n v="245"/>
    <n v="750"/>
    <x v="1"/>
    <n v="170000"/>
    <n v="2"/>
    <x v="0"/>
    <s v="FALSE"/>
  </r>
  <r>
    <n v="246"/>
    <n v="751"/>
    <x v="0"/>
    <n v="120000"/>
    <n v="3"/>
    <x v="2"/>
    <s v="FALSE"/>
  </r>
  <r>
    <n v="247"/>
    <n v="753"/>
    <x v="0"/>
    <n v="120000"/>
    <n v="3"/>
    <x v="2"/>
    <s v="FALSE"/>
  </r>
  <r>
    <n v="248"/>
    <n v="754"/>
    <x v="1"/>
    <n v="130000"/>
    <n v="3"/>
    <x v="1"/>
    <s v="FALSE"/>
  </r>
  <r>
    <n v="249"/>
    <n v="757"/>
    <x v="0"/>
    <n v="110000"/>
    <n v="3"/>
    <x v="1"/>
    <s v="TRUE"/>
  </r>
  <r>
    <n v="250"/>
    <n v="759"/>
    <x v="0"/>
    <n v="130000"/>
    <n v="3"/>
    <x v="1"/>
    <s v="TRUE"/>
  </r>
  <r>
    <n v="251"/>
    <n v="762"/>
    <x v="0"/>
    <n v="170000"/>
    <n v="3"/>
    <x v="2"/>
    <s v="TRUE"/>
  </r>
  <r>
    <n v="252"/>
    <n v="767"/>
    <x v="1"/>
    <n v="30000"/>
    <n v="4"/>
    <x v="2"/>
    <s v="FALSE"/>
  </r>
  <r>
    <n v="253"/>
    <n v="770"/>
    <x v="1"/>
    <n v="90000"/>
    <n v="3"/>
    <x v="4"/>
    <s v="TRUE"/>
  </r>
  <r>
    <n v="254"/>
    <n v="771"/>
    <x v="0"/>
    <n v="60000"/>
    <n v="2"/>
    <x v="4"/>
    <s v="TRUE"/>
  </r>
  <r>
    <n v="255"/>
    <n v="772"/>
    <x v="0"/>
    <n v="70000"/>
    <n v="4"/>
    <x v="4"/>
    <s v="TRUE"/>
  </r>
  <r>
    <n v="256"/>
    <n v="782"/>
    <x v="0"/>
    <n v="70000"/>
    <n v="4"/>
    <x v="4"/>
    <s v="TRUE"/>
  </r>
  <r>
    <n v="257"/>
    <n v="783"/>
    <x v="0"/>
    <n v="70000"/>
    <n v="4"/>
    <x v="4"/>
    <s v="TRUE"/>
  </r>
  <r>
    <n v="258"/>
    <n v="786"/>
    <x v="1"/>
    <n v="120000"/>
    <n v="1"/>
    <x v="4"/>
    <s v="TRUE"/>
  </r>
  <r>
    <n v="259"/>
    <n v="792"/>
    <x v="0"/>
    <n v="120000"/>
    <n v="1"/>
    <x v="4"/>
    <s v="TRUE"/>
  </r>
  <r>
    <n v="260"/>
    <n v="796"/>
    <x v="0"/>
    <n v="100000"/>
    <n v="4"/>
    <x v="1"/>
    <s v="TRUE"/>
  </r>
  <r>
    <n v="261"/>
    <n v="797"/>
    <x v="0"/>
    <n v="110000"/>
    <n v="2"/>
    <x v="0"/>
    <s v="TRUE"/>
  </r>
  <r>
    <n v="262"/>
    <n v="799"/>
    <x v="0"/>
    <n v="130000"/>
    <n v="1"/>
    <x v="4"/>
    <s v="TRUE"/>
  </r>
  <r>
    <n v="263"/>
    <n v="800"/>
    <x v="0"/>
    <n v="80000"/>
    <n v="4"/>
    <x v="0"/>
    <s v="TRUE"/>
  </r>
  <r>
    <n v="264"/>
    <n v="803"/>
    <x v="0"/>
    <n v="90000"/>
    <n v="5"/>
    <x v="1"/>
    <s v="TRUE"/>
  </r>
  <r>
    <n v="265"/>
    <n v="806"/>
    <x v="1"/>
    <n v="90000"/>
    <n v="5"/>
    <x v="1"/>
    <s v="FALSE"/>
  </r>
  <r>
    <n v="266"/>
    <n v="820"/>
    <x v="0"/>
    <n v="90000"/>
    <n v="5"/>
    <x v="1"/>
    <s v="TRUE"/>
  </r>
  <r>
    <n v="267"/>
    <n v="823"/>
    <x v="1"/>
    <n v="90000"/>
    <n v="0"/>
    <x v="1"/>
    <s v="FALSE"/>
  </r>
  <r>
    <n v="268"/>
    <n v="824"/>
    <x v="1"/>
    <n v="120000"/>
    <n v="4"/>
    <x v="1"/>
    <s v="TRUE"/>
  </r>
  <r>
    <n v="269"/>
    <n v="825"/>
    <x v="0"/>
    <n v="130000"/>
    <n v="2"/>
    <x v="4"/>
    <s v="TRUE"/>
  </r>
  <r>
    <n v="270"/>
    <n v="827"/>
    <x v="0"/>
    <n v="130000"/>
    <n v="2"/>
    <x v="4"/>
    <s v="TRUE"/>
  </r>
  <r>
    <n v="271"/>
    <n v="829"/>
    <x v="0"/>
    <n v="130000"/>
    <n v="2"/>
    <x v="4"/>
    <s v="TRUE"/>
  </r>
  <r>
    <n v="272"/>
    <n v="830"/>
    <x v="1"/>
    <n v="150000"/>
    <n v="2"/>
    <x v="0"/>
    <s v="FALSE"/>
  </r>
  <r>
    <n v="273"/>
    <n v="833"/>
    <x v="1"/>
    <n v="70000"/>
    <n v="4"/>
    <x v="1"/>
    <s v="TRUE"/>
  </r>
  <r>
    <n v="274"/>
    <n v="850"/>
    <x v="0"/>
    <n v="90000"/>
    <n v="2"/>
    <x v="1"/>
    <s v="TRUE"/>
  </r>
  <r>
    <n v="275"/>
    <n v="851"/>
    <x v="0"/>
    <n v="50000"/>
    <n v="2"/>
    <x v="4"/>
    <s v="TRUE"/>
  </r>
  <r>
    <n v="276"/>
    <n v="853"/>
    <x v="0"/>
    <n v="80000"/>
    <n v="4"/>
    <x v="4"/>
    <s v="TRUE"/>
  </r>
  <r>
    <n v="277"/>
    <n v="854"/>
    <x v="0"/>
    <n v="80000"/>
    <n v="4"/>
    <x v="1"/>
    <s v="TRUE"/>
  </r>
  <r>
    <n v="278"/>
    <n v="855"/>
    <x v="0"/>
    <n v="80000"/>
    <n v="4"/>
    <x v="1"/>
    <s v="TRUE"/>
  </r>
  <r>
    <n v="279"/>
    <n v="858"/>
    <x v="1"/>
    <n v="90000"/>
    <n v="0"/>
    <x v="1"/>
    <s v="FALSE"/>
  </r>
  <r>
    <n v="280"/>
    <n v="865"/>
    <x v="0"/>
    <n v="90000"/>
    <n v="0"/>
    <x v="1"/>
    <s v="TRUE"/>
  </r>
  <r>
    <n v="281"/>
    <n v="868"/>
    <x v="0"/>
    <n v="90000"/>
    <n v="0"/>
    <x v="1"/>
    <s v="TRUE"/>
  </r>
  <r>
    <n v="282"/>
    <n v="871"/>
    <x v="1"/>
    <n v="110000"/>
    <n v="4"/>
    <x v="0"/>
    <s v="TRUE"/>
  </r>
  <r>
    <n v="283"/>
    <n v="875"/>
    <x v="0"/>
    <n v="90000"/>
    <n v="5"/>
    <x v="1"/>
    <s v="TRUE"/>
  </r>
  <r>
    <n v="284"/>
    <n v="880"/>
    <x v="0"/>
    <n v="110000"/>
    <n v="1"/>
    <x v="0"/>
    <s v="TRUE"/>
  </r>
  <r>
    <n v="285"/>
    <n v="885"/>
    <x v="0"/>
    <n v="110000"/>
    <n v="1"/>
    <x v="0"/>
    <s v="TRUE"/>
  </r>
  <r>
    <n v="286"/>
    <n v="890"/>
    <x v="0"/>
    <n v="120000"/>
    <n v="1"/>
    <x v="1"/>
    <s v="FALSE"/>
  </r>
  <r>
    <n v="287"/>
    <n v="894"/>
    <x v="0"/>
    <n v="170000"/>
    <n v="0"/>
    <x v="4"/>
    <s v="TRUE"/>
  </r>
  <r>
    <n v="288"/>
    <n v="896"/>
    <x v="0"/>
    <n v="70000"/>
    <n v="5"/>
    <x v="1"/>
    <s v="FALSE"/>
  </r>
  <r>
    <n v="289"/>
    <n v="898"/>
    <x v="0"/>
    <n v="110000"/>
    <n v="1"/>
    <x v="0"/>
    <s v="TRUE"/>
  </r>
  <r>
    <n v="290"/>
    <n v="899"/>
    <x v="0"/>
    <n v="130000"/>
    <n v="1"/>
    <x v="0"/>
    <s v="TRUE"/>
  </r>
  <r>
    <n v="291"/>
    <n v="903"/>
    <x v="0"/>
    <n v="130000"/>
    <n v="1"/>
    <x v="0"/>
    <s v="TRUE"/>
  </r>
  <r>
    <n v="292"/>
    <n v="907"/>
    <x v="0"/>
    <n v="130000"/>
    <n v="1"/>
    <x v="0"/>
    <s v="TRUE"/>
  </r>
  <r>
    <n v="293"/>
    <n v="910"/>
    <x v="1"/>
    <n v="150000"/>
    <n v="1"/>
    <x v="1"/>
    <s v="FALSE"/>
  </r>
  <r>
    <n v="294"/>
    <n v="911"/>
    <x v="1"/>
    <n v="60000"/>
    <n v="2"/>
    <x v="2"/>
    <s v="FALSE"/>
  </r>
  <r>
    <n v="295"/>
    <n v="915"/>
    <x v="0"/>
    <n v="60000"/>
    <n v="2"/>
    <x v="2"/>
    <s v="FALSE"/>
  </r>
  <r>
    <n v="296"/>
    <n v="916"/>
    <x v="1"/>
    <n v="80000"/>
    <n v="2"/>
    <x v="3"/>
    <s v="TRUE"/>
  </r>
  <r>
    <n v="297"/>
    <n v="918"/>
    <x v="1"/>
    <n v="50000"/>
    <n v="2"/>
    <x v="4"/>
    <s v="TRUE"/>
  </r>
  <r>
    <n v="298"/>
    <n v="919"/>
    <x v="1"/>
    <n v="70000"/>
    <n v="4"/>
    <x v="4"/>
    <s v="TRUE"/>
  </r>
  <r>
    <n v="299"/>
    <n v="920"/>
    <x v="0"/>
    <n v="70000"/>
    <n v="4"/>
    <x v="4"/>
    <s v="TRUE"/>
  </r>
  <r>
    <n v="300"/>
    <n v="922"/>
    <x v="0"/>
    <n v="70000"/>
    <n v="4"/>
    <x v="4"/>
    <s v="TRUE"/>
  </r>
  <r>
    <n v="301"/>
    <n v="925"/>
    <x v="0"/>
    <n v="80000"/>
    <n v="5"/>
    <x v="1"/>
    <s v="FALSE"/>
  </r>
  <r>
    <n v="302"/>
    <n v="929"/>
    <x v="0"/>
    <n v="80000"/>
    <n v="5"/>
    <x v="1"/>
    <s v="TRUE"/>
  </r>
  <r>
    <n v="303"/>
    <n v="936"/>
    <x v="1"/>
    <n v="90000"/>
    <n v="4"/>
    <x v="2"/>
    <s v="FALSE"/>
  </r>
  <r>
    <n v="304"/>
    <n v="937"/>
    <x v="1"/>
    <n v="90000"/>
    <n v="4"/>
    <x v="2"/>
    <s v="FALSE"/>
  </r>
  <r>
    <n v="305"/>
    <n v="940"/>
    <x v="0"/>
    <n v="100000"/>
    <n v="0"/>
    <x v="1"/>
    <s v="TRUE"/>
  </r>
  <r>
    <n v="306"/>
    <n v="945"/>
    <x v="0"/>
    <n v="110000"/>
    <n v="3"/>
    <x v="1"/>
    <s v="FALSE"/>
  </r>
  <r>
    <n v="307"/>
    <n v="946"/>
    <x v="0"/>
    <n v="110000"/>
    <n v="3"/>
    <x v="1"/>
    <s v="FALSE"/>
  </r>
  <r>
    <n v="308"/>
    <n v="947"/>
    <x v="0"/>
    <n v="80000"/>
    <n v="2"/>
    <x v="3"/>
    <s v="TRUE"/>
  </r>
  <r>
    <n v="309"/>
    <n v="949"/>
    <x v="0"/>
    <n v="60000"/>
    <n v="2"/>
    <x v="2"/>
    <s v="FALSE"/>
  </r>
  <r>
    <n v="310"/>
    <n v="950"/>
    <x v="1"/>
    <n v="60000"/>
    <n v="2"/>
    <x v="2"/>
    <s v="TRUE"/>
  </r>
  <r>
    <n v="311"/>
    <n v="954"/>
    <x v="1"/>
    <n v="70000"/>
    <n v="3"/>
    <x v="4"/>
    <s v="TRUE"/>
  </r>
  <r>
    <n v="312"/>
    <n v="959"/>
    <x v="1"/>
    <n v="70000"/>
    <n v="3"/>
    <x v="4"/>
    <s v="FALSE"/>
  </r>
  <r>
    <n v="313"/>
    <n v="960"/>
    <x v="1"/>
    <n v="70000"/>
    <n v="3"/>
    <x v="4"/>
    <s v="TRUE"/>
  </r>
  <r>
    <n v="314"/>
    <n v="961"/>
    <x v="1"/>
    <n v="70000"/>
    <n v="3"/>
    <x v="4"/>
    <s v="TRUE"/>
  </r>
  <r>
    <n v="315"/>
    <n v="962"/>
    <x v="1"/>
    <n v="70000"/>
    <n v="3"/>
    <x v="4"/>
    <s v="FALSE"/>
  </r>
  <r>
    <n v="316"/>
    <n v="970"/>
    <x v="1"/>
    <n v="70000"/>
    <n v="3"/>
    <x v="4"/>
    <s v="FALSE"/>
  </r>
  <r>
    <n v="317"/>
    <n v="972"/>
    <x v="0"/>
    <n v="60000"/>
    <n v="3"/>
    <x v="4"/>
    <s v="TRUE"/>
  </r>
  <r>
    <n v="318"/>
    <n v="975"/>
    <x v="1"/>
    <n v="40000"/>
    <n v="3"/>
    <x v="1"/>
    <s v="FALSE"/>
  </r>
  <r>
    <n v="319"/>
    <n v="980"/>
    <x v="1"/>
    <n v="40000"/>
    <n v="3"/>
    <x v="1"/>
    <s v="FALSE"/>
  </r>
  <r>
    <n v="320"/>
    <n v="983"/>
    <x v="0"/>
    <n v="70000"/>
    <n v="4"/>
    <x v="4"/>
    <s v="FALSE"/>
  </r>
  <r>
    <n v="321"/>
    <n v="993"/>
    <x v="0"/>
    <n v="80000"/>
    <n v="4"/>
    <x v="4"/>
    <s v="TRUE"/>
  </r>
  <r>
    <n v="322"/>
    <n v="994"/>
    <x v="0"/>
    <n v="90000"/>
    <n v="5"/>
    <x v="0"/>
    <s v="TRUE"/>
  </r>
  <r>
    <n v="323"/>
    <n v="995"/>
    <x v="0"/>
    <n v="90000"/>
    <n v="5"/>
    <x v="0"/>
    <s v="TRUE"/>
  </r>
  <r>
    <n v="324"/>
    <n v="997"/>
    <x v="1"/>
    <n v="120000"/>
    <n v="2"/>
    <x v="4"/>
    <s v="TRUE"/>
  </r>
  <r>
    <n v="325"/>
    <n v="999"/>
    <x v="0"/>
    <n v="90000"/>
    <n v="5"/>
    <x v="0"/>
    <s v="TRUE"/>
  </r>
  <r>
    <n v="326"/>
    <n v="1000"/>
    <x v="1"/>
    <n v="90000"/>
    <n v="5"/>
    <x v="0"/>
    <s v="TRUE"/>
  </r>
  <r>
    <n v="327"/>
    <n v="1005"/>
    <x v="0"/>
    <n v="130000"/>
    <n v="2"/>
    <x v="0"/>
    <s v="TRUE"/>
  </r>
  <r>
    <n v="328"/>
    <n v="1008"/>
    <x v="0"/>
    <n v="90000"/>
    <n v="5"/>
    <x v="0"/>
    <s v="TRUE"/>
  </r>
  <r>
    <n v="329"/>
    <n v="1009"/>
    <x v="0"/>
    <n v="90000"/>
    <n v="5"/>
    <x v="0"/>
    <s v="TRUE"/>
  </r>
  <r>
    <n v="330"/>
    <n v="1014"/>
    <x v="1"/>
    <n v="90000"/>
    <n v="5"/>
    <x v="0"/>
    <s v="TRUE"/>
  </r>
  <r>
    <n v="331"/>
    <n v="1015"/>
    <x v="0"/>
    <n v="110000"/>
    <n v="2"/>
    <x v="4"/>
    <s v="TRUE"/>
  </r>
  <r>
    <n v="332"/>
    <n v="1016"/>
    <x v="0"/>
    <n v="90000"/>
    <n v="4"/>
    <x v="1"/>
    <s v="TRUE"/>
  </r>
  <r>
    <n v="333"/>
    <n v="1018"/>
    <x v="1"/>
    <n v="10000"/>
    <n v="1"/>
    <x v="4"/>
    <s v="TRUE"/>
  </r>
  <r>
    <n v="334"/>
    <n v="1020"/>
    <x v="0"/>
    <n v="20000"/>
    <n v="1"/>
    <x v="4"/>
    <s v="TRUE"/>
  </r>
  <r>
    <n v="335"/>
    <n v="1023"/>
    <x v="0"/>
    <n v="10000"/>
    <n v="1"/>
    <x v="0"/>
    <s v="TRUE"/>
  </r>
  <r>
    <n v="336"/>
    <n v="1026"/>
    <x v="0"/>
    <n v="10000"/>
    <n v="1"/>
    <x v="0"/>
    <s v="TRUE"/>
  </r>
  <r>
    <n v="337"/>
    <n v="1027"/>
    <x v="0"/>
    <n v="20000"/>
    <n v="1"/>
    <x v="4"/>
    <s v="TRUE"/>
  </r>
  <r>
    <n v="338"/>
    <n v="1028"/>
    <x v="0"/>
    <n v="10000"/>
    <n v="1"/>
    <x v="0"/>
    <s v="TRUE"/>
  </r>
  <r>
    <n v="339"/>
    <n v="1035"/>
    <x v="0"/>
    <n v="20000"/>
    <n v="1"/>
    <x v="4"/>
    <s v="TRUE"/>
  </r>
  <r>
    <n v="340"/>
    <n v="1036"/>
    <x v="1"/>
    <n v="20000"/>
    <n v="1"/>
    <x v="4"/>
    <s v="TRUE"/>
  </r>
  <r>
    <n v="341"/>
    <n v="1038"/>
    <x v="0"/>
    <n v="10000"/>
    <n v="1"/>
    <x v="4"/>
    <s v="TRUE"/>
  </r>
  <r>
    <n v="342"/>
    <n v="1041"/>
    <x v="0"/>
    <n v="20000"/>
    <n v="1"/>
    <x v="4"/>
    <s v="TRUE"/>
  </r>
  <r>
    <n v="343"/>
    <n v="1042"/>
    <x v="0"/>
    <n v="30000"/>
    <n v="5"/>
    <x v="4"/>
    <s v="TRUE"/>
  </r>
  <r>
    <n v="344"/>
    <n v="1044"/>
    <x v="0"/>
    <n v="10000"/>
    <n v="1"/>
    <x v="0"/>
    <s v="TRUE"/>
  </r>
  <r>
    <n v="345"/>
    <n v="1047"/>
    <x v="0"/>
    <n v="10000"/>
    <n v="1"/>
    <x v="1"/>
    <s v="TRUE"/>
  </r>
  <r>
    <n v="346"/>
    <n v="1054"/>
    <x v="1"/>
    <n v="10000"/>
    <n v="1"/>
    <x v="1"/>
    <s v="TRUE"/>
  </r>
  <r>
    <n v="347"/>
    <n v="1060"/>
    <x v="1"/>
    <n v="10000"/>
    <n v="2"/>
    <x v="1"/>
    <s v="TRUE"/>
  </r>
  <r>
    <n v="348"/>
    <n v="1062"/>
    <x v="0"/>
    <n v="10000"/>
    <n v="2"/>
    <x v="1"/>
    <s v="TRUE"/>
  </r>
  <r>
    <n v="349"/>
    <n v="1065"/>
    <x v="0"/>
    <n v="10000"/>
    <n v="2"/>
    <x v="1"/>
    <s v="TRUE"/>
  </r>
  <r>
    <n v="350"/>
    <n v="1068"/>
    <x v="0"/>
    <n v="10000"/>
    <n v="2"/>
    <x v="1"/>
    <s v="TRUE"/>
  </r>
  <r>
    <n v="351"/>
    <n v="1069"/>
    <x v="0"/>
    <n v="30000"/>
    <n v="1"/>
    <x v="4"/>
    <s v="TRUE"/>
  </r>
  <r>
    <n v="352"/>
    <n v="1072"/>
    <x v="1"/>
    <n v="20000"/>
    <n v="1"/>
    <x v="0"/>
    <s v="TRUE"/>
  </r>
  <r>
    <n v="353"/>
    <n v="1075"/>
    <x v="0"/>
    <n v="10000"/>
    <n v="2"/>
    <x v="1"/>
    <s v="TRUE"/>
  </r>
  <r>
    <n v="354"/>
    <n v="1080"/>
    <x v="1"/>
    <n v="30000"/>
    <n v="1"/>
    <x v="0"/>
    <s v="TRUE"/>
  </r>
  <r>
    <n v="355"/>
    <n v="1083"/>
    <x v="0"/>
    <n v="20000"/>
    <n v="1"/>
    <x v="1"/>
    <s v="TRUE"/>
  </r>
  <r>
    <n v="356"/>
    <n v="1085"/>
    <x v="0"/>
    <n v="40000"/>
    <n v="1"/>
    <x v="4"/>
    <s v="TRUE"/>
  </r>
  <r>
    <n v="357"/>
    <n v="1086"/>
    <x v="1"/>
    <n v="10000"/>
    <n v="0"/>
    <x v="1"/>
    <s v="FALSE"/>
  </r>
  <r>
    <n v="358"/>
    <n v="1101"/>
    <x v="1"/>
    <n v="10000"/>
    <n v="0"/>
    <x v="1"/>
    <s v="FALSE"/>
  </r>
  <r>
    <n v="359"/>
    <n v="1103"/>
    <x v="1"/>
    <n v="10000"/>
    <n v="0"/>
    <x v="1"/>
    <s v="FALSE"/>
  </r>
  <r>
    <n v="360"/>
    <n v="1104"/>
    <x v="1"/>
    <n v="10000"/>
    <n v="0"/>
    <x v="1"/>
    <s v="FALSE"/>
  </r>
  <r>
    <n v="361"/>
    <n v="1106"/>
    <x v="1"/>
    <n v="10000"/>
    <n v="0"/>
    <x v="1"/>
    <s v="TRUE"/>
  </r>
  <r>
    <n v="362"/>
    <n v="1107"/>
    <x v="0"/>
    <n v="10000"/>
    <n v="0"/>
    <x v="2"/>
    <s v="TRUE"/>
  </r>
  <r>
    <n v="363"/>
    <n v="1108"/>
    <x v="0"/>
    <n v="10000"/>
    <n v="0"/>
    <x v="2"/>
    <s v="FALSE"/>
  </r>
  <r>
    <n v="364"/>
    <n v="1109"/>
    <x v="1"/>
    <n v="10000"/>
    <n v="0"/>
    <x v="2"/>
    <s v="FALSE"/>
  </r>
  <r>
    <n v="365"/>
    <n v="1112"/>
    <x v="1"/>
    <n v="10000"/>
    <n v="1"/>
    <x v="2"/>
    <s v="FALSE"/>
  </r>
  <r>
    <n v="366"/>
    <n v="1113"/>
    <x v="1"/>
    <n v="10000"/>
    <n v="1"/>
    <x v="2"/>
    <s v="FALSE"/>
  </r>
  <r>
    <n v="367"/>
    <n v="1117"/>
    <x v="0"/>
    <n v="20000"/>
    <n v="0"/>
    <x v="0"/>
    <s v="TRUE"/>
  </r>
  <r>
    <n v="368"/>
    <n v="1121"/>
    <x v="0"/>
    <n v="20000"/>
    <n v="0"/>
    <x v="0"/>
    <s v="TRUE"/>
  </r>
  <r>
    <n v="369"/>
    <n v="1123"/>
    <x v="1"/>
    <n v="10000"/>
    <n v="1"/>
    <x v="2"/>
    <s v="FALSE"/>
  </r>
  <r>
    <n v="370"/>
    <n v="1124"/>
    <x v="0"/>
    <n v="20000"/>
    <n v="0"/>
    <x v="0"/>
    <s v="FALSE"/>
  </r>
  <r>
    <n v="371"/>
    <n v="1127"/>
    <x v="0"/>
    <n v="20000"/>
    <n v="0"/>
    <x v="0"/>
    <s v="TRUE"/>
  </r>
  <r>
    <n v="372"/>
    <n v="1128"/>
    <x v="0"/>
    <n v="20000"/>
    <n v="0"/>
    <x v="0"/>
    <s v="TRUE"/>
  </r>
  <r>
    <n v="373"/>
    <n v="1129"/>
    <x v="1"/>
    <n v="20000"/>
    <n v="0"/>
    <x v="0"/>
    <s v="TRUE"/>
  </r>
  <r>
    <n v="374"/>
    <n v="1131"/>
    <x v="0"/>
    <n v="30000"/>
    <n v="1"/>
    <x v="0"/>
    <s v="TRUE"/>
  </r>
  <r>
    <n v="375"/>
    <n v="1132"/>
    <x v="1"/>
    <n v="30000"/>
    <n v="1"/>
    <x v="0"/>
    <s v="TRUE"/>
  </r>
  <r>
    <n v="376"/>
    <n v="1133"/>
    <x v="0"/>
    <n v="30000"/>
    <n v="1"/>
    <x v="0"/>
    <s v="TRUE"/>
  </r>
  <r>
    <n v="377"/>
    <n v="1136"/>
    <x v="1"/>
    <n v="40000"/>
    <n v="1"/>
    <x v="4"/>
    <s v="TRUE"/>
  </r>
  <r>
    <n v="378"/>
    <n v="1138"/>
    <x v="0"/>
    <n v="30000"/>
    <n v="4"/>
    <x v="4"/>
    <s v="TRUE"/>
  </r>
  <r>
    <n v="379"/>
    <n v="1142"/>
    <x v="1"/>
    <n v="10000"/>
    <n v="1"/>
    <x v="2"/>
    <s v="FALSE"/>
  </r>
  <r>
    <n v="380"/>
    <n v="1151"/>
    <x v="0"/>
    <n v="10000"/>
    <n v="1"/>
    <x v="2"/>
    <s v="TRUE"/>
  </r>
  <r>
    <n v="381"/>
    <n v="1155"/>
    <x v="1"/>
    <n v="20000"/>
    <n v="2"/>
    <x v="1"/>
    <s v="TRUE"/>
  </r>
  <r>
    <n v="382"/>
    <n v="1156"/>
    <x v="0"/>
    <n v="20000"/>
    <n v="2"/>
    <x v="1"/>
    <s v="TRUE"/>
  </r>
  <r>
    <n v="383"/>
    <n v="1159"/>
    <x v="0"/>
    <n v="20000"/>
    <n v="2"/>
    <x v="1"/>
    <s v="TRUE"/>
  </r>
  <r>
    <n v="384"/>
    <n v="1170"/>
    <x v="0"/>
    <n v="30000"/>
    <n v="3"/>
    <x v="4"/>
    <s v="TRUE"/>
  </r>
  <r>
    <n v="385"/>
    <n v="1178"/>
    <x v="0"/>
    <n v="30000"/>
    <n v="3"/>
    <x v="0"/>
    <s v="TRUE"/>
  </r>
  <r>
    <n v="386"/>
    <n v="1182"/>
    <x v="1"/>
    <n v="30000"/>
    <n v="3"/>
    <x v="0"/>
    <s v="TRUE"/>
  </r>
  <r>
    <n v="387"/>
    <n v="1183"/>
    <x v="0"/>
    <n v="30000"/>
    <n v="3"/>
    <x v="0"/>
    <s v="TRUE"/>
  </r>
  <r>
    <n v="388"/>
    <n v="1185"/>
    <x v="1"/>
    <n v="40000"/>
    <n v="3"/>
    <x v="4"/>
    <s v="TRUE"/>
  </r>
  <r>
    <n v="389"/>
    <n v="1186"/>
    <x v="0"/>
    <n v="40000"/>
    <n v="3"/>
    <x v="4"/>
    <s v="TRUE"/>
  </r>
  <r>
    <n v="390"/>
    <n v="1189"/>
    <x v="1"/>
    <n v="10000"/>
    <n v="1"/>
    <x v="2"/>
    <s v="FALSE"/>
  </r>
  <r>
    <n v="391"/>
    <n v="1191"/>
    <x v="1"/>
    <n v="10000"/>
    <n v="1"/>
    <x v="2"/>
    <s v="FALSE"/>
  </r>
  <r>
    <n v="392"/>
    <n v="1193"/>
    <x v="1"/>
    <n v="10000"/>
    <n v="2"/>
    <x v="2"/>
    <s v="TRUE"/>
  </r>
  <r>
    <n v="393"/>
    <n v="1194"/>
    <x v="1"/>
    <n v="10000"/>
    <n v="2"/>
    <x v="2"/>
    <s v="TRUE"/>
  </r>
  <r>
    <n v="394"/>
    <n v="1197"/>
    <x v="1"/>
    <n v="10000"/>
    <n v="2"/>
    <x v="2"/>
    <s v="TRUE"/>
  </r>
  <r>
    <n v="395"/>
    <n v="1199"/>
    <x v="1"/>
    <n v="10000"/>
    <n v="2"/>
    <x v="2"/>
    <s v="TRUE"/>
  </r>
  <r>
    <n v="396"/>
    <n v="1200"/>
    <x v="1"/>
    <n v="30000"/>
    <n v="0"/>
    <x v="0"/>
    <s v="TRUE"/>
  </r>
  <r>
    <n v="397"/>
    <n v="1202"/>
    <x v="0"/>
    <n v="10000"/>
    <n v="2"/>
    <x v="2"/>
    <s v="FALSE"/>
  </r>
  <r>
    <n v="398"/>
    <n v="1203"/>
    <x v="1"/>
    <n v="20000"/>
    <n v="0"/>
    <x v="1"/>
    <s v="FALSE"/>
  </r>
  <r>
    <n v="399"/>
    <n v="1211"/>
    <x v="1"/>
    <n v="30000"/>
    <n v="0"/>
    <x v="0"/>
    <s v="TRUE"/>
  </r>
  <r>
    <n v="400"/>
    <n v="1212"/>
    <x v="1"/>
    <n v="30000"/>
    <n v="1"/>
    <x v="0"/>
    <s v="TRUE"/>
  </r>
  <r>
    <n v="401"/>
    <n v="1213"/>
    <x v="1"/>
    <n v="40000"/>
    <n v="0"/>
    <x v="4"/>
    <s v="TRUE"/>
  </r>
  <r>
    <n v="402"/>
    <n v="1217"/>
    <x v="0"/>
    <n v="40000"/>
    <n v="0"/>
    <x v="4"/>
    <s v="TRUE"/>
  </r>
  <r>
    <n v="403"/>
    <n v="1226"/>
    <x v="0"/>
    <n v="40000"/>
    <n v="0"/>
    <x v="4"/>
    <s v="TRUE"/>
  </r>
  <r>
    <n v="404"/>
    <n v="1227"/>
    <x v="1"/>
    <n v="40000"/>
    <n v="0"/>
    <x v="4"/>
    <s v="TRUE"/>
  </r>
  <r>
    <n v="405"/>
    <n v="1228"/>
    <x v="1"/>
    <n v="10000"/>
    <n v="3"/>
    <x v="1"/>
    <s v="FALSE"/>
  </r>
  <r>
    <n v="406"/>
    <n v="1229"/>
    <x v="1"/>
    <n v="10000"/>
    <n v="3"/>
    <x v="1"/>
    <s v="FALSE"/>
  </r>
  <r>
    <n v="407"/>
    <n v="1233"/>
    <x v="0"/>
    <n v="20000"/>
    <n v="2"/>
    <x v="1"/>
    <s v="TRUE"/>
  </r>
  <r>
    <n v="408"/>
    <n v="1237"/>
    <x v="0"/>
    <n v="20000"/>
    <n v="2"/>
    <x v="1"/>
    <s v="TRUE"/>
  </r>
  <r>
    <n v="409"/>
    <n v="1238"/>
    <x v="0"/>
    <n v="10000"/>
    <n v="2"/>
    <x v="2"/>
    <s v="FALSE"/>
  </r>
  <r>
    <n v="410"/>
    <n v="1241"/>
    <x v="1"/>
    <n v="10000"/>
    <n v="2"/>
    <x v="2"/>
    <s v="TRUE"/>
  </r>
  <r>
    <n v="411"/>
    <n v="1246"/>
    <x v="0"/>
    <n v="20000"/>
    <n v="1"/>
    <x v="1"/>
    <s v="TRUE"/>
  </r>
  <r>
    <n v="412"/>
    <n v="1247"/>
    <x v="0"/>
    <n v="80000"/>
    <n v="3"/>
    <x v="1"/>
    <s v="FALSE"/>
  </r>
  <r>
    <n v="413"/>
    <n v="1250"/>
    <x v="1"/>
    <n v="80000"/>
    <n v="4"/>
    <x v="1"/>
    <s v="TRUE"/>
  </r>
  <r>
    <n v="414"/>
    <n v="1253"/>
    <x v="0"/>
    <n v="80000"/>
    <n v="4"/>
    <x v="1"/>
    <s v="FALSE"/>
  </r>
  <r>
    <n v="415"/>
    <n v="1254"/>
    <x v="1"/>
    <n v="80000"/>
    <n v="4"/>
    <x v="1"/>
    <s v="TRUE"/>
  </r>
  <r>
    <n v="416"/>
    <n v="1257"/>
    <x v="1"/>
    <n v="90000"/>
    <n v="5"/>
    <x v="1"/>
    <s v="FALSE"/>
  </r>
  <r>
    <n v="417"/>
    <n v="1259"/>
    <x v="0"/>
    <n v="60000"/>
    <n v="3"/>
    <x v="3"/>
    <s v="TRUE"/>
  </r>
  <r>
    <n v="418"/>
    <n v="1261"/>
    <x v="0"/>
    <n v="70000"/>
    <n v="5"/>
    <x v="2"/>
    <s v="TRUE"/>
  </r>
  <r>
    <n v="419"/>
    <n v="1265"/>
    <x v="1"/>
    <n v="90000"/>
    <n v="5"/>
    <x v="1"/>
    <s v="FALSE"/>
  </r>
  <r>
    <n v="420"/>
    <n v="1267"/>
    <x v="0"/>
    <n v="150000"/>
    <n v="3"/>
    <x v="4"/>
    <s v="TRUE"/>
  </r>
  <r>
    <n v="421"/>
    <n v="1271"/>
    <x v="0"/>
    <n v="100000"/>
    <n v="2"/>
    <x v="0"/>
    <s v="TRUE"/>
  </r>
  <r>
    <n v="422"/>
    <n v="1279"/>
    <x v="0"/>
    <n v="110000"/>
    <n v="3"/>
    <x v="0"/>
    <s v="TRUE"/>
  </r>
  <r>
    <n v="423"/>
    <n v="1280"/>
    <x v="0"/>
    <n v="170000"/>
    <n v="4"/>
    <x v="0"/>
    <s v="TRUE"/>
  </r>
  <r>
    <n v="424"/>
    <n v="1281"/>
    <x v="0"/>
    <n v="80000"/>
    <n v="4"/>
    <x v="1"/>
    <s v="FALSE"/>
  </r>
  <r>
    <n v="425"/>
    <n v="1282"/>
    <x v="0"/>
    <n v="80000"/>
    <n v="4"/>
    <x v="1"/>
    <s v="TRUE"/>
  </r>
  <r>
    <n v="426"/>
    <n v="1298"/>
    <x v="0"/>
    <n v="90000"/>
    <n v="4"/>
    <x v="2"/>
    <s v="TRUE"/>
  </r>
  <r>
    <n v="427"/>
    <n v="1303"/>
    <x v="0"/>
    <n v="110000"/>
    <n v="3"/>
    <x v="0"/>
    <s v="TRUE"/>
  </r>
  <r>
    <n v="428"/>
    <n v="1304"/>
    <x v="0"/>
    <n v="110000"/>
    <n v="2"/>
    <x v="1"/>
    <s v="TRUE"/>
  </r>
  <r>
    <n v="429"/>
    <n v="1305"/>
    <x v="1"/>
    <n v="120000"/>
    <n v="2"/>
    <x v="0"/>
    <s v="TRUE"/>
  </r>
  <r>
    <n v="430"/>
    <n v="1307"/>
    <x v="0"/>
    <n v="80000"/>
    <n v="4"/>
    <x v="1"/>
    <s v="TRUE"/>
  </r>
  <r>
    <n v="431"/>
    <n v="1314"/>
    <x v="0"/>
    <n v="90000"/>
    <n v="4"/>
    <x v="2"/>
    <s v="TRUE"/>
  </r>
  <r>
    <n v="432"/>
    <n v="1315"/>
    <x v="0"/>
    <n v="110000"/>
    <n v="4"/>
    <x v="1"/>
    <s v="TRUE"/>
  </r>
  <r>
    <n v="433"/>
    <n v="1316"/>
    <x v="0"/>
    <n v="80000"/>
    <n v="4"/>
    <x v="2"/>
    <s v="TRUE"/>
  </r>
  <r>
    <n v="434"/>
    <n v="1338"/>
    <x v="0"/>
    <n v="80000"/>
    <n v="5"/>
    <x v="2"/>
    <s v="FALSE"/>
  </r>
  <r>
    <n v="435"/>
    <n v="1340"/>
    <x v="0"/>
    <n v="170000"/>
    <n v="5"/>
    <x v="1"/>
    <s v="TRUE"/>
  </r>
  <r>
    <n v="436"/>
    <n v="1341"/>
    <x v="1"/>
    <n v="100000"/>
    <n v="3"/>
    <x v="1"/>
    <s v="TRUE"/>
  </r>
  <r>
    <n v="437"/>
    <n v="1347"/>
    <x v="0"/>
    <n v="160000"/>
    <n v="3"/>
    <x v="1"/>
    <s v="FALSE"/>
  </r>
  <r>
    <n v="438"/>
    <n v="1350"/>
    <x v="0"/>
    <n v="90000"/>
    <n v="4"/>
    <x v="2"/>
    <s v="TRUE"/>
  </r>
  <r>
    <n v="439"/>
    <n v="1351"/>
    <x v="0"/>
    <n v="130000"/>
    <n v="4"/>
    <x v="2"/>
    <s v="TRUE"/>
  </r>
  <r>
    <n v="440"/>
    <n v="1352"/>
    <x v="0"/>
    <n v="90000"/>
    <n v="4"/>
    <x v="2"/>
    <s v="FALSE"/>
  </r>
  <r>
    <n v="441"/>
    <n v="1354"/>
    <x v="0"/>
    <n v="80000"/>
    <n v="5"/>
    <x v="3"/>
    <s v="FALSE"/>
  </r>
  <r>
    <n v="442"/>
    <n v="1357"/>
    <x v="0"/>
    <n v="90000"/>
    <n v="5"/>
    <x v="3"/>
    <s v="FALSE"/>
  </r>
  <r>
    <n v="443"/>
    <n v="1360"/>
    <x v="0"/>
    <n v="90000"/>
    <n v="5"/>
    <x v="3"/>
    <s v="TRUE"/>
  </r>
  <r>
    <n v="444"/>
    <n v="1361"/>
    <x v="1"/>
    <n v="60000"/>
    <n v="0"/>
    <x v="0"/>
    <s v="FALSE"/>
  </r>
  <r>
    <n v="445"/>
    <n v="1363"/>
    <x v="0"/>
    <n v="70000"/>
    <n v="0"/>
    <x v="0"/>
    <s v="TRUE"/>
  </r>
  <r>
    <n v="446"/>
    <n v="1364"/>
    <x v="1"/>
    <n v="70000"/>
    <n v="0"/>
    <x v="0"/>
    <s v="FALSE"/>
  </r>
  <r>
    <n v="447"/>
    <n v="1367"/>
    <x v="1"/>
    <n v="70000"/>
    <n v="0"/>
    <x v="0"/>
    <s v="FALSE"/>
  </r>
  <r>
    <n v="448"/>
    <n v="1368"/>
    <x v="0"/>
    <n v="70000"/>
    <n v="0"/>
    <x v="0"/>
    <s v="TRUE"/>
  </r>
  <r>
    <n v="449"/>
    <n v="1369"/>
    <x v="1"/>
    <n v="80000"/>
    <n v="0"/>
    <x v="0"/>
    <s v="TRUE"/>
  </r>
  <r>
    <n v="450"/>
    <n v="1374"/>
    <x v="0"/>
    <n v="80000"/>
    <n v="0"/>
    <x v="0"/>
    <s v="TRUE"/>
  </r>
  <r>
    <n v="451"/>
    <n v="1380"/>
    <x v="1"/>
    <n v="130000"/>
    <n v="4"/>
    <x v="2"/>
    <s v="TRUE"/>
  </r>
  <r>
    <n v="452"/>
    <n v="1383"/>
    <x v="1"/>
    <n v="70000"/>
    <n v="0"/>
    <x v="0"/>
    <s v="FALSE"/>
  </r>
  <r>
    <n v="453"/>
    <n v="1384"/>
    <x v="1"/>
    <n v="80000"/>
    <n v="0"/>
    <x v="0"/>
    <s v="FALSE"/>
  </r>
  <r>
    <n v="454"/>
    <n v="1389"/>
    <x v="1"/>
    <n v="80000"/>
    <n v="0"/>
    <x v="0"/>
    <s v="FALSE"/>
  </r>
  <r>
    <n v="455"/>
    <n v="1390"/>
    <x v="1"/>
    <n v="80000"/>
    <n v="0"/>
    <x v="0"/>
    <s v="FALSE"/>
  </r>
  <r>
    <n v="456"/>
    <n v="1391"/>
    <x v="0"/>
    <n v="100000"/>
    <n v="0"/>
    <x v="2"/>
    <s v="TRUE"/>
  </r>
  <r>
    <n v="457"/>
    <n v="1402"/>
    <x v="0"/>
    <n v="120000"/>
    <n v="5"/>
    <x v="3"/>
    <s v="TRUE"/>
  </r>
  <r>
    <n v="458"/>
    <n v="1405"/>
    <x v="0"/>
    <n v="90000"/>
    <n v="0"/>
    <x v="0"/>
    <s v="TRUE"/>
  </r>
  <r>
    <n v="459"/>
    <n v="1410"/>
    <x v="0"/>
    <n v="100000"/>
    <n v="0"/>
    <x v="2"/>
    <s v="TRUE"/>
  </r>
  <r>
    <n v="460"/>
    <n v="1412"/>
    <x v="1"/>
    <n v="80000"/>
    <n v="0"/>
    <x v="0"/>
    <s v="FALSE"/>
  </r>
  <r>
    <n v="461"/>
    <n v="1413"/>
    <x v="1"/>
    <n v="90000"/>
    <n v="0"/>
    <x v="0"/>
    <s v="FALSE"/>
  </r>
  <r>
    <n v="462"/>
    <n v="1416"/>
    <x v="1"/>
    <n v="90000"/>
    <n v="0"/>
    <x v="0"/>
    <s v="FALSE"/>
  </r>
  <r>
    <n v="463"/>
    <n v="1418"/>
    <x v="0"/>
    <n v="110000"/>
    <n v="0"/>
    <x v="2"/>
    <s v="TRUE"/>
  </r>
  <r>
    <n v="464"/>
    <n v="1419"/>
    <x v="0"/>
    <n v="110000"/>
    <n v="0"/>
    <x v="2"/>
    <s v="FALSE"/>
  </r>
  <r>
    <n v="465"/>
    <n v="1424"/>
    <x v="0"/>
    <n v="90000"/>
    <n v="0"/>
    <x v="0"/>
    <s v="TRUE"/>
  </r>
  <r>
    <n v="466"/>
    <n v="1425"/>
    <x v="0"/>
    <n v="90000"/>
    <n v="0"/>
    <x v="0"/>
    <s v="FALSE"/>
  </r>
  <r>
    <n v="467"/>
    <n v="1427"/>
    <x v="0"/>
    <n v="150000"/>
    <n v="0"/>
    <x v="3"/>
    <s v="TRUE"/>
  </r>
  <r>
    <n v="468"/>
    <n v="1432"/>
    <x v="0"/>
    <n v="170000"/>
    <n v="1"/>
    <x v="4"/>
    <s v="TRUE"/>
  </r>
  <r>
    <n v="469"/>
    <n v="1433"/>
    <x v="0"/>
    <n v="40000"/>
    <n v="1"/>
    <x v="0"/>
    <s v="TRUE"/>
  </r>
  <r>
    <n v="470"/>
    <n v="1438"/>
    <x v="1"/>
    <n v="10000"/>
    <n v="0"/>
    <x v="3"/>
    <s v="FALSE"/>
  </r>
  <r>
    <n v="471"/>
    <n v="1439"/>
    <x v="1"/>
    <n v="20000"/>
    <n v="0"/>
    <x v="3"/>
    <s v="FALSE"/>
  </r>
  <r>
    <n v="472"/>
    <n v="1442"/>
    <x v="1"/>
    <n v="30000"/>
    <n v="0"/>
    <x v="1"/>
    <s v="TRUE"/>
  </r>
  <r>
    <n v="473"/>
    <n v="1450"/>
    <x v="1"/>
    <n v="60000"/>
    <n v="3"/>
    <x v="0"/>
    <s v="TRUE"/>
  </r>
  <r>
    <n v="474"/>
    <n v="1459"/>
    <x v="1"/>
    <n v="20000"/>
    <n v="0"/>
    <x v="3"/>
    <s v="FALSE"/>
  </r>
  <r>
    <n v="475"/>
    <n v="1461"/>
    <x v="1"/>
    <n v="20000"/>
    <n v="0"/>
    <x v="3"/>
    <s v="TRUE"/>
  </r>
  <r>
    <n v="476"/>
    <n v="1466"/>
    <x v="1"/>
    <n v="30000"/>
    <n v="0"/>
    <x v="2"/>
    <s v="FALSE"/>
  </r>
  <r>
    <n v="477"/>
    <n v="1469"/>
    <x v="0"/>
    <n v="40000"/>
    <n v="1"/>
    <x v="0"/>
    <s v="TRUE"/>
  </r>
  <r>
    <n v="478"/>
    <n v="1471"/>
    <x v="1"/>
    <n v="30000"/>
    <n v="0"/>
    <x v="2"/>
    <s v="FALSE"/>
  </r>
  <r>
    <n v="479"/>
    <n v="1472"/>
    <x v="1"/>
    <n v="30000"/>
    <n v="0"/>
    <x v="2"/>
    <s v="FALSE"/>
  </r>
  <r>
    <n v="480"/>
    <n v="1473"/>
    <x v="0"/>
    <n v="40000"/>
    <n v="1"/>
    <x v="0"/>
    <s v="TRUE"/>
  </r>
  <r>
    <n v="481"/>
    <n v="1481"/>
    <x v="0"/>
    <n v="40000"/>
    <n v="1"/>
    <x v="0"/>
    <s v="TRUE"/>
  </r>
  <r>
    <n v="482"/>
    <n v="1482"/>
    <x v="0"/>
    <n v="40000"/>
    <n v="1"/>
    <x v="0"/>
    <s v="TRUE"/>
  </r>
  <r>
    <n v="483"/>
    <n v="1484"/>
    <x v="1"/>
    <n v="30000"/>
    <n v="0"/>
    <x v="2"/>
    <s v="FALSE"/>
  </r>
  <r>
    <n v="484"/>
    <n v="1485"/>
    <x v="0"/>
    <n v="40000"/>
    <n v="1"/>
    <x v="0"/>
    <s v="TRUE"/>
  </r>
  <r>
    <n v="485"/>
    <n v="1492"/>
    <x v="1"/>
    <n v="40000"/>
    <n v="2"/>
    <x v="1"/>
    <s v="TRUE"/>
  </r>
  <r>
    <n v="486"/>
    <n v="1494"/>
    <x v="0"/>
    <n v="40000"/>
    <n v="2"/>
    <x v="1"/>
    <s v="FALSE"/>
  </r>
  <r>
    <n v="487"/>
    <n v="1497"/>
    <x v="1"/>
    <n v="10000"/>
    <n v="0"/>
    <x v="3"/>
    <s v="TRUE"/>
  </r>
  <r>
    <n v="488"/>
    <n v="1499"/>
    <x v="1"/>
    <n v="10000"/>
    <n v="0"/>
    <x v="3"/>
    <s v="FALSE"/>
  </r>
  <r>
    <n v="489"/>
    <n v="1502"/>
    <x v="1"/>
    <n v="20000"/>
    <n v="0"/>
    <x v="3"/>
    <s v="TRUE"/>
  </r>
  <r>
    <n v="490"/>
    <n v="1505"/>
    <x v="1"/>
    <n v="20000"/>
    <n v="0"/>
    <x v="3"/>
    <s v="FALSE"/>
  </r>
  <r>
    <n v="491"/>
    <n v="1511"/>
    <x v="1"/>
    <n v="20000"/>
    <n v="0"/>
    <x v="3"/>
    <s v="FALSE"/>
  </r>
  <r>
    <n v="492"/>
    <n v="1519"/>
    <x v="0"/>
    <n v="20000"/>
    <n v="0"/>
    <x v="3"/>
    <s v="FALSE"/>
  </r>
  <r>
    <n v="493"/>
    <n v="1522"/>
    <x v="1"/>
    <n v="30000"/>
    <n v="0"/>
    <x v="2"/>
    <s v="FALSE"/>
  </r>
  <r>
    <n v="494"/>
    <n v="1526"/>
    <x v="1"/>
    <n v="40000"/>
    <n v="2"/>
    <x v="1"/>
    <s v="TRUE"/>
  </r>
  <r>
    <n v="495"/>
    <n v="1527"/>
    <x v="1"/>
    <n v="40000"/>
    <n v="2"/>
    <x v="1"/>
    <s v="TRUE"/>
  </r>
  <r>
    <n v="496"/>
    <n v="1528"/>
    <x v="1"/>
    <n v="40000"/>
    <n v="2"/>
    <x v="1"/>
    <s v="TRUE"/>
  </r>
  <r>
    <n v="497"/>
    <n v="1531"/>
    <x v="1"/>
    <n v="40000"/>
    <n v="2"/>
    <x v="1"/>
    <s v="TRUE"/>
  </r>
  <r>
    <n v="498"/>
    <n v="1533"/>
    <x v="1"/>
    <n v="40000"/>
    <n v="2"/>
    <x v="1"/>
    <s v="TRUE"/>
  </r>
  <r>
    <n v="499"/>
    <n v="1548"/>
    <x v="1"/>
    <n v="40000"/>
    <n v="3"/>
    <x v="1"/>
    <s v="TRUE"/>
  </r>
  <r>
    <n v="500"/>
    <n v="1551"/>
    <x v="1"/>
    <n v="40000"/>
    <n v="3"/>
    <x v="1"/>
    <s v="TRUE"/>
  </r>
  <r>
    <n v="501"/>
    <n v="1552"/>
    <x v="1"/>
    <n v="40000"/>
    <n v="0"/>
    <x v="4"/>
    <s v="TRUE"/>
  </r>
  <r>
    <n v="502"/>
    <n v="1553"/>
    <x v="1"/>
    <n v="40000"/>
    <n v="3"/>
    <x v="1"/>
    <s v="TRUE"/>
  </r>
  <r>
    <n v="503"/>
    <n v="1554"/>
    <x v="1"/>
    <n v="40000"/>
    <n v="4"/>
    <x v="1"/>
    <s v="TRUE"/>
  </r>
  <r>
    <n v="504"/>
    <n v="1556"/>
    <x v="0"/>
    <n v="50000"/>
    <n v="1"/>
    <x v="4"/>
    <s v="TRUE"/>
  </r>
  <r>
    <n v="505"/>
    <n v="1557"/>
    <x v="0"/>
    <n v="40000"/>
    <n v="1"/>
    <x v="0"/>
    <s v="TRUE"/>
  </r>
  <r>
    <n v="506"/>
    <n v="1559"/>
    <x v="1"/>
    <n v="60000"/>
    <n v="0"/>
    <x v="4"/>
    <s v="TRUE"/>
  </r>
  <r>
    <n v="507"/>
    <n v="1561"/>
    <x v="1"/>
    <n v="60000"/>
    <n v="0"/>
    <x v="4"/>
    <s v="FALSE"/>
  </r>
  <r>
    <n v="508"/>
    <n v="1574"/>
    <x v="1"/>
    <n v="60000"/>
    <n v="0"/>
    <x v="4"/>
    <s v="TRUE"/>
  </r>
  <r>
    <n v="509"/>
    <n v="1580"/>
    <x v="1"/>
    <n v="60000"/>
    <n v="0"/>
    <x v="4"/>
    <s v="TRUE"/>
  </r>
  <r>
    <n v="510"/>
    <n v="1590"/>
    <x v="0"/>
    <n v="30000"/>
    <n v="1"/>
    <x v="0"/>
    <s v="TRUE"/>
  </r>
  <r>
    <n v="511"/>
    <n v="1593"/>
    <x v="0"/>
    <n v="30000"/>
    <n v="1"/>
    <x v="0"/>
    <s v="TRUE"/>
  </r>
  <r>
    <n v="512"/>
    <n v="1595"/>
    <x v="0"/>
    <n v="30000"/>
    <n v="1"/>
    <x v="0"/>
    <s v="TRUE"/>
  </r>
  <r>
    <n v="513"/>
    <n v="1602"/>
    <x v="1"/>
    <n v="20000"/>
    <n v="3"/>
    <x v="3"/>
    <s v="TRUE"/>
  </r>
  <r>
    <n v="514"/>
    <n v="1603"/>
    <x v="1"/>
    <n v="20000"/>
    <n v="3"/>
    <x v="3"/>
    <s v="FALSE"/>
  </r>
  <r>
    <n v="515"/>
    <n v="1606"/>
    <x v="0"/>
    <n v="30000"/>
    <n v="1"/>
    <x v="2"/>
    <s v="TRUE"/>
  </r>
  <r>
    <n v="516"/>
    <n v="1607"/>
    <x v="0"/>
    <n v="30000"/>
    <n v="1"/>
    <x v="2"/>
    <s v="TRUE"/>
  </r>
  <r>
    <n v="517"/>
    <n v="1609"/>
    <x v="0"/>
    <n v="30000"/>
    <n v="1"/>
    <x v="2"/>
    <s v="TRUE"/>
  </r>
  <r>
    <n v="518"/>
    <n v="1614"/>
    <x v="0"/>
    <n v="40000"/>
    <n v="1"/>
    <x v="1"/>
    <s v="TRUE"/>
  </r>
  <r>
    <n v="519"/>
    <n v="1618"/>
    <x v="0"/>
    <n v="40000"/>
    <n v="1"/>
    <x v="1"/>
    <s v="TRUE"/>
  </r>
  <r>
    <n v="520"/>
    <n v="1620"/>
    <x v="0"/>
    <n v="40000"/>
    <n v="1"/>
    <x v="1"/>
    <s v="TRUE"/>
  </r>
  <r>
    <n v="521"/>
    <n v="1623"/>
    <x v="0"/>
    <n v="40000"/>
    <n v="1"/>
    <x v="1"/>
    <s v="TRUE"/>
  </r>
  <r>
    <n v="522"/>
    <n v="1625"/>
    <x v="0"/>
    <n v="40000"/>
    <n v="1"/>
    <x v="1"/>
    <s v="TRUE"/>
  </r>
  <r>
    <n v="523"/>
    <n v="1627"/>
    <x v="0"/>
    <n v="80000"/>
    <n v="5"/>
    <x v="4"/>
    <s v="TRUE"/>
  </r>
  <r>
    <n v="524"/>
    <n v="1632"/>
    <x v="0"/>
    <n v="40000"/>
    <n v="1"/>
    <x v="1"/>
    <s v="TRUE"/>
  </r>
  <r>
    <n v="525"/>
    <n v="1633"/>
    <x v="0"/>
    <n v="40000"/>
    <n v="1"/>
    <x v="1"/>
    <s v="TRUE"/>
  </r>
  <r>
    <n v="526"/>
    <n v="1634"/>
    <x v="0"/>
    <n v="40000"/>
    <n v="1"/>
    <x v="1"/>
    <s v="TRUE"/>
  </r>
  <r>
    <n v="527"/>
    <n v="1636"/>
    <x v="0"/>
    <n v="40000"/>
    <n v="1"/>
    <x v="1"/>
    <s v="TRUE"/>
  </r>
  <r>
    <n v="528"/>
    <n v="1639"/>
    <x v="0"/>
    <n v="40000"/>
    <n v="1"/>
    <x v="1"/>
    <s v="TRUE"/>
  </r>
  <r>
    <n v="529"/>
    <n v="1644"/>
    <x v="0"/>
    <n v="40000"/>
    <n v="1"/>
    <x v="1"/>
    <s v="TRUE"/>
  </r>
  <r>
    <n v="530"/>
    <n v="1646"/>
    <x v="0"/>
    <n v="40000"/>
    <n v="1"/>
    <x v="1"/>
    <s v="TRUE"/>
  </r>
  <r>
    <n v="531"/>
    <n v="1648"/>
    <x v="0"/>
    <n v="40000"/>
    <n v="1"/>
    <x v="1"/>
    <s v="TRUE"/>
  </r>
  <r>
    <n v="532"/>
    <n v="1649"/>
    <x v="0"/>
    <n v="40000"/>
    <n v="1"/>
    <x v="1"/>
    <s v="TRUE"/>
  </r>
  <r>
    <n v="533"/>
    <n v="1650"/>
    <x v="0"/>
    <n v="40000"/>
    <n v="1"/>
    <x v="1"/>
    <s v="TRUE"/>
  </r>
  <r>
    <n v="534"/>
    <n v="1653"/>
    <x v="0"/>
    <n v="40000"/>
    <n v="1"/>
    <x v="1"/>
    <s v="TRUE"/>
  </r>
  <r>
    <n v="535"/>
    <n v="1665"/>
    <x v="1"/>
    <n v="60000"/>
    <n v="4"/>
    <x v="4"/>
    <s v="TRUE"/>
  </r>
  <r>
    <n v="536"/>
    <n v="1670"/>
    <x v="0"/>
    <n v="60000"/>
    <n v="4"/>
    <x v="4"/>
    <s v="TRUE"/>
  </r>
  <r>
    <n v="537"/>
    <n v="1671"/>
    <x v="0"/>
    <n v="60000"/>
    <n v="4"/>
    <x v="4"/>
    <s v="TRUE"/>
  </r>
  <r>
    <n v="538"/>
    <n v="1672"/>
    <x v="0"/>
    <n v="60000"/>
    <n v="4"/>
    <x v="4"/>
    <s v="TRUE"/>
  </r>
  <r>
    <n v="539"/>
    <n v="1679"/>
    <x v="1"/>
    <n v="60000"/>
    <n v="4"/>
    <x v="4"/>
    <s v="FALSE"/>
  </r>
  <r>
    <n v="540"/>
    <n v="1680"/>
    <x v="0"/>
    <n v="60000"/>
    <n v="4"/>
    <x v="4"/>
    <s v="TRUE"/>
  </r>
  <r>
    <n v="541"/>
    <n v="1682"/>
    <x v="1"/>
    <n v="60000"/>
    <n v="4"/>
    <x v="4"/>
    <s v="TRUE"/>
  </r>
  <r>
    <n v="542"/>
    <n v="1683"/>
    <x v="1"/>
    <n v="60000"/>
    <n v="4"/>
    <x v="4"/>
    <s v="FALSE"/>
  </r>
  <r>
    <n v="543"/>
    <n v="1686"/>
    <x v="1"/>
    <n v="20000"/>
    <n v="1"/>
    <x v="1"/>
    <s v="FALSE"/>
  </r>
  <r>
    <n v="544"/>
    <n v="1689"/>
    <x v="0"/>
    <n v="20000"/>
    <n v="1"/>
    <x v="1"/>
    <s v="TRUE"/>
  </r>
  <r>
    <n v="545"/>
    <n v="1690"/>
    <x v="0"/>
    <n v="30000"/>
    <n v="1"/>
    <x v="0"/>
    <s v="TRUE"/>
  </r>
  <r>
    <n v="546"/>
    <n v="1692"/>
    <x v="0"/>
    <n v="30000"/>
    <n v="1"/>
    <x v="0"/>
    <s v="TRUE"/>
  </r>
  <r>
    <n v="547"/>
    <n v="1693"/>
    <x v="0"/>
    <n v="30000"/>
    <n v="1"/>
    <x v="0"/>
    <s v="TRUE"/>
  </r>
  <r>
    <n v="548"/>
    <n v="1697"/>
    <x v="0"/>
    <n v="40000"/>
    <n v="0"/>
    <x v="4"/>
    <s v="TRUE"/>
  </r>
  <r>
    <n v="549"/>
    <n v="1699"/>
    <x v="1"/>
    <n v="40000"/>
    <n v="0"/>
    <x v="4"/>
    <s v="TRUE"/>
  </r>
  <r>
    <n v="550"/>
    <n v="1702"/>
    <x v="0"/>
    <n v="40000"/>
    <n v="0"/>
    <x v="0"/>
    <s v="TRUE"/>
  </r>
  <r>
    <n v="551"/>
    <n v="1708"/>
    <x v="1"/>
    <n v="40000"/>
    <n v="0"/>
    <x v="0"/>
    <s v="TRUE"/>
  </r>
  <r>
    <n v="552"/>
    <n v="1709"/>
    <x v="1"/>
    <n v="10000"/>
    <n v="3"/>
    <x v="2"/>
    <s v="TRUE"/>
  </r>
  <r>
    <n v="553"/>
    <n v="1711"/>
    <x v="1"/>
    <n v="20000"/>
    <n v="1"/>
    <x v="1"/>
    <s v="FALSE"/>
  </r>
  <r>
    <n v="554"/>
    <n v="1712"/>
    <x v="0"/>
    <n v="20000"/>
    <n v="1"/>
    <x v="1"/>
    <s v="TRUE"/>
  </r>
  <r>
    <n v="555"/>
    <n v="1713"/>
    <x v="1"/>
    <n v="10000"/>
    <n v="4"/>
    <x v="2"/>
    <s v="TRUE"/>
  </r>
  <r>
    <n v="556"/>
    <n v="1718"/>
    <x v="0"/>
    <n v="40000"/>
    <n v="1"/>
    <x v="0"/>
    <s v="TRUE"/>
  </r>
  <r>
    <n v="557"/>
    <n v="1719"/>
    <x v="0"/>
    <n v="20000"/>
    <n v="1"/>
    <x v="1"/>
    <s v="TRUE"/>
  </r>
  <r>
    <n v="558"/>
    <n v="1721"/>
    <x v="1"/>
    <n v="30000"/>
    <n v="1"/>
    <x v="0"/>
    <s v="FALSE"/>
  </r>
  <r>
    <n v="559"/>
    <n v="1723"/>
    <x v="1"/>
    <n v="30000"/>
    <n v="1"/>
    <x v="0"/>
    <s v="FALSE"/>
  </r>
  <r>
    <n v="560"/>
    <n v="1725"/>
    <x v="1"/>
    <n v="30000"/>
    <n v="1"/>
    <x v="0"/>
    <s v="FALSE"/>
  </r>
  <r>
    <n v="561"/>
    <n v="1727"/>
    <x v="1"/>
    <n v="30000"/>
    <n v="1"/>
    <x v="0"/>
    <s v="FALSE"/>
  </r>
  <r>
    <n v="562"/>
    <n v="1728"/>
    <x v="1"/>
    <n v="10000"/>
    <n v="5"/>
    <x v="3"/>
    <s v="TRUE"/>
  </r>
  <r>
    <n v="563"/>
    <n v="1730"/>
    <x v="0"/>
    <n v="20000"/>
    <n v="1"/>
    <x v="2"/>
    <s v="TRUE"/>
  </r>
  <r>
    <n v="564"/>
    <n v="1733"/>
    <x v="1"/>
    <n v="20000"/>
    <n v="1"/>
    <x v="2"/>
    <s v="FALSE"/>
  </r>
  <r>
    <n v="565"/>
    <n v="1734"/>
    <x v="1"/>
    <n v="20000"/>
    <n v="1"/>
    <x v="2"/>
    <s v="FALSE"/>
  </r>
  <r>
    <n v="566"/>
    <n v="1735"/>
    <x v="1"/>
    <n v="20000"/>
    <n v="2"/>
    <x v="2"/>
    <s v="TRUE"/>
  </r>
  <r>
    <n v="567"/>
    <n v="1737"/>
    <x v="0"/>
    <n v="40000"/>
    <n v="0"/>
    <x v="0"/>
    <s v="TRUE"/>
  </r>
  <r>
    <n v="568"/>
    <n v="1738"/>
    <x v="0"/>
    <n v="40000"/>
    <n v="0"/>
    <x v="0"/>
    <s v="TRUE"/>
  </r>
  <r>
    <n v="569"/>
    <n v="1743"/>
    <x v="1"/>
    <n v="20000"/>
    <n v="2"/>
    <x v="2"/>
    <s v="TRUE"/>
  </r>
  <r>
    <n v="570"/>
    <n v="1745"/>
    <x v="0"/>
    <n v="30000"/>
    <n v="1"/>
    <x v="0"/>
    <s v="TRUE"/>
  </r>
  <r>
    <n v="571"/>
    <n v="1748"/>
    <x v="0"/>
    <n v="30000"/>
    <n v="1"/>
    <x v="0"/>
    <s v="TRUE"/>
  </r>
  <r>
    <n v="572"/>
    <n v="1749"/>
    <x v="0"/>
    <n v="30000"/>
    <n v="1"/>
    <x v="0"/>
    <s v="TRUE"/>
  </r>
  <r>
    <n v="573"/>
    <n v="1754"/>
    <x v="0"/>
    <n v="30000"/>
    <n v="1"/>
    <x v="0"/>
    <s v="TRUE"/>
  </r>
  <r>
    <n v="574"/>
    <n v="1764"/>
    <x v="1"/>
    <n v="20000"/>
    <n v="2"/>
    <x v="2"/>
    <s v="TRUE"/>
  </r>
  <r>
    <n v="575"/>
    <n v="1765"/>
    <x v="1"/>
    <n v="20000"/>
    <n v="2"/>
    <x v="2"/>
    <s v="TRUE"/>
  </r>
  <r>
    <n v="576"/>
    <n v="1767"/>
    <x v="1"/>
    <n v="20000"/>
    <n v="2"/>
    <x v="2"/>
    <s v="TRUE"/>
  </r>
  <r>
    <n v="577"/>
    <n v="1771"/>
    <x v="0"/>
    <n v="30000"/>
    <n v="1"/>
    <x v="0"/>
    <s v="TRUE"/>
  </r>
  <r>
    <n v="578"/>
    <n v="1775"/>
    <x v="0"/>
    <n v="30000"/>
    <n v="1"/>
    <x v="0"/>
    <s v="TRUE"/>
  </r>
  <r>
    <n v="579"/>
    <n v="1776"/>
    <x v="1"/>
    <n v="10000"/>
    <n v="3"/>
    <x v="3"/>
    <s v="TRUE"/>
  </r>
  <r>
    <n v="580"/>
    <n v="1777"/>
    <x v="1"/>
    <n v="20000"/>
    <n v="3"/>
    <x v="2"/>
    <s v="TRUE"/>
  </r>
  <r>
    <n v="581"/>
    <n v="1778"/>
    <x v="0"/>
    <n v="30000"/>
    <n v="1"/>
    <x v="0"/>
    <s v="TRUE"/>
  </r>
  <r>
    <n v="582"/>
    <n v="1781"/>
    <x v="0"/>
    <n v="40000"/>
    <n v="0"/>
    <x v="0"/>
    <s v="TRUE"/>
  </r>
  <r>
    <n v="583"/>
    <n v="1782"/>
    <x v="1"/>
    <n v="30000"/>
    <n v="2"/>
    <x v="1"/>
    <s v="TRUE"/>
  </r>
  <r>
    <n v="584"/>
    <n v="1788"/>
    <x v="1"/>
    <n v="30000"/>
    <n v="2"/>
    <x v="1"/>
    <s v="TRUE"/>
  </r>
  <r>
    <n v="585"/>
    <n v="1793"/>
    <x v="0"/>
    <n v="40000"/>
    <n v="1"/>
    <x v="0"/>
    <s v="TRUE"/>
  </r>
  <r>
    <n v="586"/>
    <n v="1802"/>
    <x v="0"/>
    <n v="40000"/>
    <n v="1"/>
    <x v="0"/>
    <s v="TRUE"/>
  </r>
  <r>
    <n v="587"/>
    <n v="1808"/>
    <x v="0"/>
    <n v="40000"/>
    <n v="1"/>
    <x v="0"/>
    <s v="TRUE"/>
  </r>
  <r>
    <n v="588"/>
    <n v="1814"/>
    <x v="1"/>
    <n v="30000"/>
    <n v="2"/>
    <x v="1"/>
    <s v="TRUE"/>
  </r>
  <r>
    <n v="589"/>
    <n v="1815"/>
    <x v="0"/>
    <n v="30000"/>
    <n v="2"/>
    <x v="1"/>
    <s v="FALSE"/>
  </r>
  <r>
    <n v="590"/>
    <n v="1816"/>
    <x v="0"/>
    <n v="40000"/>
    <n v="1"/>
    <x v="0"/>
    <s v="TRUE"/>
  </r>
  <r>
    <n v="591"/>
    <n v="1818"/>
    <x v="1"/>
    <n v="30000"/>
    <n v="2"/>
    <x v="1"/>
    <s v="TRUE"/>
  </r>
  <r>
    <n v="592"/>
    <n v="1821"/>
    <x v="1"/>
    <n v="30000"/>
    <n v="3"/>
    <x v="1"/>
    <s v="TRUE"/>
  </r>
  <r>
    <n v="593"/>
    <n v="1826"/>
    <x v="1"/>
    <n v="20000"/>
    <n v="0"/>
    <x v="2"/>
    <s v="FALSE"/>
  </r>
  <r>
    <n v="594"/>
    <n v="1827"/>
    <x v="1"/>
    <n v="20000"/>
    <n v="0"/>
    <x v="2"/>
    <s v="TRUE"/>
  </r>
  <r>
    <n v="595"/>
    <n v="1828"/>
    <x v="1"/>
    <n v="20000"/>
    <n v="4"/>
    <x v="2"/>
    <s v="TRUE"/>
  </r>
  <r>
    <n v="596"/>
    <n v="1829"/>
    <x v="1"/>
    <n v="20000"/>
    <n v="5"/>
    <x v="2"/>
    <s v="TRUE"/>
  </r>
  <r>
    <n v="597"/>
    <n v="1836"/>
    <x v="0"/>
    <n v="40000"/>
    <n v="1"/>
    <x v="0"/>
    <s v="TRUE"/>
  </r>
  <r>
    <n v="598"/>
    <n v="1837"/>
    <x v="1"/>
    <n v="30000"/>
    <n v="3"/>
    <x v="1"/>
    <s v="TRUE"/>
  </r>
  <r>
    <n v="599"/>
    <n v="1840"/>
    <x v="1"/>
    <n v="30000"/>
    <n v="3"/>
    <x v="1"/>
    <s v="TRUE"/>
  </r>
  <r>
    <n v="600"/>
    <n v="1849"/>
    <x v="1"/>
    <n v="20000"/>
    <n v="0"/>
    <x v="2"/>
    <s v="FALSE"/>
  </r>
  <r>
    <n v="601"/>
    <n v="1852"/>
    <x v="1"/>
    <n v="30000"/>
    <n v="0"/>
    <x v="1"/>
    <s v="FALSE"/>
  </r>
  <r>
    <n v="602"/>
    <n v="1854"/>
    <x v="1"/>
    <n v="30000"/>
    <n v="0"/>
    <x v="1"/>
    <s v="TRUE"/>
  </r>
  <r>
    <n v="603"/>
    <n v="1860"/>
    <x v="1"/>
    <n v="30000"/>
    <n v="0"/>
    <x v="1"/>
    <s v="FALSE"/>
  </r>
  <r>
    <n v="604"/>
    <n v="1869"/>
    <x v="1"/>
    <n v="30000"/>
    <n v="0"/>
    <x v="1"/>
    <s v="FALSE"/>
  </r>
  <r>
    <n v="605"/>
    <n v="1873"/>
    <x v="1"/>
    <n v="30000"/>
    <n v="0"/>
    <x v="1"/>
    <s v="TRUE"/>
  </r>
  <r>
    <n v="606"/>
    <n v="1875"/>
    <x v="1"/>
    <n v="20000"/>
    <n v="0"/>
    <x v="2"/>
    <s v="FALSE"/>
  </r>
  <r>
    <n v="607"/>
    <n v="1882"/>
    <x v="1"/>
    <n v="10000"/>
    <n v="0"/>
    <x v="3"/>
    <s v="FALSE"/>
  </r>
  <r>
    <n v="608"/>
    <n v="1885"/>
    <x v="1"/>
    <n v="20000"/>
    <n v="0"/>
    <x v="2"/>
    <s v="TRUE"/>
  </r>
  <r>
    <n v="609"/>
    <n v="1889"/>
    <x v="1"/>
    <n v="20000"/>
    <n v="0"/>
    <x v="2"/>
    <s v="FALSE"/>
  </r>
  <r>
    <n v="610"/>
    <n v="1891"/>
    <x v="1"/>
    <n v="30000"/>
    <n v="0"/>
    <x v="1"/>
    <s v="FALSE"/>
  </r>
  <r>
    <n v="611"/>
    <n v="1893"/>
    <x v="1"/>
    <n v="30000"/>
    <n v="0"/>
    <x v="1"/>
    <s v="FALSE"/>
  </r>
  <r>
    <n v="612"/>
    <n v="1894"/>
    <x v="0"/>
    <n v="20000"/>
    <n v="0"/>
    <x v="3"/>
    <s v="FALSE"/>
  </r>
  <r>
    <n v="613"/>
    <n v="1906"/>
    <x v="1"/>
    <n v="20000"/>
    <n v="0"/>
    <x v="3"/>
    <s v="FALSE"/>
  </r>
  <r>
    <n v="614"/>
    <n v="1907"/>
    <x v="1"/>
    <n v="30000"/>
    <n v="0"/>
    <x v="1"/>
    <s v="FALSE"/>
  </r>
  <r>
    <n v="615"/>
    <n v="1910"/>
    <x v="1"/>
    <n v="30000"/>
    <n v="0"/>
    <x v="1"/>
    <s v="FALSE"/>
  </r>
  <r>
    <n v="616"/>
    <n v="1916"/>
    <x v="0"/>
    <n v="40000"/>
    <n v="1"/>
    <x v="0"/>
    <s v="TRUE"/>
  </r>
  <r>
    <n v="617"/>
    <n v="1917"/>
    <x v="0"/>
    <n v="40000"/>
    <n v="1"/>
    <x v="0"/>
    <s v="TRUE"/>
  </r>
  <r>
    <n v="618"/>
    <n v="1918"/>
    <x v="1"/>
    <n v="60000"/>
    <n v="4"/>
    <x v="4"/>
    <s v="FALSE"/>
  </r>
  <r>
    <n v="619"/>
    <n v="1919"/>
    <x v="0"/>
    <n v="60000"/>
    <n v="4"/>
    <x v="4"/>
    <s v="TRUE"/>
  </r>
  <r>
    <n v="620"/>
    <n v="1927"/>
    <x v="1"/>
    <n v="50000"/>
    <n v="0"/>
    <x v="4"/>
    <s v="TRUE"/>
  </r>
  <r>
    <n v="621"/>
    <n v="1928"/>
    <x v="1"/>
    <n v="50000"/>
    <n v="0"/>
    <x v="4"/>
    <s v="TRUE"/>
  </r>
  <r>
    <n v="622"/>
    <n v="1933"/>
    <x v="1"/>
    <n v="50000"/>
    <n v="0"/>
    <x v="4"/>
    <s v="FALSE"/>
  </r>
  <r>
    <n v="623"/>
    <n v="1934"/>
    <x v="0"/>
    <n v="50000"/>
    <n v="0"/>
    <x v="4"/>
    <s v="TRUE"/>
  </r>
  <r>
    <n v="624"/>
    <n v="1935"/>
    <x v="1"/>
    <n v="50000"/>
    <n v="1"/>
    <x v="4"/>
    <s v="TRUE"/>
  </r>
  <r>
    <n v="625"/>
    <n v="1938"/>
    <x v="1"/>
    <n v="50000"/>
    <n v="1"/>
    <x v="4"/>
    <s v="TRUE"/>
  </r>
  <r>
    <n v="626"/>
    <n v="1940"/>
    <x v="0"/>
    <n v="50000"/>
    <n v="1"/>
    <x v="4"/>
    <s v="TRUE"/>
  </r>
  <r>
    <n v="627"/>
    <n v="1946"/>
    <x v="0"/>
    <n v="50000"/>
    <n v="1"/>
    <x v="4"/>
    <s v="TRUE"/>
  </r>
  <r>
    <n v="628"/>
    <n v="1949"/>
    <x v="0"/>
    <n v="60000"/>
    <n v="1"/>
    <x v="4"/>
    <s v="TRUE"/>
  </r>
  <r>
    <n v="629"/>
    <n v="1950"/>
    <x v="1"/>
    <n v="40000"/>
    <n v="1"/>
    <x v="4"/>
    <s v="TRUE"/>
  </r>
  <r>
    <n v="630"/>
    <n v="1956"/>
    <x v="1"/>
    <n v="40000"/>
    <n v="4"/>
    <x v="2"/>
    <s v="TRUE"/>
  </r>
  <r>
    <n v="631"/>
    <n v="1957"/>
    <x v="0"/>
    <n v="60000"/>
    <n v="1"/>
    <x v="4"/>
    <s v="TRUE"/>
  </r>
  <r>
    <n v="632"/>
    <n v="1958"/>
    <x v="0"/>
    <n v="60000"/>
    <n v="1"/>
    <x v="4"/>
    <s v="TRUE"/>
  </r>
  <r>
    <n v="633"/>
    <n v="1959"/>
    <x v="0"/>
    <n v="60000"/>
    <n v="1"/>
    <x v="4"/>
    <s v="TRUE"/>
  </r>
  <r>
    <n v="634"/>
    <n v="1962"/>
    <x v="0"/>
    <n v="40000"/>
    <n v="1"/>
    <x v="0"/>
    <s v="TRUE"/>
  </r>
  <r>
    <n v="635"/>
    <n v="1967"/>
    <x v="0"/>
    <n v="60000"/>
    <n v="1"/>
    <x v="4"/>
    <s v="TRUE"/>
  </r>
  <r>
    <n v="636"/>
    <n v="1971"/>
    <x v="0"/>
    <n v="60000"/>
    <n v="1"/>
    <x v="4"/>
    <s v="TRUE"/>
  </r>
  <r>
    <n v="637"/>
    <n v="1972"/>
    <x v="1"/>
    <n v="60000"/>
    <n v="1"/>
    <x v="4"/>
    <s v="TRUE"/>
  </r>
  <r>
    <n v="638"/>
    <n v="1974"/>
    <x v="0"/>
    <n v="70000"/>
    <n v="1"/>
    <x v="4"/>
    <s v="TRUE"/>
  </r>
  <r>
    <n v="639"/>
    <n v="1976"/>
    <x v="0"/>
    <n v="70000"/>
    <n v="1"/>
    <x v="4"/>
    <s v="TRUE"/>
  </r>
  <r>
    <n v="640"/>
    <n v="1979"/>
    <x v="0"/>
    <n v="70000"/>
    <n v="1"/>
    <x v="4"/>
    <s v="TRUE"/>
  </r>
  <r>
    <n v="641"/>
    <n v="1984"/>
    <x v="0"/>
    <n v="50000"/>
    <n v="1"/>
    <x v="0"/>
    <s v="TRUE"/>
  </r>
  <r>
    <n v="642"/>
    <n v="1986"/>
    <x v="0"/>
    <n v="50000"/>
    <n v="1"/>
    <x v="0"/>
    <s v="TRUE"/>
  </r>
  <r>
    <n v="643"/>
    <n v="1988"/>
    <x v="0"/>
    <n v="50000"/>
    <n v="1"/>
    <x v="0"/>
    <s v="TRUE"/>
  </r>
  <r>
    <n v="644"/>
    <n v="1989"/>
    <x v="0"/>
    <n v="50000"/>
    <n v="1"/>
    <x v="0"/>
    <s v="TRUE"/>
  </r>
  <r>
    <n v="645"/>
    <n v="1991"/>
    <x v="1"/>
    <n v="40000"/>
    <n v="2"/>
    <x v="0"/>
    <s v="TRUE"/>
  </r>
  <r>
    <n v="646"/>
    <n v="1997"/>
    <x v="1"/>
    <n v="40000"/>
    <n v="2"/>
    <x v="0"/>
    <s v="TRUE"/>
  </r>
  <r>
    <n v="647"/>
    <n v="1998"/>
    <x v="1"/>
    <n v="40000"/>
    <n v="2"/>
    <x v="0"/>
    <s v="TRUE"/>
  </r>
  <r>
    <n v="648"/>
    <n v="2004"/>
    <x v="1"/>
    <n v="40000"/>
    <n v="2"/>
    <x v="0"/>
    <s v="FALSE"/>
  </r>
  <r>
    <n v="649"/>
    <n v="2006"/>
    <x v="1"/>
    <n v="60000"/>
    <n v="1"/>
    <x v="4"/>
    <s v="TRUE"/>
  </r>
  <r>
    <n v="650"/>
    <n v="2014"/>
    <x v="0"/>
    <n v="60000"/>
    <n v="1"/>
    <x v="4"/>
    <s v="TRUE"/>
  </r>
  <r>
    <n v="651"/>
    <n v="2016"/>
    <x v="0"/>
    <n v="60000"/>
    <n v="1"/>
    <x v="4"/>
    <s v="TRUE"/>
  </r>
  <r>
    <n v="652"/>
    <n v="2020"/>
    <x v="0"/>
    <n v="60000"/>
    <n v="1"/>
    <x v="4"/>
    <s v="TRUE"/>
  </r>
  <r>
    <n v="653"/>
    <n v="2030"/>
    <x v="0"/>
    <n v="60000"/>
    <n v="1"/>
    <x v="4"/>
    <s v="TRUE"/>
  </r>
  <r>
    <n v="654"/>
    <n v="2035"/>
    <x v="1"/>
    <n v="60000"/>
    <n v="1"/>
    <x v="4"/>
    <s v="TRUE"/>
  </r>
  <r>
    <n v="655"/>
    <n v="2037"/>
    <x v="0"/>
    <n v="60000"/>
    <n v="1"/>
    <x v="4"/>
    <s v="TRUE"/>
  </r>
  <r>
    <n v="656"/>
    <n v="2038"/>
    <x v="1"/>
    <n v="70000"/>
    <n v="2"/>
    <x v="4"/>
    <s v="TRUE"/>
  </r>
  <r>
    <n v="657"/>
    <n v="2044"/>
    <x v="0"/>
    <n v="70000"/>
    <n v="3"/>
    <x v="4"/>
    <s v="TRUE"/>
  </r>
  <r>
    <n v="658"/>
    <n v="2046"/>
    <x v="0"/>
    <n v="70000"/>
    <n v="3"/>
    <x v="4"/>
    <s v="TRUE"/>
  </r>
  <r>
    <n v="659"/>
    <n v="2049"/>
    <x v="0"/>
    <n v="60000"/>
    <n v="1"/>
    <x v="4"/>
    <s v="TRUE"/>
  </r>
  <r>
    <n v="660"/>
    <n v="2052"/>
    <x v="1"/>
    <n v="60000"/>
    <n v="1"/>
    <x v="4"/>
    <s v="TRUE"/>
  </r>
  <r>
    <n v="661"/>
    <n v="2058"/>
    <x v="0"/>
    <n v="60000"/>
    <n v="1"/>
    <x v="4"/>
    <s v="TRUE"/>
  </r>
  <r>
    <n v="662"/>
    <n v="2059"/>
    <x v="1"/>
    <n v="60000"/>
    <n v="1"/>
    <x v="4"/>
    <s v="TRUE"/>
  </r>
  <r>
    <n v="663"/>
    <n v="2061"/>
    <x v="1"/>
    <n v="60000"/>
    <n v="2"/>
    <x v="4"/>
    <s v="TRUE"/>
  </r>
  <r>
    <n v="664"/>
    <n v="2062"/>
    <x v="0"/>
    <n v="70000"/>
    <n v="4"/>
    <x v="4"/>
    <s v="TRUE"/>
  </r>
  <r>
    <n v="665"/>
    <n v="2063"/>
    <x v="1"/>
    <n v="70000"/>
    <n v="4"/>
    <x v="4"/>
    <s v="TRUE"/>
  </r>
  <r>
    <n v="666"/>
    <n v="2066"/>
    <x v="0"/>
    <n v="70000"/>
    <n v="4"/>
    <x v="4"/>
    <s v="TRUE"/>
  </r>
  <r>
    <n v="667"/>
    <n v="2069"/>
    <x v="0"/>
    <n v="80000"/>
    <n v="2"/>
    <x v="4"/>
    <s v="TRUE"/>
  </r>
  <r>
    <n v="668"/>
    <n v="2070"/>
    <x v="0"/>
    <n v="70000"/>
    <n v="2"/>
    <x v="0"/>
    <s v="TRUE"/>
  </r>
  <r>
    <n v="669"/>
    <n v="2071"/>
    <x v="1"/>
    <n v="70000"/>
    <n v="2"/>
    <x v="0"/>
    <s v="TRUE"/>
  </r>
  <r>
    <n v="670"/>
    <n v="2072"/>
    <x v="1"/>
    <n v="70000"/>
    <n v="2"/>
    <x v="0"/>
    <s v="TRUE"/>
  </r>
  <r>
    <n v="671"/>
    <n v="2073"/>
    <x v="1"/>
    <n v="70000"/>
    <n v="2"/>
    <x v="0"/>
    <s v="TRUE"/>
  </r>
  <r>
    <n v="672"/>
    <n v="2081"/>
    <x v="1"/>
    <n v="60000"/>
    <n v="3"/>
    <x v="0"/>
    <s v="FALSE"/>
  </r>
  <r>
    <n v="673"/>
    <n v="2089"/>
    <x v="0"/>
    <n v="60000"/>
    <n v="3"/>
    <x v="0"/>
    <s v="TRUE"/>
  </r>
  <r>
    <n v="674"/>
    <n v="2094"/>
    <x v="1"/>
    <n v="60000"/>
    <n v="3"/>
    <x v="0"/>
    <s v="TRUE"/>
  </r>
  <r>
    <n v="675"/>
    <n v="2097"/>
    <x v="0"/>
    <n v="60000"/>
    <n v="0"/>
    <x v="4"/>
    <s v="TRUE"/>
  </r>
  <r>
    <n v="676"/>
    <n v="2098"/>
    <x v="1"/>
    <n v="70000"/>
    <n v="4"/>
    <x v="4"/>
    <s v="TRUE"/>
  </r>
  <r>
    <n v="677"/>
    <n v="2099"/>
    <x v="0"/>
    <n v="80000"/>
    <n v="0"/>
    <x v="4"/>
    <s v="TRUE"/>
  </r>
  <r>
    <n v="678"/>
    <n v="2107"/>
    <x v="1"/>
    <n v="60000"/>
    <n v="2"/>
    <x v="4"/>
    <s v="TRUE"/>
  </r>
  <r>
    <n v="679"/>
    <n v="2108"/>
    <x v="0"/>
    <n v="70000"/>
    <n v="5"/>
    <x v="4"/>
    <s v="TRUE"/>
  </r>
  <r>
    <n v="680"/>
    <n v="2114"/>
    <x v="0"/>
    <n v="70000"/>
    <n v="5"/>
    <x v="4"/>
    <s v="TRUE"/>
  </r>
  <r>
    <n v="681"/>
    <n v="2115"/>
    <x v="0"/>
    <n v="70000"/>
    <n v="5"/>
    <x v="4"/>
    <s v="TRUE"/>
  </r>
  <r>
    <n v="682"/>
    <n v="2117"/>
    <x v="0"/>
    <n v="70000"/>
    <n v="5"/>
    <x v="4"/>
    <s v="TRUE"/>
  </r>
  <r>
    <n v="683"/>
    <n v="2122"/>
    <x v="0"/>
    <n v="70000"/>
    <n v="5"/>
    <x v="4"/>
    <s v="FALSE"/>
  </r>
  <r>
    <n v="684"/>
    <n v="2124"/>
    <x v="0"/>
    <n v="80000"/>
    <n v="2"/>
    <x v="4"/>
    <s v="TRUE"/>
  </r>
  <r>
    <n v="685"/>
    <n v="2127"/>
    <x v="1"/>
    <n v="40000"/>
    <n v="0"/>
    <x v="0"/>
    <s v="FALSE"/>
  </r>
  <r>
    <n v="686"/>
    <n v="2131"/>
    <x v="0"/>
    <n v="40000"/>
    <n v="0"/>
    <x v="0"/>
    <s v="FALSE"/>
  </r>
  <r>
    <n v="687"/>
    <n v="2132"/>
    <x v="1"/>
    <n v="40000"/>
    <n v="0"/>
    <x v="0"/>
    <s v="FALSE"/>
  </r>
  <r>
    <n v="688"/>
    <n v="2135"/>
    <x v="1"/>
    <n v="40000"/>
    <n v="0"/>
    <x v="0"/>
    <s v="FALSE"/>
  </r>
  <r>
    <n v="689"/>
    <n v="2137"/>
    <x v="1"/>
    <n v="80000"/>
    <n v="3"/>
    <x v="0"/>
    <s v="TRUE"/>
  </r>
  <r>
    <n v="690"/>
    <n v="2139"/>
    <x v="0"/>
    <n v="80000"/>
    <n v="3"/>
    <x v="0"/>
    <s v="TRUE"/>
  </r>
  <r>
    <n v="691"/>
    <n v="2141"/>
    <x v="0"/>
    <n v="60000"/>
    <n v="0"/>
    <x v="4"/>
    <s v="TRUE"/>
  </r>
  <r>
    <n v="692"/>
    <n v="2143"/>
    <x v="1"/>
    <n v="40000"/>
    <n v="0"/>
    <x v="0"/>
    <s v="FALSE"/>
  </r>
  <r>
    <n v="693"/>
    <n v="2145"/>
    <x v="0"/>
    <n v="40000"/>
    <n v="0"/>
    <x v="0"/>
    <s v="FALSE"/>
  </r>
  <r>
    <n v="694"/>
    <n v="2146"/>
    <x v="1"/>
    <n v="50000"/>
    <n v="4"/>
    <x v="0"/>
    <s v="FALSE"/>
  </r>
  <r>
    <n v="695"/>
    <n v="2151"/>
    <x v="0"/>
    <n v="50000"/>
    <n v="4"/>
    <x v="0"/>
    <s v="TRUE"/>
  </r>
  <r>
    <n v="696"/>
    <n v="2157"/>
    <x v="0"/>
    <n v="50000"/>
    <n v="5"/>
    <x v="0"/>
    <s v="TRUE"/>
  </r>
  <r>
    <n v="697"/>
    <n v="2159"/>
    <x v="1"/>
    <n v="50000"/>
    <n v="5"/>
    <x v="0"/>
    <s v="TRUE"/>
  </r>
  <r>
    <n v="698"/>
    <n v="2162"/>
    <x v="0"/>
    <n v="50000"/>
    <n v="4"/>
    <x v="0"/>
    <s v="TRUE"/>
  </r>
  <r>
    <n v="699"/>
    <n v="2164"/>
    <x v="0"/>
    <n v="50000"/>
    <n v="4"/>
    <x v="0"/>
    <s v="TRUE"/>
  </r>
  <r>
    <n v="700"/>
    <n v="2165"/>
    <x v="1"/>
    <n v="60000"/>
    <n v="4"/>
    <x v="0"/>
    <s v="FALSE"/>
  </r>
  <r>
    <n v="701"/>
    <n v="2178"/>
    <x v="1"/>
    <n v="60000"/>
    <n v="4"/>
    <x v="0"/>
    <s v="FALSE"/>
  </r>
  <r>
    <n v="702"/>
    <n v="2183"/>
    <x v="0"/>
    <n v="60000"/>
    <n v="4"/>
    <x v="0"/>
    <s v="TRUE"/>
  </r>
  <r>
    <n v="703"/>
    <n v="2187"/>
    <x v="1"/>
    <n v="60000"/>
    <n v="4"/>
    <x v="0"/>
    <s v="TRUE"/>
  </r>
  <r>
    <n v="704"/>
    <n v="2189"/>
    <x v="1"/>
    <n v="60000"/>
    <n v="0"/>
    <x v="0"/>
    <s v="FALSE"/>
  </r>
  <r>
    <n v="705"/>
    <n v="2190"/>
    <x v="1"/>
    <n v="60000"/>
    <n v="0"/>
    <x v="0"/>
    <s v="FALSE"/>
  </r>
  <r>
    <n v="706"/>
    <n v="2193"/>
    <x v="1"/>
    <n v="60000"/>
    <n v="2"/>
    <x v="4"/>
    <s v="TRUE"/>
  </r>
  <r>
    <n v="707"/>
    <n v="2196"/>
    <x v="0"/>
    <n v="60000"/>
    <n v="4"/>
    <x v="0"/>
    <s v="TRUE"/>
  </r>
  <r>
    <n v="708"/>
    <n v="2197"/>
    <x v="1"/>
    <n v="60000"/>
    <n v="4"/>
    <x v="0"/>
    <s v="TRUE"/>
  </r>
  <r>
    <n v="709"/>
    <n v="2198"/>
    <x v="1"/>
    <n v="60000"/>
    <n v="4"/>
    <x v="0"/>
    <s v="TRUE"/>
  </r>
  <r>
    <n v="710"/>
    <n v="2201"/>
    <x v="1"/>
    <n v="60000"/>
    <n v="3"/>
    <x v="4"/>
    <s v="FALSE"/>
  </r>
  <r>
    <n v="711"/>
    <n v="2202"/>
    <x v="0"/>
    <n v="40000"/>
    <n v="3"/>
    <x v="2"/>
    <s v="TRUE"/>
  </r>
  <r>
    <n v="712"/>
    <n v="2203"/>
    <x v="1"/>
    <n v="70000"/>
    <n v="1"/>
    <x v="0"/>
    <s v="FALSE"/>
  </r>
  <r>
    <n v="713"/>
    <n v="2204"/>
    <x v="0"/>
    <n v="70000"/>
    <n v="1"/>
    <x v="1"/>
    <s v="TRUE"/>
  </r>
  <r>
    <n v="714"/>
    <n v="2206"/>
    <x v="0"/>
    <n v="70000"/>
    <n v="1"/>
    <x v="1"/>
    <s v="TRUE"/>
  </r>
  <r>
    <n v="715"/>
    <n v="2209"/>
    <x v="0"/>
    <n v="70000"/>
    <n v="1"/>
    <x v="1"/>
    <s v="TRUE"/>
  </r>
  <r>
    <n v="716"/>
    <n v="2212"/>
    <x v="0"/>
    <n v="70000"/>
    <n v="1"/>
    <x v="1"/>
    <s v="TRUE"/>
  </r>
  <r>
    <n v="717"/>
    <n v="2215"/>
    <x v="1"/>
    <n v="40000"/>
    <n v="4"/>
    <x v="2"/>
    <s v="TRUE"/>
  </r>
  <r>
    <n v="718"/>
    <n v="2216"/>
    <x v="0"/>
    <n v="60000"/>
    <n v="1"/>
    <x v="1"/>
    <s v="FALSE"/>
  </r>
  <r>
    <n v="719"/>
    <n v="2220"/>
    <x v="0"/>
    <n v="60000"/>
    <n v="1"/>
    <x v="1"/>
    <s v="TRUE"/>
  </r>
  <r>
    <n v="720"/>
    <n v="2225"/>
    <x v="0"/>
    <n v="40000"/>
    <n v="4"/>
    <x v="2"/>
    <s v="TRUE"/>
  </r>
  <r>
    <n v="721"/>
    <n v="2240"/>
    <x v="0"/>
    <n v="40000"/>
    <n v="4"/>
    <x v="2"/>
    <s v="TRUE"/>
  </r>
  <r>
    <n v="722"/>
    <n v="2250"/>
    <x v="0"/>
    <n v="40000"/>
    <n v="4"/>
    <x v="2"/>
    <s v="TRUE"/>
  </r>
  <r>
    <n v="723"/>
    <n v="2254"/>
    <x v="0"/>
    <n v="60000"/>
    <n v="1"/>
    <x v="1"/>
    <s v="TRUE"/>
  </r>
  <r>
    <n v="724"/>
    <n v="2256"/>
    <x v="1"/>
    <n v="70000"/>
    <n v="0"/>
    <x v="1"/>
    <s v="FALSE"/>
  </r>
  <r>
    <n v="725"/>
    <n v="2257"/>
    <x v="1"/>
    <n v="70000"/>
    <n v="0"/>
    <x v="1"/>
    <s v="FALSE"/>
  </r>
  <r>
    <n v="726"/>
    <n v="2258"/>
    <x v="1"/>
    <n v="70000"/>
    <n v="0"/>
    <x v="1"/>
    <s v="FALSE"/>
  </r>
  <r>
    <n v="727"/>
    <n v="2260"/>
    <x v="1"/>
    <n v="70000"/>
    <n v="0"/>
    <x v="1"/>
    <s v="FALSE"/>
  </r>
  <r>
    <n v="728"/>
    <n v="2264"/>
    <x v="1"/>
    <n v="60000"/>
    <n v="0"/>
    <x v="4"/>
    <s v="FALSE"/>
  </r>
  <r>
    <n v="729"/>
    <n v="2265"/>
    <x v="0"/>
    <n v="60000"/>
    <n v="1"/>
    <x v="1"/>
    <s v="TRUE"/>
  </r>
  <r>
    <n v="730"/>
    <n v="2266"/>
    <x v="0"/>
    <n v="60000"/>
    <n v="1"/>
    <x v="1"/>
    <s v="TRUE"/>
  </r>
  <r>
    <n v="731"/>
    <n v="2268"/>
    <x v="0"/>
    <n v="60000"/>
    <n v="1"/>
    <x v="1"/>
    <s v="TRUE"/>
  </r>
  <r>
    <n v="732"/>
    <n v="2270"/>
    <x v="0"/>
    <n v="60000"/>
    <n v="1"/>
    <x v="1"/>
    <s v="TRUE"/>
  </r>
  <r>
    <n v="733"/>
    <n v="2272"/>
    <x v="0"/>
    <n v="60000"/>
    <n v="1"/>
    <x v="1"/>
    <s v="TRUE"/>
  </r>
  <r>
    <n v="734"/>
    <n v="2273"/>
    <x v="0"/>
    <n v="60000"/>
    <n v="1"/>
    <x v="1"/>
    <s v="TRUE"/>
  </r>
  <r>
    <n v="735"/>
    <n v="2274"/>
    <x v="0"/>
    <n v="60000"/>
    <n v="1"/>
    <x v="1"/>
    <s v="FALSE"/>
  </r>
  <r>
    <n v="736"/>
    <n v="2276"/>
    <x v="0"/>
    <n v="60000"/>
    <n v="1"/>
    <x v="1"/>
    <s v="TRUE"/>
  </r>
  <r>
    <n v="737"/>
    <n v="2279"/>
    <x v="0"/>
    <n v="60000"/>
    <n v="1"/>
    <x v="1"/>
    <s v="FALSE"/>
  </r>
  <r>
    <n v="738"/>
    <n v="2281"/>
    <x v="0"/>
    <n v="60000"/>
    <n v="4"/>
    <x v="0"/>
    <s v="TRUE"/>
  </r>
  <r>
    <n v="739"/>
    <n v="2282"/>
    <x v="0"/>
    <n v="60000"/>
    <n v="4"/>
    <x v="0"/>
    <s v="TRUE"/>
  </r>
  <r>
    <n v="740"/>
    <n v="2283"/>
    <x v="0"/>
    <n v="70000"/>
    <n v="2"/>
    <x v="4"/>
    <s v="TRUE"/>
  </r>
  <r>
    <n v="741"/>
    <n v="2285"/>
    <x v="0"/>
    <n v="70000"/>
    <n v="5"/>
    <x v="4"/>
    <s v="FALSE"/>
  </r>
  <r>
    <n v="742"/>
    <n v="2286"/>
    <x v="0"/>
    <n v="80000"/>
    <n v="4"/>
    <x v="4"/>
    <s v="TRUE"/>
  </r>
  <r>
    <n v="743"/>
    <n v="2287"/>
    <x v="1"/>
    <n v="60000"/>
    <n v="3"/>
    <x v="0"/>
    <s v="FALSE"/>
  </r>
  <r>
    <n v="744"/>
    <n v="2289"/>
    <x v="0"/>
    <n v="60000"/>
    <n v="1"/>
    <x v="0"/>
    <s v="TRUE"/>
  </r>
  <r>
    <n v="745"/>
    <n v="2290"/>
    <x v="0"/>
    <n v="60000"/>
    <n v="1"/>
    <x v="0"/>
    <s v="TRUE"/>
  </r>
  <r>
    <n v="746"/>
    <n v="2302"/>
    <x v="0"/>
    <n v="60000"/>
    <n v="1"/>
    <x v="0"/>
    <s v="TRUE"/>
  </r>
  <r>
    <n v="747"/>
    <n v="2303"/>
    <x v="1"/>
    <n v="60000"/>
    <n v="1"/>
    <x v="0"/>
    <s v="TRUE"/>
  </r>
  <r>
    <n v="748"/>
    <n v="2305"/>
    <x v="0"/>
    <n v="70000"/>
    <n v="5"/>
    <x v="4"/>
    <s v="TRUE"/>
  </r>
  <r>
    <n v="749"/>
    <n v="2308"/>
    <x v="0"/>
    <n v="70000"/>
    <n v="5"/>
    <x v="4"/>
    <s v="TRUE"/>
  </r>
  <r>
    <n v="750"/>
    <n v="2323"/>
    <x v="0"/>
    <n v="80000"/>
    <n v="4"/>
    <x v="4"/>
    <s v="FALSE"/>
  </r>
  <r>
    <n v="751"/>
    <n v="2330"/>
    <x v="0"/>
    <n v="60000"/>
    <n v="2"/>
    <x v="0"/>
    <s v="TRUE"/>
  </r>
  <r>
    <n v="752"/>
    <n v="2333"/>
    <x v="0"/>
    <n v="80000"/>
    <n v="4"/>
    <x v="4"/>
    <s v="TRUE"/>
  </r>
  <r>
    <n v="753"/>
    <n v="2334"/>
    <x v="0"/>
    <n v="80000"/>
    <n v="4"/>
    <x v="4"/>
    <s v="TRUE"/>
  </r>
  <r>
    <n v="754"/>
    <n v="2338"/>
    <x v="0"/>
    <n v="80000"/>
    <n v="4"/>
    <x v="4"/>
    <s v="TRUE"/>
  </r>
  <r>
    <n v="755"/>
    <n v="2339"/>
    <x v="0"/>
    <n v="90000"/>
    <n v="2"/>
    <x v="0"/>
    <s v="TRUE"/>
  </r>
  <r>
    <n v="756"/>
    <n v="2345"/>
    <x v="0"/>
    <n v="60000"/>
    <n v="2"/>
    <x v="0"/>
    <s v="TRUE"/>
  </r>
  <r>
    <n v="757"/>
    <n v="2346"/>
    <x v="1"/>
    <n v="60000"/>
    <n v="2"/>
    <x v="0"/>
    <s v="FALSE"/>
  </r>
  <r>
    <n v="758"/>
    <n v="2351"/>
    <x v="0"/>
    <n v="70000"/>
    <n v="5"/>
    <x v="0"/>
    <s v="TRUE"/>
  </r>
  <r>
    <n v="759"/>
    <n v="2352"/>
    <x v="0"/>
    <n v="70000"/>
    <n v="5"/>
    <x v="0"/>
    <s v="TRUE"/>
  </r>
  <r>
    <n v="760"/>
    <n v="2353"/>
    <x v="0"/>
    <n v="110000"/>
    <n v="1"/>
    <x v="4"/>
    <s v="FALSE"/>
  </r>
  <r>
    <n v="761"/>
    <n v="2355"/>
    <x v="0"/>
    <n v="70000"/>
    <n v="5"/>
    <x v="0"/>
    <s v="TRUE"/>
  </r>
  <r>
    <n v="762"/>
    <n v="2356"/>
    <x v="1"/>
    <n v="70000"/>
    <n v="5"/>
    <x v="0"/>
    <s v="TRUE"/>
  </r>
  <r>
    <n v="763"/>
    <n v="2358"/>
    <x v="0"/>
    <n v="70000"/>
    <n v="5"/>
    <x v="0"/>
    <s v="TRUE"/>
  </r>
  <r>
    <n v="764"/>
    <n v="2359"/>
    <x v="0"/>
    <n v="80000"/>
    <n v="5"/>
    <x v="4"/>
    <s v="TRUE"/>
  </r>
  <r>
    <n v="765"/>
    <n v="2361"/>
    <x v="1"/>
    <n v="80000"/>
    <n v="5"/>
    <x v="4"/>
    <s v="TRUE"/>
  </r>
  <r>
    <n v="766"/>
    <n v="2363"/>
    <x v="0"/>
    <n v="80000"/>
    <n v="5"/>
    <x v="0"/>
    <s v="TRUE"/>
  </r>
  <r>
    <n v="767"/>
    <n v="2369"/>
    <x v="1"/>
    <n v="90000"/>
    <n v="0"/>
    <x v="0"/>
    <s v="FALSE"/>
  </r>
  <r>
    <n v="768"/>
    <n v="2372"/>
    <x v="1"/>
    <n v="90000"/>
    <n v="0"/>
    <x v="0"/>
    <s v="FALSE"/>
  </r>
  <r>
    <n v="769"/>
    <n v="2376"/>
    <x v="0"/>
    <n v="90000"/>
    <n v="2"/>
    <x v="0"/>
    <s v="TRUE"/>
  </r>
  <r>
    <n v="770"/>
    <n v="2379"/>
    <x v="1"/>
    <n v="50000"/>
    <n v="0"/>
    <x v="4"/>
    <s v="TRUE"/>
  </r>
  <r>
    <n v="771"/>
    <n v="2380"/>
    <x v="1"/>
    <n v="50000"/>
    <n v="0"/>
    <x v="4"/>
    <s v="FALSE"/>
  </r>
  <r>
    <n v="772"/>
    <n v="2382"/>
    <x v="1"/>
    <n v="50000"/>
    <n v="0"/>
    <x v="4"/>
    <s v="FALSE"/>
  </r>
  <r>
    <n v="773"/>
    <n v="2385"/>
    <x v="0"/>
    <n v="50000"/>
    <n v="1"/>
    <x v="4"/>
    <s v="TRUE"/>
  </r>
  <r>
    <n v="774"/>
    <n v="2391"/>
    <x v="1"/>
    <n v="50000"/>
    <n v="1"/>
    <x v="4"/>
    <s v="TRUE"/>
  </r>
  <r>
    <n v="775"/>
    <n v="2393"/>
    <x v="0"/>
    <n v="50000"/>
    <n v="1"/>
    <x v="4"/>
    <s v="TRUE"/>
  </r>
  <r>
    <n v="776"/>
    <n v="2394"/>
    <x v="1"/>
    <n v="50000"/>
    <n v="1"/>
    <x v="4"/>
    <s v="TRUE"/>
  </r>
  <r>
    <n v="777"/>
    <n v="2395"/>
    <x v="0"/>
    <n v="50000"/>
    <n v="1"/>
    <x v="4"/>
    <s v="TRUE"/>
  </r>
  <r>
    <n v="778"/>
    <n v="2398"/>
    <x v="1"/>
    <n v="40000"/>
    <n v="1"/>
    <x v="4"/>
    <s v="TRUE"/>
  </r>
  <r>
    <n v="779"/>
    <n v="2417"/>
    <x v="1"/>
    <n v="60000"/>
    <n v="1"/>
    <x v="4"/>
    <s v="TRUE"/>
  </r>
  <r>
    <n v="780"/>
    <n v="2418"/>
    <x v="1"/>
    <n v="60000"/>
    <n v="1"/>
    <x v="4"/>
    <s v="TRUE"/>
  </r>
  <r>
    <n v="781"/>
    <n v="2419"/>
    <x v="1"/>
    <n v="60000"/>
    <n v="1"/>
    <x v="4"/>
    <s v="TRUE"/>
  </r>
  <r>
    <n v="782"/>
    <n v="2420"/>
    <x v="0"/>
    <n v="60000"/>
    <n v="1"/>
    <x v="4"/>
    <s v="TRUE"/>
  </r>
  <r>
    <n v="783"/>
    <n v="2422"/>
    <x v="0"/>
    <n v="60000"/>
    <n v="1"/>
    <x v="4"/>
    <s v="TRUE"/>
  </r>
  <r>
    <n v="784"/>
    <n v="2423"/>
    <x v="0"/>
    <n v="60000"/>
    <n v="1"/>
    <x v="4"/>
    <s v="TRUE"/>
  </r>
  <r>
    <n v="785"/>
    <n v="2426"/>
    <x v="0"/>
    <n v="40000"/>
    <n v="1"/>
    <x v="4"/>
    <s v="TRUE"/>
  </r>
  <r>
    <n v="786"/>
    <n v="2427"/>
    <x v="0"/>
    <n v="40000"/>
    <n v="1"/>
    <x v="0"/>
    <s v="TRUE"/>
  </r>
  <r>
    <n v="787"/>
    <n v="2430"/>
    <x v="1"/>
    <n v="60000"/>
    <n v="1"/>
    <x v="4"/>
    <s v="TRUE"/>
  </r>
  <r>
    <n v="788"/>
    <n v="2431"/>
    <x v="0"/>
    <n v="60000"/>
    <n v="1"/>
    <x v="4"/>
    <s v="TRUE"/>
  </r>
  <r>
    <n v="789"/>
    <n v="2432"/>
    <x v="1"/>
    <n v="70000"/>
    <n v="1"/>
    <x v="4"/>
    <s v="TRUE"/>
  </r>
  <r>
    <n v="790"/>
    <n v="2433"/>
    <x v="0"/>
    <n v="50000"/>
    <n v="1"/>
    <x v="0"/>
    <s v="TRUE"/>
  </r>
  <r>
    <n v="791"/>
    <n v="2437"/>
    <x v="0"/>
    <n v="50000"/>
    <n v="1"/>
    <x v="0"/>
    <s v="TRUE"/>
  </r>
  <r>
    <n v="792"/>
    <n v="2441"/>
    <x v="0"/>
    <n v="60000"/>
    <n v="1"/>
    <x v="4"/>
    <s v="TRUE"/>
  </r>
  <r>
    <n v="793"/>
    <n v="2442"/>
    <x v="0"/>
    <n v="40000"/>
    <n v="1"/>
    <x v="0"/>
    <s v="TRUE"/>
  </r>
  <r>
    <n v="794"/>
    <n v="2443"/>
    <x v="0"/>
    <n v="40000"/>
    <n v="1"/>
    <x v="0"/>
    <s v="TRUE"/>
  </r>
  <r>
    <n v="795"/>
    <n v="2448"/>
    <x v="1"/>
    <n v="40000"/>
    <n v="2"/>
    <x v="0"/>
    <s v="TRUE"/>
  </r>
  <r>
    <n v="796"/>
    <n v="2450"/>
    <x v="1"/>
    <n v="40000"/>
    <n v="2"/>
    <x v="0"/>
    <s v="TRUE"/>
  </r>
  <r>
    <n v="797"/>
    <n v="2454"/>
    <x v="1"/>
    <n v="40000"/>
    <n v="2"/>
    <x v="0"/>
    <s v="FALSE"/>
  </r>
  <r>
    <n v="798"/>
    <n v="2456"/>
    <x v="1"/>
    <n v="40000"/>
    <n v="2"/>
    <x v="0"/>
    <s v="TRUE"/>
  </r>
  <r>
    <n v="799"/>
    <n v="2457"/>
    <x v="0"/>
    <n v="40000"/>
    <n v="2"/>
    <x v="0"/>
    <s v="TRUE"/>
  </r>
  <r>
    <n v="800"/>
    <n v="2458"/>
    <x v="0"/>
    <n v="40000"/>
    <n v="2"/>
    <x v="0"/>
    <s v="TRUE"/>
  </r>
  <r>
    <n v="801"/>
    <n v="2460"/>
    <x v="0"/>
    <n v="60000"/>
    <n v="1"/>
    <x v="4"/>
    <s v="TRUE"/>
  </r>
  <r>
    <n v="802"/>
    <n v="2464"/>
    <x v="0"/>
    <n v="60000"/>
    <n v="1"/>
    <x v="4"/>
    <s v="TRUE"/>
  </r>
  <r>
    <n v="803"/>
    <n v="2466"/>
    <x v="0"/>
    <n v="60000"/>
    <n v="1"/>
    <x v="4"/>
    <s v="TRUE"/>
  </r>
  <r>
    <n v="804"/>
    <n v="2468"/>
    <x v="1"/>
    <n v="60000"/>
    <n v="1"/>
    <x v="4"/>
    <s v="TRUE"/>
  </r>
  <r>
    <n v="805"/>
    <n v="2472"/>
    <x v="0"/>
    <n v="60000"/>
    <n v="1"/>
    <x v="4"/>
    <s v="TRUE"/>
  </r>
  <r>
    <n v="806"/>
    <n v="2481"/>
    <x v="0"/>
    <n v="70000"/>
    <n v="2"/>
    <x v="4"/>
    <s v="TRUE"/>
  </r>
  <r>
    <n v="807"/>
    <n v="2484"/>
    <x v="0"/>
    <n v="70000"/>
    <n v="2"/>
    <x v="4"/>
    <s v="TRUE"/>
  </r>
  <r>
    <n v="808"/>
    <n v="2486"/>
    <x v="0"/>
    <n v="70000"/>
    <n v="3"/>
    <x v="4"/>
    <s v="TRUE"/>
  </r>
  <r>
    <n v="809"/>
    <n v="2487"/>
    <x v="0"/>
    <n v="60000"/>
    <n v="1"/>
    <x v="4"/>
    <s v="TRUE"/>
  </r>
  <r>
    <n v="810"/>
    <n v="2488"/>
    <x v="0"/>
    <n v="60000"/>
    <n v="2"/>
    <x v="0"/>
    <s v="TRUE"/>
  </r>
  <r>
    <n v="811"/>
    <n v="2489"/>
    <x v="1"/>
    <n v="40000"/>
    <n v="0"/>
    <x v="0"/>
    <s v="FALSE"/>
  </r>
  <r>
    <n v="812"/>
    <n v="2490"/>
    <x v="1"/>
    <n v="40000"/>
    <n v="0"/>
    <x v="0"/>
    <s v="TRUE"/>
  </r>
  <r>
    <n v="813"/>
    <n v="2491"/>
    <x v="0"/>
    <n v="40000"/>
    <n v="0"/>
    <x v="0"/>
    <s v="FALSE"/>
  </r>
  <r>
    <n v="814"/>
    <n v="2495"/>
    <x v="0"/>
    <n v="40000"/>
    <n v="0"/>
    <x v="0"/>
    <s v="FALSE"/>
  </r>
  <r>
    <n v="815"/>
    <n v="2498"/>
    <x v="0"/>
    <n v="60000"/>
    <n v="2"/>
    <x v="4"/>
    <s v="TRUE"/>
  </r>
  <r>
    <n v="816"/>
    <n v="2499"/>
    <x v="0"/>
    <n v="70000"/>
    <n v="3"/>
    <x v="4"/>
    <s v="TRUE"/>
  </r>
  <r>
    <n v="817"/>
    <n v="2500"/>
    <x v="0"/>
    <n v="70000"/>
    <n v="4"/>
    <x v="4"/>
    <s v="TRUE"/>
  </r>
  <r>
    <n v="818"/>
    <n v="2502"/>
    <x v="1"/>
    <n v="70000"/>
    <n v="4"/>
    <x v="4"/>
    <s v="TRUE"/>
  </r>
  <r>
    <n v="819"/>
    <n v="2506"/>
    <x v="0"/>
    <n v="70000"/>
    <n v="4"/>
    <x v="4"/>
    <s v="TRUE"/>
  </r>
  <r>
    <n v="820"/>
    <n v="2507"/>
    <x v="0"/>
    <n v="70000"/>
    <n v="2"/>
    <x v="0"/>
    <s v="TRUE"/>
  </r>
  <r>
    <n v="821"/>
    <n v="2508"/>
    <x v="0"/>
    <n v="60000"/>
    <n v="0"/>
    <x v="4"/>
    <s v="TRUE"/>
  </r>
  <r>
    <n v="822"/>
    <n v="2509"/>
    <x v="0"/>
    <n v="60000"/>
    <n v="0"/>
    <x v="4"/>
    <s v="TRUE"/>
  </r>
  <r>
    <n v="823"/>
    <n v="2512"/>
    <x v="0"/>
    <n v="60000"/>
    <n v="0"/>
    <x v="4"/>
    <s v="TRUE"/>
  </r>
  <r>
    <n v="824"/>
    <n v="2516"/>
    <x v="0"/>
    <n v="70000"/>
    <n v="0"/>
    <x v="4"/>
    <s v="TRUE"/>
  </r>
  <r>
    <n v="825"/>
    <n v="2520"/>
    <x v="0"/>
    <n v="70000"/>
    <n v="4"/>
    <x v="4"/>
    <s v="TRUE"/>
  </r>
  <r>
    <n v="826"/>
    <n v="2521"/>
    <x v="1"/>
    <n v="70000"/>
    <n v="5"/>
    <x v="4"/>
    <s v="TRUE"/>
  </r>
  <r>
    <n v="827"/>
    <n v="2522"/>
    <x v="0"/>
    <n v="70000"/>
    <n v="5"/>
    <x v="4"/>
    <s v="TRUE"/>
  </r>
  <r>
    <n v="828"/>
    <n v="2526"/>
    <x v="0"/>
    <n v="60000"/>
    <n v="2"/>
    <x v="4"/>
    <s v="TRUE"/>
  </r>
  <r>
    <n v="829"/>
    <n v="2527"/>
    <x v="0"/>
    <n v="70000"/>
    <n v="5"/>
    <x v="4"/>
    <s v="TRUE"/>
  </r>
  <r>
    <n v="830"/>
    <n v="2530"/>
    <x v="0"/>
    <n v="70000"/>
    <n v="5"/>
    <x v="4"/>
    <s v="TRUE"/>
  </r>
  <r>
    <n v="831"/>
    <n v="2531"/>
    <x v="0"/>
    <n v="80000"/>
    <n v="3"/>
    <x v="4"/>
    <s v="TRUE"/>
  </r>
  <r>
    <n v="832"/>
    <n v="2534"/>
    <x v="0"/>
    <n v="80000"/>
    <n v="3"/>
    <x v="4"/>
    <s v="TRUE"/>
  </r>
  <r>
    <n v="833"/>
    <n v="2539"/>
    <x v="1"/>
    <n v="40000"/>
    <n v="0"/>
    <x v="0"/>
    <s v="FALSE"/>
  </r>
  <r>
    <n v="834"/>
    <n v="2540"/>
    <x v="0"/>
    <n v="80000"/>
    <n v="3"/>
    <x v="0"/>
    <s v="TRUE"/>
  </r>
  <r>
    <n v="835"/>
    <n v="2543"/>
    <x v="1"/>
    <n v="80000"/>
    <n v="3"/>
    <x v="0"/>
    <s v="FALSE"/>
  </r>
  <r>
    <n v="836"/>
    <n v="2545"/>
    <x v="1"/>
    <n v="80000"/>
    <n v="3"/>
    <x v="0"/>
    <s v="TRUE"/>
  </r>
  <r>
    <n v="837"/>
    <n v="2547"/>
    <x v="0"/>
    <n v="80000"/>
    <n v="3"/>
    <x v="0"/>
    <s v="TRUE"/>
  </r>
  <r>
    <n v="838"/>
    <n v="2548"/>
    <x v="1"/>
    <n v="80000"/>
    <n v="3"/>
    <x v="0"/>
    <s v="TRUE"/>
  </r>
  <r>
    <n v="839"/>
    <n v="2549"/>
    <x v="1"/>
    <n v="80000"/>
    <n v="3"/>
    <x v="0"/>
    <s v="FALSE"/>
  </r>
  <r>
    <n v="840"/>
    <n v="2551"/>
    <x v="1"/>
    <n v="60000"/>
    <n v="0"/>
    <x v="4"/>
    <s v="TRUE"/>
  </r>
  <r>
    <n v="841"/>
    <n v="2553"/>
    <x v="0"/>
    <n v="60000"/>
    <n v="0"/>
    <x v="4"/>
    <s v="TRUE"/>
  </r>
  <r>
    <n v="842"/>
    <n v="2555"/>
    <x v="0"/>
    <n v="40000"/>
    <n v="0"/>
    <x v="0"/>
    <s v="FALSE"/>
  </r>
  <r>
    <n v="843"/>
    <n v="2561"/>
    <x v="1"/>
    <n v="50000"/>
    <n v="4"/>
    <x v="0"/>
    <s v="TRUE"/>
  </r>
  <r>
    <n v="844"/>
    <n v="2563"/>
    <x v="1"/>
    <n v="50000"/>
    <n v="4"/>
    <x v="0"/>
    <s v="FALSE"/>
  </r>
  <r>
    <n v="845"/>
    <n v="2570"/>
    <x v="1"/>
    <n v="50000"/>
    <n v="4"/>
    <x v="0"/>
    <s v="TRUE"/>
  </r>
  <r>
    <n v="846"/>
    <n v="2571"/>
    <x v="1"/>
    <n v="30000"/>
    <n v="2"/>
    <x v="2"/>
    <s v="FALSE"/>
  </r>
  <r>
    <n v="847"/>
    <n v="2578"/>
    <x v="1"/>
    <n v="50000"/>
    <n v="4"/>
    <x v="0"/>
    <s v="TRUE"/>
  </r>
  <r>
    <n v="848"/>
    <n v="2579"/>
    <x v="1"/>
    <n v="50000"/>
    <n v="4"/>
    <x v="0"/>
    <s v="FALSE"/>
  </r>
  <r>
    <n v="849"/>
    <n v="2583"/>
    <x v="0"/>
    <n v="50000"/>
    <n v="4"/>
    <x v="0"/>
    <s v="TRUE"/>
  </r>
  <r>
    <n v="850"/>
    <n v="2584"/>
    <x v="1"/>
    <n v="50000"/>
    <n v="4"/>
    <x v="0"/>
    <s v="TRUE"/>
  </r>
  <r>
    <n v="851"/>
    <n v="2587"/>
    <x v="1"/>
    <n v="50000"/>
    <n v="4"/>
    <x v="0"/>
    <s v="TRUE"/>
  </r>
  <r>
    <n v="852"/>
    <n v="2593"/>
    <x v="1"/>
    <n v="60000"/>
    <n v="4"/>
    <x v="0"/>
    <s v="TRUE"/>
  </r>
  <r>
    <n v="853"/>
    <n v="2601"/>
    <x v="1"/>
    <n v="60000"/>
    <n v="4"/>
    <x v="0"/>
    <s v="FALSE"/>
  </r>
  <r>
    <n v="854"/>
    <n v="2603"/>
    <x v="1"/>
    <n v="60000"/>
    <n v="0"/>
    <x v="0"/>
    <s v="TRUE"/>
  </r>
  <r>
    <n v="855"/>
    <n v="2604"/>
    <x v="1"/>
    <n v="60000"/>
    <n v="2"/>
    <x v="4"/>
    <s v="FALSE"/>
  </r>
  <r>
    <n v="856"/>
    <n v="2610"/>
    <x v="0"/>
    <n v="60000"/>
    <n v="4"/>
    <x v="0"/>
    <s v="TRUE"/>
  </r>
  <r>
    <n v="857"/>
    <n v="2613"/>
    <x v="0"/>
    <n v="60000"/>
    <n v="3"/>
    <x v="4"/>
    <s v="TRUE"/>
  </r>
  <r>
    <n v="858"/>
    <n v="2616"/>
    <x v="1"/>
    <n v="60000"/>
    <n v="3"/>
    <x v="4"/>
    <s v="FALSE"/>
  </r>
  <r>
    <n v="859"/>
    <n v="2617"/>
    <x v="0"/>
    <n v="40000"/>
    <n v="3"/>
    <x v="2"/>
    <s v="TRUE"/>
  </r>
  <r>
    <n v="860"/>
    <n v="2618"/>
    <x v="0"/>
    <n v="70000"/>
    <n v="1"/>
    <x v="1"/>
    <s v="TRUE"/>
  </r>
  <r>
    <n v="861"/>
    <n v="2619"/>
    <x v="0"/>
    <n v="70000"/>
    <n v="1"/>
    <x v="1"/>
    <s v="TRUE"/>
  </r>
  <r>
    <n v="862"/>
    <n v="2620"/>
    <x v="0"/>
    <n v="70000"/>
    <n v="1"/>
    <x v="1"/>
    <s v="TRUE"/>
  </r>
  <r>
    <n v="863"/>
    <n v="2621"/>
    <x v="1"/>
    <n v="40000"/>
    <n v="4"/>
    <x v="2"/>
    <s v="TRUE"/>
  </r>
  <r>
    <n v="864"/>
    <n v="2626"/>
    <x v="0"/>
    <n v="60000"/>
    <n v="1"/>
    <x v="1"/>
    <s v="TRUE"/>
  </r>
  <r>
    <n v="865"/>
    <n v="2628"/>
    <x v="0"/>
    <n v="60000"/>
    <n v="1"/>
    <x v="1"/>
    <s v="TRUE"/>
  </r>
  <r>
    <n v="866"/>
    <n v="2630"/>
    <x v="0"/>
    <n v="60000"/>
    <n v="1"/>
    <x v="1"/>
    <s v="TRUE"/>
  </r>
  <r>
    <n v="867"/>
    <n v="2638"/>
    <x v="0"/>
    <n v="60000"/>
    <n v="1"/>
    <x v="1"/>
    <s v="FALSE"/>
  </r>
  <r>
    <n v="868"/>
    <n v="2639"/>
    <x v="0"/>
    <n v="40000"/>
    <n v="4"/>
    <x v="2"/>
    <s v="TRUE"/>
  </r>
  <r>
    <n v="869"/>
    <n v="2647"/>
    <x v="1"/>
    <n v="70000"/>
    <n v="0"/>
    <x v="1"/>
    <s v="TRUE"/>
  </r>
  <r>
    <n v="870"/>
    <n v="2649"/>
    <x v="1"/>
    <n v="70000"/>
    <n v="0"/>
    <x v="1"/>
    <s v="FALSE"/>
  </r>
  <r>
    <n v="871"/>
    <n v="2650"/>
    <x v="1"/>
    <n v="70000"/>
    <n v="0"/>
    <x v="1"/>
    <s v="FALSE"/>
  </r>
  <r>
    <n v="872"/>
    <n v="2652"/>
    <x v="1"/>
    <n v="70000"/>
    <n v="0"/>
    <x v="1"/>
    <s v="FALSE"/>
  </r>
  <r>
    <n v="873"/>
    <n v="2653"/>
    <x v="1"/>
    <n v="60000"/>
    <n v="0"/>
    <x v="4"/>
    <s v="FALSE"/>
  </r>
  <r>
    <n v="874"/>
    <n v="2655"/>
    <x v="0"/>
    <n v="60000"/>
    <n v="0"/>
    <x v="4"/>
    <s v="FALSE"/>
  </r>
  <r>
    <n v="875"/>
    <n v="2667"/>
    <x v="1"/>
    <n v="60000"/>
    <n v="0"/>
    <x v="0"/>
    <s v="FALSE"/>
  </r>
  <r>
    <n v="876"/>
    <n v="2668"/>
    <x v="0"/>
    <n v="60000"/>
    <n v="1"/>
    <x v="1"/>
    <s v="FALSE"/>
  </r>
  <r>
    <n v="877"/>
    <n v="2670"/>
    <x v="0"/>
    <n v="60000"/>
    <n v="1"/>
    <x v="1"/>
    <s v="TRUE"/>
  </r>
  <r>
    <n v="878"/>
    <n v="2671"/>
    <x v="0"/>
    <n v="60000"/>
    <n v="1"/>
    <x v="1"/>
    <s v="TRUE"/>
  </r>
  <r>
    <n v="879"/>
    <n v="2677"/>
    <x v="0"/>
    <n v="60000"/>
    <n v="1"/>
    <x v="1"/>
    <s v="TRUE"/>
  </r>
  <r>
    <n v="880"/>
    <n v="2684"/>
    <x v="0"/>
    <n v="60000"/>
    <n v="1"/>
    <x v="1"/>
    <s v="TRUE"/>
  </r>
  <r>
    <n v="881"/>
    <n v="2685"/>
    <x v="0"/>
    <n v="60000"/>
    <n v="1"/>
    <x v="1"/>
    <s v="TRUE"/>
  </r>
  <r>
    <n v="882"/>
    <n v="2689"/>
    <x v="0"/>
    <n v="60000"/>
    <n v="4"/>
    <x v="0"/>
    <s v="TRUE"/>
  </r>
  <r>
    <n v="883"/>
    <n v="2693"/>
    <x v="0"/>
    <n v="60000"/>
    <n v="4"/>
    <x v="0"/>
    <s v="TRUE"/>
  </r>
  <r>
    <n v="884"/>
    <n v="2696"/>
    <x v="0"/>
    <n v="70000"/>
    <n v="5"/>
    <x v="4"/>
    <s v="TRUE"/>
  </r>
  <r>
    <n v="885"/>
    <n v="2697"/>
    <x v="0"/>
    <n v="80000"/>
    <n v="5"/>
    <x v="4"/>
    <s v="TRUE"/>
  </r>
  <r>
    <n v="886"/>
    <n v="2699"/>
    <x v="0"/>
    <n v="80000"/>
    <n v="2"/>
    <x v="4"/>
    <s v="TRUE"/>
  </r>
  <r>
    <n v="887"/>
    <n v="2704"/>
    <x v="0"/>
    <n v="60000"/>
    <n v="3"/>
    <x v="0"/>
    <s v="TRUE"/>
  </r>
  <r>
    <n v="888"/>
    <n v="2709"/>
    <x v="0"/>
    <n v="60000"/>
    <n v="1"/>
    <x v="0"/>
    <s v="TRUE"/>
  </r>
  <r>
    <n v="889"/>
    <n v="2713"/>
    <x v="0"/>
    <n v="60000"/>
    <n v="1"/>
    <x v="0"/>
    <s v="TRUE"/>
  </r>
  <r>
    <n v="890"/>
    <n v="2715"/>
    <x v="1"/>
    <n v="60000"/>
    <n v="1"/>
    <x v="0"/>
    <s v="TRUE"/>
  </r>
  <r>
    <n v="891"/>
    <n v="2718"/>
    <x v="0"/>
    <n v="70000"/>
    <n v="5"/>
    <x v="4"/>
    <s v="TRUE"/>
  </r>
  <r>
    <n v="892"/>
    <n v="2720"/>
    <x v="0"/>
    <n v="70000"/>
    <n v="5"/>
    <x v="4"/>
    <s v="TRUE"/>
  </r>
  <r>
    <n v="893"/>
    <n v="2724"/>
    <x v="0"/>
    <n v="90000"/>
    <n v="1"/>
    <x v="4"/>
    <s v="TRUE"/>
  </r>
  <r>
    <n v="894"/>
    <n v="2725"/>
    <x v="0"/>
    <n v="90000"/>
    <n v="2"/>
    <x v="4"/>
    <s v="TRUE"/>
  </r>
  <r>
    <n v="895"/>
    <n v="2729"/>
    <x v="0"/>
    <n v="100000"/>
    <n v="1"/>
    <x v="4"/>
    <s v="TRUE"/>
  </r>
  <r>
    <n v="896"/>
    <n v="2737"/>
    <x v="0"/>
    <n v="100000"/>
    <n v="1"/>
    <x v="4"/>
    <s v="TRUE"/>
  </r>
  <r>
    <n v="897"/>
    <n v="2738"/>
    <x v="0"/>
    <n v="100000"/>
    <n v="1"/>
    <x v="4"/>
    <s v="TRUE"/>
  </r>
  <r>
    <n v="898"/>
    <n v="2741"/>
    <x v="1"/>
    <n v="60000"/>
    <n v="2"/>
    <x v="0"/>
    <s v="FALSE"/>
  </r>
  <r>
    <n v="899"/>
    <n v="2745"/>
    <x v="0"/>
    <n v="80000"/>
    <n v="4"/>
    <x v="4"/>
    <s v="TRUE"/>
  </r>
  <r>
    <n v="900"/>
    <n v="2747"/>
    <x v="1"/>
    <n v="80000"/>
    <n v="4"/>
    <x v="4"/>
    <s v="TRUE"/>
  </r>
  <r>
    <n v="901"/>
    <n v="2750"/>
    <x v="1"/>
    <n v="90000"/>
    <n v="2"/>
    <x v="0"/>
    <s v="TRUE"/>
  </r>
  <r>
    <n v="902"/>
    <n v="2760"/>
    <x v="1"/>
    <n v="60000"/>
    <n v="2"/>
    <x v="0"/>
    <s v="FALSE"/>
  </r>
  <r>
    <n v="903"/>
    <n v="2764"/>
    <x v="0"/>
    <n v="70000"/>
    <n v="5"/>
    <x v="0"/>
    <s v="TRUE"/>
  </r>
  <r>
    <n v="904"/>
    <n v="2765"/>
    <x v="1"/>
    <n v="110000"/>
    <n v="1"/>
    <x v="4"/>
    <s v="TRUE"/>
  </r>
  <r>
    <n v="905"/>
    <n v="2770"/>
    <x v="1"/>
    <n v="110000"/>
    <n v="1"/>
    <x v="4"/>
    <s v="TRUE"/>
  </r>
  <r>
    <n v="906"/>
    <n v="2771"/>
    <x v="1"/>
    <n v="110000"/>
    <n v="1"/>
    <x v="4"/>
    <s v="TRUE"/>
  </r>
  <r>
    <n v="907"/>
    <n v="2773"/>
    <x v="0"/>
    <n v="80000"/>
    <n v="5"/>
    <x v="4"/>
    <s v="TRUE"/>
  </r>
  <r>
    <n v="908"/>
    <n v="2775"/>
    <x v="1"/>
    <n v="80000"/>
    <n v="5"/>
    <x v="4"/>
    <s v="TRUE"/>
  </r>
  <r>
    <n v="909"/>
    <n v="2776"/>
    <x v="1"/>
    <n v="80000"/>
    <n v="5"/>
    <x v="4"/>
    <s v="TRUE"/>
  </r>
  <r>
    <n v="910"/>
    <n v="2778"/>
    <x v="0"/>
    <n v="80000"/>
    <n v="5"/>
    <x v="4"/>
    <s v="FALSE"/>
  </r>
  <r>
    <n v="911"/>
    <n v="2779"/>
    <x v="0"/>
    <n v="80000"/>
    <n v="5"/>
    <x v="4"/>
    <s v="TRUE"/>
  </r>
  <r>
    <n v="912"/>
    <n v="2781"/>
    <x v="0"/>
    <n v="80000"/>
    <n v="5"/>
    <x v="4"/>
    <s v="TRUE"/>
  </r>
  <r>
    <n v="913"/>
    <n v="2787"/>
    <x v="1"/>
    <n v="60000"/>
    <n v="3"/>
    <x v="0"/>
    <s v="TRUE"/>
  </r>
  <r>
    <n v="914"/>
    <n v="2791"/>
    <x v="0"/>
    <n v="60000"/>
    <n v="3"/>
    <x v="0"/>
    <s v="TRUE"/>
  </r>
  <r>
    <n v="915"/>
    <n v="2794"/>
    <x v="1"/>
    <n v="70000"/>
    <n v="0"/>
    <x v="0"/>
    <s v="FALSE"/>
  </r>
  <r>
    <n v="916"/>
    <n v="2795"/>
    <x v="1"/>
    <n v="70000"/>
    <n v="0"/>
    <x v="0"/>
    <s v="TRUE"/>
  </r>
  <r>
    <n v="917"/>
    <n v="2796"/>
    <x v="1"/>
    <n v="70000"/>
    <n v="0"/>
    <x v="0"/>
    <s v="FALSE"/>
  </r>
  <r>
    <n v="918"/>
    <n v="2797"/>
    <x v="1"/>
    <n v="70000"/>
    <n v="0"/>
    <x v="0"/>
    <s v="TRUE"/>
  </r>
  <r>
    <n v="919"/>
    <n v="2801"/>
    <x v="0"/>
    <n v="60000"/>
    <n v="3"/>
    <x v="0"/>
    <s v="TRUE"/>
  </r>
  <r>
    <n v="920"/>
    <n v="2803"/>
    <x v="0"/>
    <n v="60000"/>
    <n v="4"/>
    <x v="0"/>
    <s v="TRUE"/>
  </r>
  <r>
    <n v="921"/>
    <n v="2813"/>
    <x v="1"/>
    <n v="60000"/>
    <n v="4"/>
    <x v="0"/>
    <s v="TRUE"/>
  </r>
  <r>
    <n v="922"/>
    <n v="2817"/>
    <x v="0"/>
    <n v="60000"/>
    <n v="4"/>
    <x v="0"/>
    <s v="TRUE"/>
  </r>
  <r>
    <n v="923"/>
    <n v="2820"/>
    <x v="1"/>
    <n v="90000"/>
    <n v="4"/>
    <x v="1"/>
    <s v="FALSE"/>
  </r>
  <r>
    <n v="924"/>
    <n v="2823"/>
    <x v="0"/>
    <n v="60000"/>
    <n v="0"/>
    <x v="1"/>
    <s v="FALSE"/>
  </r>
  <r>
    <n v="925"/>
    <n v="2825"/>
    <x v="1"/>
    <n v="60000"/>
    <n v="0"/>
    <x v="1"/>
    <s v="FALSE"/>
  </r>
  <r>
    <n v="926"/>
    <n v="2828"/>
    <x v="1"/>
    <n v="40000"/>
    <n v="0"/>
    <x v="1"/>
    <s v="TRUE"/>
  </r>
  <r>
    <n v="927"/>
    <n v="2833"/>
    <x v="1"/>
    <n v="40000"/>
    <n v="0"/>
    <x v="1"/>
    <s v="FALSE"/>
  </r>
  <r>
    <n v="928"/>
    <n v="2837"/>
    <x v="1"/>
    <n v="40000"/>
    <n v="0"/>
    <x v="1"/>
    <s v="FALSE"/>
  </r>
  <r>
    <n v="929"/>
    <n v="2840"/>
    <x v="0"/>
    <n v="60000"/>
    <n v="0"/>
    <x v="1"/>
    <s v="TRUE"/>
  </r>
  <r>
    <n v="930"/>
    <n v="2847"/>
    <x v="1"/>
    <n v="30000"/>
    <n v="2"/>
    <x v="1"/>
    <s v="TRUE"/>
  </r>
  <r>
    <n v="931"/>
    <n v="2848"/>
    <x v="0"/>
    <n v="20000"/>
    <n v="4"/>
    <x v="2"/>
    <s v="FALSE"/>
  </r>
  <r>
    <n v="932"/>
    <n v="2851"/>
    <x v="1"/>
    <n v="70000"/>
    <n v="0"/>
    <x v="1"/>
    <s v="TRUE"/>
  </r>
  <r>
    <n v="933"/>
    <n v="2855"/>
    <x v="0"/>
    <n v="70000"/>
    <n v="0"/>
    <x v="1"/>
    <s v="FALSE"/>
  </r>
  <r>
    <n v="934"/>
    <n v="2858"/>
    <x v="1"/>
    <n v="40000"/>
    <n v="0"/>
    <x v="3"/>
    <s v="FALSE"/>
  </r>
  <r>
    <n v="935"/>
    <n v="2859"/>
    <x v="1"/>
    <n v="40000"/>
    <n v="0"/>
    <x v="3"/>
    <s v="TRUE"/>
  </r>
  <r>
    <n v="936"/>
    <n v="2861"/>
    <x v="1"/>
    <n v="30000"/>
    <n v="0"/>
    <x v="1"/>
    <s v="TRUE"/>
  </r>
  <r>
    <n v="937"/>
    <n v="2862"/>
    <x v="0"/>
    <n v="30000"/>
    <n v="0"/>
    <x v="1"/>
    <s v="TRUE"/>
  </r>
  <r>
    <n v="938"/>
    <n v="2865"/>
    <x v="0"/>
    <n v="30000"/>
    <n v="0"/>
    <x v="1"/>
    <s v="FALSE"/>
  </r>
  <r>
    <n v="939"/>
    <n v="2867"/>
    <x v="0"/>
    <n v="60000"/>
    <n v="0"/>
    <x v="1"/>
    <s v="TRUE"/>
  </r>
  <r>
    <n v="940"/>
    <n v="2868"/>
    <x v="1"/>
    <n v="60000"/>
    <n v="0"/>
    <x v="1"/>
    <s v="FALSE"/>
  </r>
  <r>
    <n v="941"/>
    <n v="2873"/>
    <x v="0"/>
    <n v="100000"/>
    <n v="3"/>
    <x v="0"/>
    <s v="TRUE"/>
  </r>
  <r>
    <n v="942"/>
    <n v="2874"/>
    <x v="1"/>
    <n v="60000"/>
    <n v="0"/>
    <x v="1"/>
    <s v="TRUE"/>
  </r>
  <r>
    <n v="943"/>
    <n v="2877"/>
    <x v="0"/>
    <n v="20000"/>
    <n v="2"/>
    <x v="3"/>
    <s v="TRUE"/>
  </r>
  <r>
    <n v="944"/>
    <n v="2878"/>
    <x v="0"/>
    <n v="20000"/>
    <n v="2"/>
    <x v="3"/>
    <s v="TRUE"/>
  </r>
  <r>
    <n v="945"/>
    <n v="2880"/>
    <x v="1"/>
    <n v="30000"/>
    <n v="3"/>
    <x v="1"/>
    <s v="FALSE"/>
  </r>
  <r>
    <n v="946"/>
    <n v="2882"/>
    <x v="0"/>
    <n v="20000"/>
    <n v="0"/>
    <x v="1"/>
    <s v="FALSE"/>
  </r>
  <r>
    <n v="947"/>
    <n v="2883"/>
    <x v="1"/>
    <n v="30000"/>
    <n v="3"/>
    <x v="2"/>
    <s v="TRUE"/>
  </r>
  <r>
    <n v="948"/>
    <n v="2884"/>
    <x v="1"/>
    <n v="30000"/>
    <n v="3"/>
    <x v="2"/>
    <s v="FALSE"/>
  </r>
  <r>
    <n v="949"/>
    <n v="2885"/>
    <x v="0"/>
    <n v="30000"/>
    <n v="3"/>
    <x v="2"/>
    <s v="TRUE"/>
  </r>
  <r>
    <n v="950"/>
    <n v="2886"/>
    <x v="1"/>
    <n v="70000"/>
    <n v="0"/>
    <x v="1"/>
    <s v="TRUE"/>
  </r>
  <r>
    <n v="951"/>
    <n v="2892"/>
    <x v="0"/>
    <n v="70000"/>
    <n v="0"/>
    <x v="1"/>
    <s v="TRUE"/>
  </r>
  <r>
    <n v="952"/>
    <n v="2893"/>
    <x v="0"/>
    <n v="40000"/>
    <n v="2"/>
    <x v="1"/>
    <s v="TRUE"/>
  </r>
  <r>
    <n v="953"/>
    <n v="2896"/>
    <x v="1"/>
    <n v="80000"/>
    <n v="2"/>
    <x v="1"/>
    <s v="FALSE"/>
  </r>
  <r>
    <n v="954"/>
    <n v="2897"/>
    <x v="1"/>
    <n v="40000"/>
    <n v="0"/>
    <x v="2"/>
    <s v="FALSE"/>
  </r>
  <r>
    <n v="955"/>
    <n v="2903"/>
    <x v="0"/>
    <n v="60000"/>
    <n v="0"/>
    <x v="1"/>
    <s v="TRUE"/>
  </r>
  <r>
    <n v="956"/>
    <n v="2908"/>
    <x v="1"/>
    <n v="60000"/>
    <n v="0"/>
    <x v="1"/>
    <s v="TRUE"/>
  </r>
  <r>
    <n v="957"/>
    <n v="2912"/>
    <x v="1"/>
    <n v="40000"/>
    <n v="0"/>
    <x v="2"/>
    <s v="TRUE"/>
  </r>
  <r>
    <n v="958"/>
    <n v="2920"/>
    <x v="1"/>
    <n v="60000"/>
    <n v="0"/>
    <x v="1"/>
    <s v="FALSE"/>
  </r>
  <r>
    <n v="959"/>
    <n v="2923"/>
    <x v="1"/>
    <n v="70000"/>
    <n v="0"/>
    <x v="1"/>
    <s v="TRUE"/>
  </r>
  <r>
    <n v="960"/>
    <n v="2924"/>
    <x v="1"/>
    <n v="70000"/>
    <n v="0"/>
    <x v="1"/>
    <s v="FALSE"/>
  </r>
  <r>
    <n v="961"/>
    <n v="2928"/>
    <x v="1"/>
    <n v="70000"/>
    <n v="0"/>
    <x v="1"/>
    <s v="FALSE"/>
  </r>
  <r>
    <n v="962"/>
    <n v="2931"/>
    <x v="1"/>
    <n v="70000"/>
    <n v="0"/>
    <x v="1"/>
    <s v="TRUE"/>
  </r>
  <r>
    <n v="963"/>
    <n v="2932"/>
    <x v="1"/>
    <n v="60000"/>
    <n v="0"/>
    <x v="1"/>
    <s v="FALSE"/>
  </r>
  <r>
    <n v="964"/>
    <n v="2935"/>
    <x v="0"/>
    <n v="80000"/>
    <n v="2"/>
    <x v="2"/>
    <s v="FALSE"/>
  </r>
  <r>
    <n v="965"/>
    <n v="2938"/>
    <x v="1"/>
    <n v="70000"/>
    <n v="2"/>
    <x v="2"/>
    <s v="FALSE"/>
  </r>
  <r>
    <n v="966"/>
    <n v="2941"/>
    <x v="1"/>
    <n v="70000"/>
    <n v="2"/>
    <x v="2"/>
    <s v="TRUE"/>
  </r>
  <r>
    <n v="967"/>
    <n v="2944"/>
    <x v="1"/>
    <n v="70000"/>
    <n v="2"/>
    <x v="2"/>
    <s v="TRUE"/>
  </r>
  <r>
    <n v="968"/>
    <n v="2947"/>
    <x v="1"/>
    <n v="80000"/>
    <n v="2"/>
    <x v="2"/>
    <s v="TRUE"/>
  </r>
  <r>
    <n v="969"/>
    <n v="2951"/>
    <x v="1"/>
    <n v="130000"/>
    <n v="0"/>
    <x v="4"/>
    <s v="FALSE"/>
  </r>
  <r>
    <n v="970"/>
    <n v="2952"/>
    <x v="1"/>
    <n v="130000"/>
    <n v="0"/>
    <x v="4"/>
    <s v="FALSE"/>
  </r>
  <r>
    <n v="971"/>
    <n v="2954"/>
    <x v="1"/>
    <n v="80000"/>
    <n v="0"/>
    <x v="0"/>
    <s v="FALSE"/>
  </r>
  <r>
    <n v="972"/>
    <n v="2957"/>
    <x v="1"/>
    <n v="80000"/>
    <n v="0"/>
    <x v="0"/>
    <s v="FALSE"/>
  </r>
  <r>
    <n v="973"/>
    <n v="2958"/>
    <x v="0"/>
    <n v="60000"/>
    <n v="0"/>
    <x v="1"/>
    <s v="FALSE"/>
  </r>
  <r>
    <n v="974"/>
    <n v="2960"/>
    <x v="1"/>
    <n v="60000"/>
    <n v="0"/>
    <x v="1"/>
    <s v="FALSE"/>
  </r>
  <r>
    <n v="975"/>
    <n v="2962"/>
    <x v="1"/>
    <n v="60000"/>
    <n v="0"/>
    <x v="1"/>
    <s v="FALSE"/>
  </r>
  <r>
    <n v="976"/>
    <n v="2963"/>
    <x v="1"/>
    <n v="60000"/>
    <n v="0"/>
    <x v="2"/>
    <s v="FALSE"/>
  </r>
  <r>
    <n v="977"/>
    <n v="2964"/>
    <x v="1"/>
    <n v="120000"/>
    <n v="1"/>
    <x v="0"/>
    <s v="FALSE"/>
  </r>
  <r>
    <n v="978"/>
    <n v="2968"/>
    <x v="0"/>
    <n v="130000"/>
    <n v="0"/>
    <x v="4"/>
    <s v="TRUE"/>
  </r>
  <r>
    <n v="979"/>
    <n v="2973"/>
    <x v="0"/>
    <n v="130000"/>
    <n v="0"/>
    <x v="4"/>
    <s v="TRUE"/>
  </r>
  <r>
    <n v="980"/>
    <n v="2976"/>
    <x v="0"/>
    <n v="80000"/>
    <n v="2"/>
    <x v="3"/>
    <s v="FALSE"/>
  </r>
  <r>
    <n v="981"/>
    <n v="2979"/>
    <x v="1"/>
    <n v="60000"/>
    <n v="2"/>
    <x v="2"/>
    <s v="FALSE"/>
  </r>
  <r>
    <n v="982"/>
    <n v="2980"/>
    <x v="1"/>
    <n v="60000"/>
    <n v="2"/>
    <x v="2"/>
    <s v="FALSE"/>
  </r>
  <r>
    <n v="983"/>
    <n v="2987"/>
    <x v="1"/>
    <n v="60000"/>
    <n v="2"/>
    <x v="2"/>
    <s v="TRUE"/>
  </r>
  <r>
    <n v="984"/>
    <n v="2991"/>
    <x v="0"/>
    <n v="70000"/>
    <n v="3"/>
    <x v="1"/>
    <s v="TRUE"/>
  </r>
  <r>
    <n v="985"/>
    <n v="2992"/>
    <x v="0"/>
    <n v="80000"/>
    <n v="2"/>
    <x v="0"/>
    <s v="TRUE"/>
  </r>
  <r>
    <n v="986"/>
    <n v="2999"/>
    <x v="0"/>
    <n v="80000"/>
    <n v="2"/>
    <x v="0"/>
    <s v="FALSE"/>
  </r>
  <r>
    <n v="987"/>
    <n v="3000"/>
    <x v="1"/>
    <n v="70000"/>
    <n v="0"/>
    <x v="0"/>
    <s v="TRUE"/>
  </r>
  <r>
    <n v="988"/>
    <n v="3001"/>
    <x v="0"/>
    <n v="90000"/>
    <n v="4"/>
    <x v="0"/>
    <s v="TRUE"/>
  </r>
  <r>
    <n v="989"/>
    <n v="3003"/>
    <x v="1"/>
    <n v="70000"/>
    <n v="1"/>
    <x v="1"/>
    <s v="TRUE"/>
  </r>
  <r>
    <n v="990"/>
    <n v="3004"/>
    <x v="1"/>
    <n v="70000"/>
    <n v="1"/>
    <x v="1"/>
    <s v="TRUE"/>
  </r>
  <r>
    <n v="991"/>
    <n v="3005"/>
    <x v="1"/>
    <n v="70000"/>
    <n v="1"/>
    <x v="1"/>
    <s v="TRUE"/>
  </r>
  <r>
    <n v="992"/>
    <n v="3006"/>
    <x v="0"/>
    <n v="60000"/>
    <n v="1"/>
    <x v="0"/>
    <s v="TRUE"/>
  </r>
  <r>
    <n v="993"/>
    <n v="3008"/>
    <x v="1"/>
    <n v="60000"/>
    <n v="1"/>
    <x v="1"/>
    <s v="TRUE"/>
  </r>
  <r>
    <n v="994"/>
    <n v="3011"/>
    <x v="1"/>
    <n v="60000"/>
    <n v="1"/>
    <x v="1"/>
    <s v="FALSE"/>
  </r>
  <r>
    <n v="995"/>
    <n v="3012"/>
    <x v="1"/>
    <n v="110000"/>
    <n v="0"/>
    <x v="4"/>
    <s v="FALSE"/>
  </r>
  <r>
    <n v="996"/>
    <n v="3017"/>
    <x v="0"/>
    <n v="60000"/>
    <n v="1"/>
    <x v="1"/>
    <s v="TRUE"/>
  </r>
  <r>
    <n v="997"/>
    <n v="3035"/>
    <x v="1"/>
    <n v="60000"/>
    <n v="1"/>
    <x v="1"/>
    <s v="TRUE"/>
  </r>
  <r>
    <n v="998"/>
    <n v="3036"/>
    <x v="0"/>
    <n v="60000"/>
    <n v="1"/>
    <x v="1"/>
    <s v="TRUE"/>
  </r>
  <r>
    <n v="999"/>
    <n v="3041"/>
    <x v="0"/>
    <n v="60000"/>
    <n v="1"/>
    <x v="1"/>
    <s v="TRUE"/>
  </r>
  <r>
    <n v="1000"/>
    <n v="3042"/>
    <x v="0"/>
    <n v="60000"/>
    <n v="1"/>
    <x v="1"/>
    <s v="TRUE"/>
  </r>
  <r>
    <n v="1001"/>
    <n v="3045"/>
    <x v="1"/>
    <n v="70000"/>
    <n v="0"/>
    <x v="0"/>
    <s v="FALSE"/>
  </r>
  <r>
    <n v="1002"/>
    <n v="3046"/>
    <x v="1"/>
    <n v="80000"/>
    <n v="5"/>
    <x v="0"/>
    <s v="TRUE"/>
  </r>
  <r>
    <n v="1003"/>
    <n v="3053"/>
    <x v="1"/>
    <n v="70000"/>
    <n v="0"/>
    <x v="0"/>
    <s v="TRUE"/>
  </r>
  <r>
    <n v="1004"/>
    <n v="3063"/>
    <x v="1"/>
    <n v="70000"/>
    <n v="0"/>
    <x v="0"/>
    <s v="TRUE"/>
  </r>
  <r>
    <n v="1005"/>
    <n v="3064"/>
    <x v="1"/>
    <n v="70000"/>
    <n v="0"/>
    <x v="0"/>
    <s v="FALSE"/>
  </r>
  <r>
    <n v="1006"/>
    <n v="3067"/>
    <x v="0"/>
    <n v="60000"/>
    <n v="1"/>
    <x v="1"/>
    <s v="TRUE"/>
  </r>
  <r>
    <n v="1007"/>
    <n v="3069"/>
    <x v="0"/>
    <n v="70000"/>
    <n v="5"/>
    <x v="1"/>
    <s v="TRUE"/>
  </r>
  <r>
    <n v="1008"/>
    <n v="3075"/>
    <x v="0"/>
    <n v="60000"/>
    <n v="1"/>
    <x v="1"/>
    <s v="TRUE"/>
  </r>
  <r>
    <n v="1009"/>
    <n v="3076"/>
    <x v="0"/>
    <n v="70000"/>
    <n v="5"/>
    <x v="1"/>
    <s v="TRUE"/>
  </r>
  <r>
    <n v="1010"/>
    <n v="3077"/>
    <x v="1"/>
    <n v="80000"/>
    <n v="1"/>
    <x v="1"/>
    <s v="TRUE"/>
  </r>
  <r>
    <n v="1011"/>
    <n v="3078"/>
    <x v="0"/>
    <n v="80000"/>
    <n v="1"/>
    <x v="1"/>
    <s v="TRUE"/>
  </r>
  <r>
    <n v="1012"/>
    <n v="3079"/>
    <x v="1"/>
    <n v="30000"/>
    <n v="2"/>
    <x v="1"/>
    <s v="FALSE"/>
  </r>
  <r>
    <n v="1013"/>
    <n v="3084"/>
    <x v="0"/>
    <n v="60000"/>
    <n v="3"/>
    <x v="1"/>
    <s v="FALSE"/>
  </r>
  <r>
    <n v="1014"/>
    <n v="3086"/>
    <x v="1"/>
    <n v="30000"/>
    <n v="2"/>
    <x v="1"/>
    <s v="TRUE"/>
  </r>
  <r>
    <n v="1015"/>
    <n v="3089"/>
    <x v="0"/>
    <n v="10000"/>
    <n v="2"/>
    <x v="2"/>
    <s v="TRUE"/>
  </r>
  <r>
    <n v="1016"/>
    <n v="3095"/>
    <x v="1"/>
    <n v="30000"/>
    <n v="0"/>
    <x v="2"/>
    <s v="FALSE"/>
  </r>
  <r>
    <n v="1017"/>
    <n v="3096"/>
    <x v="1"/>
    <n v="40000"/>
    <n v="0"/>
    <x v="2"/>
    <s v="FALSE"/>
  </r>
  <r>
    <n v="1018"/>
    <n v="3098"/>
    <x v="0"/>
    <n v="40000"/>
    <n v="0"/>
    <x v="2"/>
    <s v="TRUE"/>
  </r>
  <r>
    <n v="1019"/>
    <n v="3100"/>
    <x v="0"/>
    <n v="30000"/>
    <n v="0"/>
    <x v="2"/>
    <s v="TRUE"/>
  </r>
  <r>
    <n v="1020"/>
    <n v="3105"/>
    <x v="1"/>
    <n v="30000"/>
    <n v="0"/>
    <x v="2"/>
    <s v="FALSE"/>
  </r>
  <r>
    <n v="1021"/>
    <n v="3106"/>
    <x v="0"/>
    <n v="30000"/>
    <n v="0"/>
    <x v="2"/>
    <s v="TRUE"/>
  </r>
  <r>
    <n v="1022"/>
    <n v="3113"/>
    <x v="1"/>
    <n v="10000"/>
    <n v="5"/>
    <x v="2"/>
    <s v="FALSE"/>
  </r>
  <r>
    <n v="1023"/>
    <n v="3120"/>
    <x v="1"/>
    <n v="40000"/>
    <n v="0"/>
    <x v="2"/>
    <s v="TRUE"/>
  </r>
  <r>
    <n v="1024"/>
    <n v="3123"/>
    <x v="1"/>
    <n v="30000"/>
    <n v="0"/>
    <x v="3"/>
    <s v="FALSE"/>
  </r>
  <r>
    <n v="1025"/>
    <n v="3124"/>
    <x v="1"/>
    <n v="40000"/>
    <n v="0"/>
    <x v="2"/>
    <s v="TRUE"/>
  </r>
  <r>
    <n v="1026"/>
    <n v="3125"/>
    <x v="0"/>
    <n v="40000"/>
    <n v="0"/>
    <x v="2"/>
    <s v="TRUE"/>
  </r>
  <r>
    <n v="1027"/>
    <n v="3128"/>
    <x v="0"/>
    <n v="40000"/>
    <n v="0"/>
    <x v="2"/>
    <s v="FALSE"/>
  </r>
  <r>
    <n v="1028"/>
    <n v="3132"/>
    <x v="0"/>
    <n v="40000"/>
    <n v="0"/>
    <x v="2"/>
    <s v="TRUE"/>
  </r>
  <r>
    <n v="1029"/>
    <n v="3133"/>
    <x v="1"/>
    <n v="30000"/>
    <n v="0"/>
    <x v="3"/>
    <s v="FALSE"/>
  </r>
  <r>
    <n v="1030"/>
    <n v="3136"/>
    <x v="0"/>
    <n v="30000"/>
    <n v="0"/>
    <x v="3"/>
    <s v="FALSE"/>
  </r>
  <r>
    <n v="1031"/>
    <n v="3137"/>
    <x v="1"/>
    <n v="40000"/>
    <n v="0"/>
    <x v="2"/>
    <s v="TRUE"/>
  </r>
  <r>
    <n v="1032"/>
    <n v="3138"/>
    <x v="1"/>
    <n v="30000"/>
    <n v="0"/>
    <x v="3"/>
    <s v="FALSE"/>
  </r>
  <r>
    <n v="1033"/>
    <n v="3139"/>
    <x v="1"/>
    <n v="30000"/>
    <n v="0"/>
    <x v="3"/>
    <s v="FALSE"/>
  </r>
  <r>
    <n v="1034"/>
    <n v="3141"/>
    <x v="1"/>
    <n v="40000"/>
    <n v="0"/>
    <x v="2"/>
    <s v="FALSE"/>
  </r>
  <r>
    <n v="1035"/>
    <n v="3143"/>
    <x v="0"/>
    <n v="40000"/>
    <n v="2"/>
    <x v="0"/>
    <s v="TRUE"/>
  </r>
  <r>
    <n v="1036"/>
    <n v="3146"/>
    <x v="0"/>
    <n v="40000"/>
    <n v="2"/>
    <x v="0"/>
    <s v="FALSE"/>
  </r>
  <r>
    <n v="1037"/>
    <n v="3148"/>
    <x v="0"/>
    <n v="40000"/>
    <n v="2"/>
    <x v="0"/>
    <s v="TRUE"/>
  </r>
  <r>
    <n v="1038"/>
    <n v="3149"/>
    <x v="1"/>
    <n v="40000"/>
    <n v="2"/>
    <x v="0"/>
    <s v="TRUE"/>
  </r>
  <r>
    <n v="1039"/>
    <n v="3151"/>
    <x v="1"/>
    <n v="40000"/>
    <n v="2"/>
    <x v="0"/>
    <s v="TRUE"/>
  </r>
  <r>
    <n v="1040"/>
    <n v="3154"/>
    <x v="0"/>
    <n v="70000"/>
    <n v="2"/>
    <x v="4"/>
    <s v="TRUE"/>
  </r>
  <r>
    <n v="1041"/>
    <n v="3155"/>
    <x v="0"/>
    <n v="40000"/>
    <n v="0"/>
    <x v="1"/>
    <s v="TRUE"/>
  </r>
  <r>
    <n v="1042"/>
    <n v="3167"/>
    <x v="0"/>
    <n v="40000"/>
    <n v="0"/>
    <x v="2"/>
    <s v="TRUE"/>
  </r>
  <r>
    <n v="1043"/>
    <n v="3169"/>
    <x v="0"/>
    <n v="40000"/>
    <n v="0"/>
    <x v="2"/>
    <s v="TRUE"/>
  </r>
  <r>
    <n v="1044"/>
    <n v="3170"/>
    <x v="0"/>
    <n v="40000"/>
    <n v="0"/>
    <x v="1"/>
    <s v="TRUE"/>
  </r>
  <r>
    <n v="1045"/>
    <n v="3176"/>
    <x v="1"/>
    <n v="40000"/>
    <n v="0"/>
    <x v="1"/>
    <s v="TRUE"/>
  </r>
  <r>
    <n v="1046"/>
    <n v="3177"/>
    <x v="1"/>
    <n v="40000"/>
    <n v="0"/>
    <x v="1"/>
    <s v="FALSE"/>
  </r>
  <r>
    <n v="1047"/>
    <n v="3179"/>
    <x v="1"/>
    <n v="40000"/>
    <n v="0"/>
    <x v="1"/>
    <s v="FALSE"/>
  </r>
  <r>
    <n v="1048"/>
    <n v="3187"/>
    <x v="1"/>
    <n v="40000"/>
    <n v="0"/>
    <x v="1"/>
    <s v="FALSE"/>
  </r>
  <r>
    <n v="1049"/>
    <n v="3191"/>
    <x v="1"/>
    <n v="70000"/>
    <n v="0"/>
    <x v="1"/>
    <s v="TRUE"/>
  </r>
  <r>
    <n v="1050"/>
    <n v="3194"/>
    <x v="1"/>
    <n v="80000"/>
    <n v="0"/>
    <x v="0"/>
    <s v="TRUE"/>
  </r>
  <r>
    <n v="1051"/>
    <n v="3196"/>
    <x v="1"/>
    <n v="110000"/>
    <n v="0"/>
    <x v="4"/>
    <s v="FALSE"/>
  </r>
  <r>
    <n v="1052"/>
    <n v="3197"/>
    <x v="1"/>
    <n v="120000"/>
    <n v="0"/>
    <x v="0"/>
    <s v="FALSE"/>
  </r>
  <r>
    <n v="1053"/>
    <n v="3205"/>
    <x v="1"/>
    <n v="120000"/>
    <n v="0"/>
    <x v="0"/>
    <s v="FALSE"/>
  </r>
  <r>
    <n v="1054"/>
    <n v="3206"/>
    <x v="1"/>
    <n v="130000"/>
    <n v="0"/>
    <x v="4"/>
    <s v="TRUE"/>
  </r>
  <r>
    <n v="1055"/>
    <n v="3209"/>
    <x v="0"/>
    <n v="90000"/>
    <n v="4"/>
    <x v="0"/>
    <s v="TRUE"/>
  </r>
  <r>
    <n v="1056"/>
    <n v="3211"/>
    <x v="0"/>
    <n v="90000"/>
    <n v="4"/>
    <x v="0"/>
    <s v="FALSE"/>
  </r>
  <r>
    <n v="1057"/>
    <n v="3221"/>
    <x v="0"/>
    <n v="120000"/>
    <n v="2"/>
    <x v="4"/>
    <s v="TRUE"/>
  </r>
  <r>
    <n v="1058"/>
    <n v="3222"/>
    <x v="0"/>
    <n v="120000"/>
    <n v="2"/>
    <x v="4"/>
    <s v="TRUE"/>
  </r>
  <r>
    <n v="1059"/>
    <n v="3224"/>
    <x v="0"/>
    <n v="130000"/>
    <n v="2"/>
    <x v="0"/>
    <s v="TRUE"/>
  </r>
  <r>
    <n v="1060"/>
    <n v="3225"/>
    <x v="0"/>
    <n v="130000"/>
    <n v="2"/>
    <x v="0"/>
    <s v="TRUE"/>
  </r>
  <r>
    <n v="1061"/>
    <n v="3226"/>
    <x v="1"/>
    <n v="150000"/>
    <n v="1"/>
    <x v="4"/>
    <s v="FALSE"/>
  </r>
  <r>
    <n v="1062"/>
    <n v="3229"/>
    <x v="0"/>
    <n v="160000"/>
    <n v="1"/>
    <x v="0"/>
    <s v="TRUE"/>
  </r>
  <r>
    <n v="1063"/>
    <n v="3230"/>
    <x v="0"/>
    <n v="70000"/>
    <n v="4"/>
    <x v="0"/>
    <s v="TRUE"/>
  </r>
  <r>
    <n v="1064"/>
    <n v="3238"/>
    <x v="0"/>
    <n v="70000"/>
    <n v="4"/>
    <x v="0"/>
    <s v="TRUE"/>
  </r>
  <r>
    <n v="1065"/>
    <n v="3243"/>
    <x v="1"/>
    <n v="70000"/>
    <n v="4"/>
    <x v="0"/>
    <s v="TRUE"/>
  </r>
  <r>
    <n v="1066"/>
    <n v="3246"/>
    <x v="0"/>
    <n v="70000"/>
    <n v="4"/>
    <x v="0"/>
    <s v="TRUE"/>
  </r>
  <r>
    <n v="1067"/>
    <n v="3248"/>
    <x v="0"/>
    <n v="70000"/>
    <n v="4"/>
    <x v="0"/>
    <s v="TRUE"/>
  </r>
  <r>
    <n v="1068"/>
    <n v="3249"/>
    <x v="1"/>
    <n v="70000"/>
    <n v="4"/>
    <x v="0"/>
    <s v="TRUE"/>
  </r>
  <r>
    <n v="1069"/>
    <n v="3251"/>
    <x v="1"/>
    <n v="70000"/>
    <n v="4"/>
    <x v="0"/>
    <s v="TRUE"/>
  </r>
  <r>
    <n v="1070"/>
    <n v="3252"/>
    <x v="0"/>
    <n v="70000"/>
    <n v="4"/>
    <x v="0"/>
    <s v="FALSE"/>
  </r>
  <r>
    <n v="1071"/>
    <n v="3255"/>
    <x v="0"/>
    <n v="70000"/>
    <n v="4"/>
    <x v="0"/>
    <s v="TRUE"/>
  </r>
  <r>
    <n v="1072"/>
    <n v="3257"/>
    <x v="0"/>
    <n v="70000"/>
    <n v="4"/>
    <x v="0"/>
    <s v="TRUE"/>
  </r>
  <r>
    <n v="1073"/>
    <n v="3258"/>
    <x v="0"/>
    <n v="70000"/>
    <n v="4"/>
    <x v="0"/>
    <s v="TRUE"/>
  </r>
  <r>
    <n v="1074"/>
    <n v="3261"/>
    <x v="0"/>
    <n v="70000"/>
    <n v="4"/>
    <x v="0"/>
    <s v="TRUE"/>
  </r>
  <r>
    <n v="1075"/>
    <n v="3264"/>
    <x v="1"/>
    <n v="70000"/>
    <n v="4"/>
    <x v="0"/>
    <s v="TRUE"/>
  </r>
  <r>
    <n v="1076"/>
    <n v="3266"/>
    <x v="1"/>
    <n v="60000"/>
    <n v="4"/>
    <x v="0"/>
    <s v="TRUE"/>
  </r>
  <r>
    <n v="1077"/>
    <n v="3269"/>
    <x v="0"/>
    <n v="70000"/>
    <n v="5"/>
    <x v="0"/>
    <s v="TRUE"/>
  </r>
  <r>
    <n v="1078"/>
    <n v="3275"/>
    <x v="1"/>
    <n v="70000"/>
    <n v="5"/>
    <x v="0"/>
    <s v="TRUE"/>
  </r>
  <r>
    <n v="1079"/>
    <n v="3279"/>
    <x v="0"/>
    <n v="60000"/>
    <n v="4"/>
    <x v="0"/>
    <s v="TRUE"/>
  </r>
  <r>
    <n v="1080"/>
    <n v="3283"/>
    <x v="0"/>
    <n v="60000"/>
    <n v="4"/>
    <x v="0"/>
    <s v="FALSE"/>
  </r>
  <r>
    <n v="1081"/>
    <n v="3284"/>
    <x v="1"/>
    <n v="60000"/>
    <n v="4"/>
    <x v="0"/>
    <s v="TRUE"/>
  </r>
  <r>
    <n v="1082"/>
    <n v="3285"/>
    <x v="1"/>
    <n v="60000"/>
    <n v="5"/>
    <x v="0"/>
    <s v="TRUE"/>
  </r>
  <r>
    <n v="1083"/>
    <n v="3287"/>
    <x v="0"/>
    <n v="70000"/>
    <n v="5"/>
    <x v="0"/>
    <s v="TRUE"/>
  </r>
  <r>
    <n v="1084"/>
    <n v="3303"/>
    <x v="0"/>
    <n v="70000"/>
    <n v="4"/>
    <x v="0"/>
    <s v="TRUE"/>
  </r>
  <r>
    <n v="1085"/>
    <n v="3306"/>
    <x v="0"/>
    <n v="60000"/>
    <n v="5"/>
    <x v="0"/>
    <s v="FALSE"/>
  </r>
  <r>
    <n v="1086"/>
    <n v="3307"/>
    <x v="0"/>
    <n v="60000"/>
    <n v="2"/>
    <x v="0"/>
    <s v="TRUE"/>
  </r>
  <r>
    <n v="1087"/>
    <n v="3309"/>
    <x v="1"/>
    <n v="60000"/>
    <n v="2"/>
    <x v="0"/>
    <s v="TRUE"/>
  </r>
  <r>
    <n v="1088"/>
    <n v="3310"/>
    <x v="1"/>
    <n v="70000"/>
    <n v="4"/>
    <x v="0"/>
    <s v="TRUE"/>
  </r>
  <r>
    <n v="1089"/>
    <n v="3311"/>
    <x v="1"/>
    <n v="70000"/>
    <n v="4"/>
    <x v="0"/>
    <s v="TRUE"/>
  </r>
  <r>
    <n v="1090"/>
    <n v="3314"/>
    <x v="0"/>
    <n v="70000"/>
    <n v="4"/>
    <x v="0"/>
    <s v="TRUE"/>
  </r>
  <r>
    <n v="1091"/>
    <n v="3319"/>
    <x v="0"/>
    <n v="40000"/>
    <n v="2"/>
    <x v="2"/>
    <s v="TRUE"/>
  </r>
  <r>
    <n v="1092"/>
    <n v="3320"/>
    <x v="0"/>
    <n v="40000"/>
    <n v="2"/>
    <x v="2"/>
    <s v="TRUE"/>
  </r>
  <r>
    <n v="1093"/>
    <n v="3324"/>
    <x v="0"/>
    <n v="40000"/>
    <n v="2"/>
    <x v="2"/>
    <s v="TRUE"/>
  </r>
  <r>
    <n v="1094"/>
    <n v="3325"/>
    <x v="0"/>
    <n v="60000"/>
    <n v="2"/>
    <x v="1"/>
    <s v="TRUE"/>
  </r>
  <r>
    <n v="1095"/>
    <n v="3327"/>
    <x v="0"/>
    <n v="60000"/>
    <n v="2"/>
    <x v="0"/>
    <s v="TRUE"/>
  </r>
  <r>
    <n v="1096"/>
    <n v="3331"/>
    <x v="0"/>
    <n v="60000"/>
    <n v="2"/>
    <x v="0"/>
    <s v="TRUE"/>
  </r>
  <r>
    <n v="1097"/>
    <n v="3338"/>
    <x v="0"/>
    <n v="60000"/>
    <n v="2"/>
    <x v="0"/>
    <s v="FALSE"/>
  </r>
  <r>
    <n v="1098"/>
    <n v="3339"/>
    <x v="1"/>
    <n v="60000"/>
    <n v="2"/>
    <x v="1"/>
    <s v="TRUE"/>
  </r>
  <r>
    <n v="1099"/>
    <n v="3340"/>
    <x v="1"/>
    <n v="60000"/>
    <n v="2"/>
    <x v="1"/>
    <s v="TRUE"/>
  </r>
  <r>
    <n v="1100"/>
    <n v="3342"/>
    <x v="1"/>
    <n v="60000"/>
    <n v="2"/>
    <x v="1"/>
    <s v="FALSE"/>
  </r>
  <r>
    <n v="1101"/>
    <n v="3344"/>
    <x v="1"/>
    <n v="60000"/>
    <n v="2"/>
    <x v="0"/>
    <s v="TRUE"/>
  </r>
  <r>
    <n v="1102"/>
    <n v="3347"/>
    <x v="1"/>
    <n v="70000"/>
    <n v="4"/>
    <x v="1"/>
    <s v="TRUE"/>
  </r>
  <r>
    <n v="1103"/>
    <n v="3350"/>
    <x v="0"/>
    <n v="70000"/>
    <n v="4"/>
    <x v="1"/>
    <s v="TRUE"/>
  </r>
  <r>
    <n v="1104"/>
    <n v="3351"/>
    <x v="0"/>
    <n v="70000"/>
    <n v="4"/>
    <x v="1"/>
    <s v="TRUE"/>
  </r>
  <r>
    <n v="1105"/>
    <n v="3354"/>
    <x v="0"/>
    <n v="70000"/>
    <n v="4"/>
    <x v="1"/>
    <s v="TRUE"/>
  </r>
  <r>
    <n v="1106"/>
    <n v="3355"/>
    <x v="1"/>
    <n v="70000"/>
    <n v="5"/>
    <x v="1"/>
    <s v="TRUE"/>
  </r>
  <r>
    <n v="1107"/>
    <n v="3356"/>
    <x v="0"/>
    <n v="40000"/>
    <n v="2"/>
    <x v="3"/>
    <s v="TRUE"/>
  </r>
  <r>
    <n v="1108"/>
    <n v="3359"/>
    <x v="0"/>
    <n v="40000"/>
    <n v="2"/>
    <x v="3"/>
    <s v="TRUE"/>
  </r>
  <r>
    <n v="1109"/>
    <n v="3360"/>
    <x v="0"/>
    <n v="60000"/>
    <n v="2"/>
    <x v="1"/>
    <s v="TRUE"/>
  </r>
  <r>
    <n v="1110"/>
    <n v="3361"/>
    <x v="1"/>
    <n v="60000"/>
    <n v="2"/>
    <x v="1"/>
    <s v="TRUE"/>
  </r>
  <r>
    <n v="1111"/>
    <n v="3366"/>
    <x v="0"/>
    <n v="60000"/>
    <n v="2"/>
    <x v="1"/>
    <s v="TRUE"/>
  </r>
  <r>
    <n v="1112"/>
    <n v="3367"/>
    <x v="0"/>
    <n v="60000"/>
    <n v="2"/>
    <x v="1"/>
    <s v="TRUE"/>
  </r>
  <r>
    <n v="1113"/>
    <n v="3369"/>
    <x v="0"/>
    <n v="70000"/>
    <n v="4"/>
    <x v="1"/>
    <s v="TRUE"/>
  </r>
  <r>
    <n v="1114"/>
    <n v="3374"/>
    <x v="0"/>
    <n v="70000"/>
    <n v="2"/>
    <x v="2"/>
    <s v="TRUE"/>
  </r>
  <r>
    <n v="1115"/>
    <n v="3379"/>
    <x v="0"/>
    <n v="70000"/>
    <n v="2"/>
    <x v="2"/>
    <s v="TRUE"/>
  </r>
  <r>
    <n v="1116"/>
    <n v="3380"/>
    <x v="1"/>
    <n v="70000"/>
    <n v="2"/>
    <x v="2"/>
    <s v="TRUE"/>
  </r>
  <r>
    <n v="1117"/>
    <n v="3381"/>
    <x v="1"/>
    <n v="70000"/>
    <n v="2"/>
    <x v="2"/>
    <s v="TRUE"/>
  </r>
  <r>
    <n v="1118"/>
    <n v="3385"/>
    <x v="0"/>
    <n v="60000"/>
    <n v="2"/>
    <x v="1"/>
    <s v="TRUE"/>
  </r>
  <r>
    <n v="1119"/>
    <n v="3386"/>
    <x v="0"/>
    <n v="60000"/>
    <n v="2"/>
    <x v="1"/>
    <s v="TRUE"/>
  </r>
  <r>
    <n v="1120"/>
    <n v="3393"/>
    <x v="0"/>
    <n v="60000"/>
    <n v="2"/>
    <x v="1"/>
    <s v="FALSE"/>
  </r>
  <r>
    <n v="1121"/>
    <n v="3397"/>
    <x v="0"/>
    <n v="60000"/>
    <n v="3"/>
    <x v="2"/>
    <s v="TRUE"/>
  </r>
  <r>
    <n v="1122"/>
    <n v="3399"/>
    <x v="1"/>
    <n v="60000"/>
    <n v="3"/>
    <x v="2"/>
    <s v="TRUE"/>
  </r>
  <r>
    <n v="1123"/>
    <n v="3400"/>
    <x v="0"/>
    <n v="70000"/>
    <n v="4"/>
    <x v="1"/>
    <s v="TRUE"/>
  </r>
  <r>
    <n v="1124"/>
    <n v="3403"/>
    <x v="0"/>
    <n v="170000"/>
    <n v="2"/>
    <x v="0"/>
    <s v="TR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x v="0"/>
    <s v="Bretford CR4500 Series Slim Rectangular Table"/>
    <n v="0.62"/>
    <s v="United States"/>
    <x v="0"/>
    <x v="0"/>
    <s v="Clinton"/>
    <n v="39056"/>
    <x v="0"/>
    <x v="0"/>
    <n v="-337.09199999999998"/>
    <n v="2"/>
    <n v="723.54"/>
    <n v="87486"/>
    <n v="348.2"/>
    <x v="0"/>
  </r>
  <r>
    <n v="2124"/>
    <s v="Paige Powers"/>
    <x v="1"/>
    <n v="0.04"/>
    <n v="45.19"/>
    <n v="1.99"/>
    <x v="1"/>
    <x v="1"/>
    <x v="1"/>
    <x v="1"/>
    <x v="1"/>
    <s v="Verbatim DVD-RAM, 9.4GB, Rewritable, Type 1, DS, DataLife Plus"/>
    <n v="0.55000000000000004"/>
    <s v="United States"/>
    <x v="0"/>
    <x v="1"/>
    <s v="West Memphis"/>
    <n v="72301"/>
    <x v="0"/>
    <x v="1"/>
    <n v="-61.194000000000003"/>
    <n v="13"/>
    <n v="609.09"/>
    <n v="89665"/>
    <n v="45.15"/>
    <x v="0"/>
  </r>
  <r>
    <n v="1418"/>
    <s v="Rebecca Lindsey"/>
    <x v="2"/>
    <n v="7.0000000000000007E-2"/>
    <n v="4.84"/>
    <n v="0.71"/>
    <x v="1"/>
    <x v="0"/>
    <x v="2"/>
    <x v="2"/>
    <x v="2"/>
    <s v="*Staples* Highlighting Markers"/>
    <n v="0.52"/>
    <s v="United States"/>
    <x v="1"/>
    <x v="2"/>
    <s v="Kokomo"/>
    <n v="46901"/>
    <x v="0"/>
    <x v="2"/>
    <n v="25.240200000000002"/>
    <n v="8"/>
    <n v="36.58"/>
    <n v="90539"/>
    <n v="4.7699999999999996"/>
    <x v="1"/>
  </r>
  <r>
    <n v="1425"/>
    <s v="Gregory Crane"/>
    <x v="2"/>
    <n v="0.04"/>
    <n v="2036.48"/>
    <n v="14.7"/>
    <x v="0"/>
    <x v="0"/>
    <x v="1"/>
    <x v="3"/>
    <x v="3"/>
    <s v="Lexmark 4227 Plus Dot Matrix Printer"/>
    <n v="0.55000000000000004"/>
    <s v="United States"/>
    <x v="2"/>
    <x v="3"/>
    <s v="Fort Collins"/>
    <n v="80525"/>
    <x v="0"/>
    <x v="3"/>
    <n v="-4793.0039999999999"/>
    <n v="1"/>
    <n v="2013.67"/>
    <n v="89450"/>
    <n v="2036.44"/>
    <x v="2"/>
  </r>
  <r>
    <n v="3275"/>
    <s v="Tamara Dickinson"/>
    <x v="2"/>
    <n v="0.04"/>
    <n v="449.99"/>
    <n v="24.49"/>
    <x v="1"/>
    <x v="0"/>
    <x v="1"/>
    <x v="4"/>
    <x v="4"/>
    <s v="Canon PC940 Copier"/>
    <n v="0.52"/>
    <s v="United States"/>
    <x v="2"/>
    <x v="4"/>
    <s v="Mount Vernon"/>
    <n v="98273"/>
    <x v="0"/>
    <x v="4"/>
    <n v="3576.8841000000002"/>
    <n v="12"/>
    <n v="5183.8900000000003"/>
    <n v="86234"/>
    <n v="449.95"/>
    <x v="2"/>
  </r>
  <r>
    <n v="3275"/>
    <s v="Tamara Dickinson"/>
    <x v="2"/>
    <n v="0.01"/>
    <n v="5.84"/>
    <n v="1.2"/>
    <x v="1"/>
    <x v="0"/>
    <x v="2"/>
    <x v="2"/>
    <x v="2"/>
    <s v="Newell 312"/>
    <n v="0.55000000000000004"/>
    <s v="United States"/>
    <x v="2"/>
    <x v="4"/>
    <s v="Mount Vernon"/>
    <n v="98273"/>
    <x v="0"/>
    <x v="5"/>
    <n v="20.38"/>
    <n v="6"/>
    <n v="36.090000000000003"/>
    <n v="86234"/>
    <n v="5.83"/>
    <x v="2"/>
  </r>
  <r>
    <n v="1910"/>
    <s v="Sean Stephenson"/>
    <x v="3"/>
    <n v="0.02"/>
    <n v="29.17"/>
    <n v="6.27"/>
    <x v="1"/>
    <x v="2"/>
    <x v="2"/>
    <x v="5"/>
    <x v="5"/>
    <s v="Binding Machine Supplies"/>
    <n v="0.37"/>
    <s v="United States"/>
    <x v="0"/>
    <x v="5"/>
    <s v="Peachtree City"/>
    <n v="30269"/>
    <x v="0"/>
    <x v="1"/>
    <n v="36.905999999999999"/>
    <n v="2"/>
    <n v="63.32"/>
    <n v="91371"/>
    <n v="29.150000000000002"/>
    <x v="0"/>
  </r>
  <r>
    <n v="674"/>
    <s v="Albert Frost"/>
    <x v="0"/>
    <n v="0.06"/>
    <n v="161.55000000000001"/>
    <n v="19.989999999999998"/>
    <x v="1"/>
    <x v="0"/>
    <x v="2"/>
    <x v="6"/>
    <x v="5"/>
    <s v="Fellowes Super Stor/Drawer® Files"/>
    <n v="0.66"/>
    <s v="United States"/>
    <x v="1"/>
    <x v="6"/>
    <s v="Raytown"/>
    <n v="64133"/>
    <x v="1"/>
    <x v="2"/>
    <n v="-7.58"/>
    <n v="3"/>
    <n v="485.01"/>
    <n v="88174"/>
    <n v="161.49"/>
    <x v="1"/>
  </r>
  <r>
    <n v="950"/>
    <s v="Jane Shah"/>
    <x v="0"/>
    <n v="0.06"/>
    <n v="40.98"/>
    <n v="2.99"/>
    <x v="1"/>
    <x v="1"/>
    <x v="2"/>
    <x v="5"/>
    <x v="5"/>
    <s v="Avery Trapezoid Ring Binder, 3&quot; Capacity, Black, 1040 sheets"/>
    <n v="0.36"/>
    <s v="United States"/>
    <x v="1"/>
    <x v="7"/>
    <s v="Prior Lake"/>
    <n v="55372"/>
    <x v="1"/>
    <x v="0"/>
    <n v="-14.801880000000001"/>
    <n v="1"/>
    <n v="41.6"/>
    <n v="89083"/>
    <n v="40.919999999999995"/>
    <x v="1"/>
  </r>
  <r>
    <n v="1155"/>
    <s v="Alex Nicholson"/>
    <x v="0"/>
    <n v="0.09"/>
    <n v="9.11"/>
    <n v="2.15"/>
    <x v="2"/>
    <x v="1"/>
    <x v="2"/>
    <x v="7"/>
    <x v="2"/>
    <s v="Black Print Carbonless Snap-Off® Rapid Letter, 8 1/2&quot; x 7&quot;"/>
    <n v="0.4"/>
    <s v="United States"/>
    <x v="2"/>
    <x v="8"/>
    <s v="Montebello"/>
    <n v="90640"/>
    <x v="1"/>
    <x v="0"/>
    <n v="20.299600000000002"/>
    <n v="4"/>
    <n v="34.409999999999997"/>
    <n v="90853"/>
    <n v="9.02"/>
    <x v="2"/>
  </r>
  <r>
    <n v="1155"/>
    <s v="Alex Nicholson"/>
    <x v="0"/>
    <n v="0.08"/>
    <n v="15.04"/>
    <n v="1.97"/>
    <x v="1"/>
    <x v="1"/>
    <x v="2"/>
    <x v="7"/>
    <x v="2"/>
    <s v="White GlueTop Scratch Pads"/>
    <n v="0.39"/>
    <s v="United States"/>
    <x v="2"/>
    <x v="8"/>
    <s v="Montebello"/>
    <n v="90640"/>
    <x v="1"/>
    <x v="1"/>
    <n v="108.5163"/>
    <n v="11"/>
    <n v="157.27000000000001"/>
    <n v="90853"/>
    <n v="14.959999999999999"/>
    <x v="2"/>
  </r>
  <r>
    <n v="2256"/>
    <s v="Lloyd Levin"/>
    <x v="0"/>
    <n v="7.0000000000000007E-2"/>
    <n v="60.97"/>
    <n v="4.5"/>
    <x v="2"/>
    <x v="3"/>
    <x v="2"/>
    <x v="8"/>
    <x v="5"/>
    <s v="Tripp Lite Isotel 6 Outlet Surge Protector with Fax/Modem Protection"/>
    <n v="0.56000000000000005"/>
    <s v="United States"/>
    <x v="0"/>
    <x v="9"/>
    <s v="New Bern"/>
    <n v="28560"/>
    <x v="1"/>
    <x v="0"/>
    <n v="-42.588000000000001"/>
    <n v="6"/>
    <n v="361.72"/>
    <n v="87963"/>
    <n v="60.9"/>
    <x v="0"/>
  </r>
  <r>
    <n v="949"/>
    <s v="Ernest Oh"/>
    <x v="0"/>
    <n v="0.06"/>
    <n v="40.98"/>
    <n v="2.99"/>
    <x v="1"/>
    <x v="1"/>
    <x v="2"/>
    <x v="5"/>
    <x v="5"/>
    <s v="Avery Trapezoid Ring Binder, 3&quot; Capacity, Black, 1040 sheets"/>
    <n v="0.36"/>
    <s v="United States"/>
    <x v="2"/>
    <x v="8"/>
    <s v="Los Angeles"/>
    <n v="90049"/>
    <x v="1"/>
    <x v="0"/>
    <n v="-19.0992"/>
    <n v="3"/>
    <n v="124.81"/>
    <n v="9285"/>
    <n v="40.919999999999995"/>
    <x v="2"/>
  </r>
  <r>
    <n v="1136"/>
    <s v="Carmen McPherson"/>
    <x v="1"/>
    <n v="0.09"/>
    <n v="270.97000000000003"/>
    <n v="28.06"/>
    <x v="0"/>
    <x v="1"/>
    <x v="1"/>
    <x v="3"/>
    <x v="3"/>
    <s v="Epson LQ-570e Dot Matrix Printer"/>
    <n v="0.56000000000000005"/>
    <s v="United States"/>
    <x v="1"/>
    <x v="10"/>
    <s v="Carol Stream"/>
    <n v="60188"/>
    <x v="1"/>
    <x v="0"/>
    <n v="2660.1432"/>
    <n v="15"/>
    <n v="3855.28"/>
    <n v="87940"/>
    <n v="270.88000000000005"/>
    <x v="1"/>
  </r>
  <r>
    <n v="67"/>
    <s v="Ellen McCormick"/>
    <x v="2"/>
    <n v="0.05"/>
    <n v="155.06"/>
    <n v="7.07"/>
    <x v="1"/>
    <x v="3"/>
    <x v="2"/>
    <x v="6"/>
    <x v="5"/>
    <s v="Dual Level, Single-Width Filing Carts"/>
    <n v="0.59"/>
    <s v="United States"/>
    <x v="2"/>
    <x v="8"/>
    <s v="Napa"/>
    <n v="94559"/>
    <x v="1"/>
    <x v="6"/>
    <n v="845.66399999999999"/>
    <n v="8"/>
    <n v="1225.5999999999999"/>
    <n v="87946"/>
    <n v="155.01"/>
    <x v="2"/>
  </r>
  <r>
    <n v="68"/>
    <s v="Scott Bunn"/>
    <x v="2"/>
    <n v="0"/>
    <n v="291.73"/>
    <n v="48.8"/>
    <x v="0"/>
    <x v="3"/>
    <x v="0"/>
    <x v="9"/>
    <x v="3"/>
    <s v="Hon 4070 Series Pagoda™ Armless Upholstered Stacking Chairs"/>
    <n v="0.56000000000000005"/>
    <s v="United States"/>
    <x v="3"/>
    <x v="11"/>
    <s v="New York City"/>
    <n v="10177"/>
    <x v="1"/>
    <x v="1"/>
    <n v="-308.928"/>
    <n v="4"/>
    <n v="1239.06"/>
    <n v="37537"/>
    <n v="291.73"/>
    <x v="3"/>
  </r>
  <r>
    <n v="68"/>
    <s v="Scott Bunn"/>
    <x v="2"/>
    <n v="7.0000000000000007E-2"/>
    <n v="100.98"/>
    <n v="45"/>
    <x v="0"/>
    <x v="3"/>
    <x v="0"/>
    <x v="9"/>
    <x v="3"/>
    <s v="Hon Valutask™ Swivel Chairs"/>
    <n v="0.69"/>
    <s v="United States"/>
    <x v="3"/>
    <x v="11"/>
    <s v="New York City"/>
    <n v="10177"/>
    <x v="1"/>
    <x v="0"/>
    <n v="-1679.76"/>
    <n v="43"/>
    <n v="4083.19"/>
    <n v="37537"/>
    <n v="100.91000000000001"/>
    <x v="3"/>
  </r>
  <r>
    <n v="68"/>
    <s v="Scott Bunn"/>
    <x v="2"/>
    <n v="0.05"/>
    <n v="155.06"/>
    <n v="7.07"/>
    <x v="1"/>
    <x v="3"/>
    <x v="2"/>
    <x v="6"/>
    <x v="5"/>
    <s v="Dual Level, Single-Width Filing Carts"/>
    <n v="0.59"/>
    <s v="United States"/>
    <x v="3"/>
    <x v="11"/>
    <s v="New York City"/>
    <n v="10177"/>
    <x v="1"/>
    <x v="6"/>
    <n v="575.39599999999996"/>
    <n v="32"/>
    <n v="4902.38"/>
    <n v="37537"/>
    <n v="155.01"/>
    <x v="3"/>
  </r>
  <r>
    <n v="164"/>
    <s v="Robin Kramer Vaughn"/>
    <x v="4"/>
    <n v="0.05"/>
    <n v="100.98"/>
    <n v="35.840000000000003"/>
    <x v="0"/>
    <x v="2"/>
    <x v="0"/>
    <x v="10"/>
    <x v="0"/>
    <s v="Bush Westfield Collection Bookcases, Fully Assembled"/>
    <n v="0.62"/>
    <s v="United States"/>
    <x v="2"/>
    <x v="4"/>
    <s v="Richland"/>
    <n v="99352"/>
    <x v="1"/>
    <x v="0"/>
    <n v="-111.4"/>
    <n v="7"/>
    <n v="715.55"/>
    <n v="89961"/>
    <n v="100.93"/>
    <x v="2"/>
  </r>
  <r>
    <n v="164"/>
    <s v="Robin Kramer Vaughn"/>
    <x v="4"/>
    <n v="0.02"/>
    <n v="4.9800000000000004"/>
    <n v="5.49"/>
    <x v="1"/>
    <x v="2"/>
    <x v="2"/>
    <x v="7"/>
    <x v="5"/>
    <s v="Xerox 1952"/>
    <n v="0.38"/>
    <s v="United States"/>
    <x v="2"/>
    <x v="4"/>
    <s v="Richland"/>
    <n v="99352"/>
    <x v="1"/>
    <x v="2"/>
    <n v="-77.03"/>
    <n v="9"/>
    <n v="45.63"/>
    <n v="89961"/>
    <n v="4.9600000000000009"/>
    <x v="2"/>
  </r>
  <r>
    <n v="258"/>
    <s v="Allan Shields"/>
    <x v="4"/>
    <n v="0.05"/>
    <n v="17.48"/>
    <n v="1.99"/>
    <x v="1"/>
    <x v="1"/>
    <x v="1"/>
    <x v="1"/>
    <x v="1"/>
    <s v="Maxell Pro 80 Minute CD-R, 10/Pack"/>
    <n v="0.45"/>
    <s v="United States"/>
    <x v="0"/>
    <x v="12"/>
    <s v="Seminole"/>
    <n v="33772"/>
    <x v="1"/>
    <x v="0"/>
    <n v="-127.008"/>
    <n v="3"/>
    <n v="52.47"/>
    <n v="85858"/>
    <n v="17.43"/>
    <x v="0"/>
  </r>
  <r>
    <n v="349"/>
    <s v="Kim Weiss"/>
    <x v="4"/>
    <n v="0.04"/>
    <n v="99.23"/>
    <n v="8.99"/>
    <x v="1"/>
    <x v="2"/>
    <x v="0"/>
    <x v="11"/>
    <x v="1"/>
    <s v="GE 48&quot; Fluorescent Tube, Cool White Energy Saver, 34 Watts, 30/Box"/>
    <n v="0.35"/>
    <s v="United States"/>
    <x v="0"/>
    <x v="12"/>
    <s v="Miami"/>
    <n v="33132"/>
    <x v="1"/>
    <x v="0"/>
    <n v="1916.6757"/>
    <n v="54"/>
    <n v="5555.6"/>
    <n v="11527"/>
    <n v="99.19"/>
    <x v="0"/>
  </r>
  <r>
    <n v="351"/>
    <s v="Juanita Coley Knox"/>
    <x v="4"/>
    <n v="0.04"/>
    <n v="99.23"/>
    <n v="8.99"/>
    <x v="1"/>
    <x v="2"/>
    <x v="0"/>
    <x v="11"/>
    <x v="1"/>
    <s v="GE 48&quot; Fluorescent Tube, Cool White Energy Saver, 34 Watts, 30/Box"/>
    <n v="0.35"/>
    <s v="United States"/>
    <x v="3"/>
    <x v="11"/>
    <s v="Watertown"/>
    <n v="13601"/>
    <x v="1"/>
    <x v="0"/>
    <n v="993.83460000000002"/>
    <n v="14"/>
    <n v="1440.34"/>
    <n v="88686"/>
    <n v="99.19"/>
    <x v="3"/>
  </r>
  <r>
    <n v="388"/>
    <s v="Roger Schwartz"/>
    <x v="0"/>
    <n v="0.03"/>
    <n v="5.28"/>
    <n v="5.66"/>
    <x v="1"/>
    <x v="3"/>
    <x v="2"/>
    <x v="7"/>
    <x v="5"/>
    <s v="Xerox 4200 Series MultiUse Premium Copy Paper (20Lb. and 84 Bright)"/>
    <n v="0.4"/>
    <s v="United States"/>
    <x v="1"/>
    <x v="13"/>
    <s v="Kearney"/>
    <n v="68847"/>
    <x v="2"/>
    <x v="4"/>
    <n v="-51.559199999999997"/>
    <n v="4"/>
    <n v="22.82"/>
    <n v="90337"/>
    <n v="5.25"/>
    <x v="1"/>
  </r>
  <r>
    <n v="388"/>
    <s v="Roger Schwartz"/>
    <x v="0"/>
    <n v="0.01"/>
    <n v="110.99"/>
    <n v="2.5"/>
    <x v="1"/>
    <x v="3"/>
    <x v="1"/>
    <x v="12"/>
    <x v="5"/>
    <s v="T18"/>
    <n v="0.56999999999999995"/>
    <s v="United States"/>
    <x v="1"/>
    <x v="13"/>
    <s v="Kearney"/>
    <n v="68847"/>
    <x v="2"/>
    <x v="3"/>
    <n v="-263.56572"/>
    <n v="2"/>
    <n v="188.66"/>
    <n v="90337"/>
    <n v="110.97999999999999"/>
    <x v="1"/>
  </r>
  <r>
    <n v="114"/>
    <s v="Ron Newton"/>
    <x v="1"/>
    <n v="0.03"/>
    <n v="4.26"/>
    <n v="1.2"/>
    <x v="1"/>
    <x v="2"/>
    <x v="2"/>
    <x v="2"/>
    <x v="2"/>
    <s v="Dixon Prang® Watercolor Pencils, 10-Color Set with Brush"/>
    <n v="0.44"/>
    <s v="United States"/>
    <x v="2"/>
    <x v="14"/>
    <s v="Lake Oswego"/>
    <n v="97035"/>
    <x v="2"/>
    <x v="0"/>
    <n v="18.658000000000001"/>
    <n v="7"/>
    <n v="29.5"/>
    <n v="89583"/>
    <n v="4.2299999999999995"/>
    <x v="2"/>
  </r>
  <r>
    <n v="117"/>
    <s v="Linda Weiss"/>
    <x v="1"/>
    <n v="0.03"/>
    <n v="4.26"/>
    <n v="1.2"/>
    <x v="1"/>
    <x v="2"/>
    <x v="2"/>
    <x v="2"/>
    <x v="2"/>
    <s v="Dixon Prang® Watercolor Pencils, 10-Color Set with Brush"/>
    <n v="0.44"/>
    <s v="United States"/>
    <x v="2"/>
    <x v="4"/>
    <s v="Seattle"/>
    <n v="98103"/>
    <x v="2"/>
    <x v="0"/>
    <n v="9.82"/>
    <n v="29"/>
    <n v="122.23"/>
    <n v="7909"/>
    <n v="4.2299999999999995"/>
    <x v="2"/>
  </r>
  <r>
    <n v="1988"/>
    <s v="Anna Burgess"/>
    <x v="1"/>
    <n v="0.05"/>
    <n v="20.98"/>
    <n v="21.2"/>
    <x v="1"/>
    <x v="2"/>
    <x v="0"/>
    <x v="11"/>
    <x v="6"/>
    <s v="36X48 HARDFLOOR CHAIRMAT"/>
    <n v="0.78"/>
    <s v="United States"/>
    <x v="2"/>
    <x v="15"/>
    <s v="Draper"/>
    <n v="84020"/>
    <x v="2"/>
    <x v="0"/>
    <n v="-181.102"/>
    <n v="3"/>
    <n v="65.69"/>
    <n v="89999"/>
    <n v="20.93"/>
    <x v="2"/>
  </r>
  <r>
    <n v="2131"/>
    <s v="Mary Hewitt"/>
    <x v="1"/>
    <n v="0.09"/>
    <n v="150.97999999999999"/>
    <n v="66.27"/>
    <x v="0"/>
    <x v="2"/>
    <x v="0"/>
    <x v="10"/>
    <x v="0"/>
    <s v="Bush Mission Pointe Library"/>
    <n v="0.65"/>
    <s v="United States"/>
    <x v="1"/>
    <x v="6"/>
    <s v="Gladstone"/>
    <n v="64118"/>
    <x v="2"/>
    <x v="0"/>
    <n v="-407.85"/>
    <n v="2"/>
    <n v="302.33999999999997"/>
    <n v="90079"/>
    <n v="150.88999999999999"/>
    <x v="1"/>
  </r>
  <r>
    <n v="2302"/>
    <s v="Beth Dolan"/>
    <x v="1"/>
    <n v="0.1"/>
    <n v="12.53"/>
    <n v="0.49"/>
    <x v="1"/>
    <x v="3"/>
    <x v="2"/>
    <x v="13"/>
    <x v="5"/>
    <s v="Round Specialty Laser Printer Labels"/>
    <n v="0.38"/>
    <s v="United States"/>
    <x v="0"/>
    <x v="12"/>
    <s v="Panama City"/>
    <n v="32404"/>
    <x v="2"/>
    <x v="0"/>
    <n v="244.464"/>
    <n v="8"/>
    <n v="92.02"/>
    <n v="87696"/>
    <n v="12.43"/>
    <x v="0"/>
  </r>
  <r>
    <n v="2302"/>
    <s v="Beth Dolan"/>
    <x v="1"/>
    <n v="0.1"/>
    <n v="146.34"/>
    <n v="43.75"/>
    <x v="0"/>
    <x v="3"/>
    <x v="0"/>
    <x v="0"/>
    <x v="0"/>
    <s v="Bevis Round Conference Table Top &amp; Single Column Base"/>
    <n v="0.64"/>
    <s v="United States"/>
    <x v="0"/>
    <x v="12"/>
    <s v="Panama City"/>
    <n v="32404"/>
    <x v="2"/>
    <x v="0"/>
    <n v="-473.57799999999997"/>
    <n v="2"/>
    <n v="283.55"/>
    <n v="87696"/>
    <n v="146.24"/>
    <x v="0"/>
  </r>
  <r>
    <n v="2303"/>
    <s v="Joe Baldwin"/>
    <x v="1"/>
    <n v="0.1"/>
    <n v="146.34"/>
    <n v="43.75"/>
    <x v="0"/>
    <x v="3"/>
    <x v="0"/>
    <x v="0"/>
    <x v="0"/>
    <s v="Bevis Round Conference Table Top &amp; Single Column Base"/>
    <n v="0.64"/>
    <s v="United States"/>
    <x v="3"/>
    <x v="11"/>
    <s v="New York City"/>
    <n v="10011"/>
    <x v="2"/>
    <x v="0"/>
    <n v="-270.85000000000002"/>
    <n v="6"/>
    <n v="850.64"/>
    <n v="37987"/>
    <n v="146.24"/>
    <x v="3"/>
  </r>
  <r>
    <n v="2458"/>
    <s v="Troy Casey"/>
    <x v="1"/>
    <n v="0.03"/>
    <n v="6.48"/>
    <n v="8.73"/>
    <x v="1"/>
    <x v="2"/>
    <x v="2"/>
    <x v="7"/>
    <x v="5"/>
    <s v="Xerox 227"/>
    <n v="0.37"/>
    <s v="United States"/>
    <x v="1"/>
    <x v="7"/>
    <s v="Edina"/>
    <n v="55410"/>
    <x v="2"/>
    <x v="4"/>
    <n v="-35.04"/>
    <n v="2"/>
    <n v="15.95"/>
    <n v="91285"/>
    <n v="6.45"/>
    <x v="1"/>
  </r>
  <r>
    <n v="2460"/>
    <s v="Lucille Gibbons"/>
    <x v="1"/>
    <n v="0.03"/>
    <n v="6.48"/>
    <n v="8.73"/>
    <x v="1"/>
    <x v="2"/>
    <x v="2"/>
    <x v="7"/>
    <x v="5"/>
    <s v="Xerox 227"/>
    <n v="0.37"/>
    <s v="United States"/>
    <x v="3"/>
    <x v="11"/>
    <s v="New York City"/>
    <n v="10035"/>
    <x v="2"/>
    <x v="4"/>
    <n v="-35.04"/>
    <n v="8"/>
    <n v="63.78"/>
    <n v="30785"/>
    <n v="6.45"/>
    <x v="3"/>
  </r>
  <r>
    <n v="2460"/>
    <s v="Lucille Gibbons"/>
    <x v="1"/>
    <n v="7.0000000000000007E-2"/>
    <n v="9.93"/>
    <n v="1.0900000000000001"/>
    <x v="1"/>
    <x v="2"/>
    <x v="2"/>
    <x v="2"/>
    <x v="2"/>
    <s v="Peel-Off® China Markers"/>
    <n v="0.43"/>
    <s v="United States"/>
    <x v="3"/>
    <x v="11"/>
    <s v="New York City"/>
    <n v="10035"/>
    <x v="2"/>
    <x v="3"/>
    <n v="149.53"/>
    <n v="46"/>
    <n v="451.61"/>
    <n v="30785"/>
    <n v="9.86"/>
    <x v="3"/>
  </r>
  <r>
    <n v="2579"/>
    <s v="Marshall Sutherland"/>
    <x v="1"/>
    <n v="0.09"/>
    <n v="212.6"/>
    <n v="52.2"/>
    <x v="0"/>
    <x v="2"/>
    <x v="0"/>
    <x v="0"/>
    <x v="0"/>
    <s v="Bush Advantage Collection® Round Conference Table"/>
    <n v="0.64"/>
    <s v="United States"/>
    <x v="0"/>
    <x v="16"/>
    <s v="Phenix City"/>
    <n v="36869"/>
    <x v="2"/>
    <x v="0"/>
    <n v="-274.49799999999999"/>
    <n v="1"/>
    <n v="174.5"/>
    <n v="88296"/>
    <n v="212.51"/>
    <x v="0"/>
  </r>
  <r>
    <n v="169"/>
    <s v="Janice Cole"/>
    <x v="2"/>
    <n v="0.08"/>
    <n v="43.22"/>
    <n v="16.71"/>
    <x v="1"/>
    <x v="3"/>
    <x v="1"/>
    <x v="1"/>
    <x v="5"/>
    <s v="Fellowes Mobile Numeric Keypad, Graphite"/>
    <n v="0.66"/>
    <s v="United States"/>
    <x v="0"/>
    <x v="17"/>
    <s v="Baton Rouge"/>
    <n v="70802"/>
    <x v="2"/>
    <x v="4"/>
    <n v="280.27458000000001"/>
    <n v="3"/>
    <n v="130.62"/>
    <n v="87463"/>
    <n v="43.14"/>
    <x v="0"/>
  </r>
  <r>
    <n v="169"/>
    <s v="Janice Cole"/>
    <x v="2"/>
    <n v="0.05"/>
    <n v="574.74"/>
    <n v="24.49"/>
    <x v="1"/>
    <x v="3"/>
    <x v="1"/>
    <x v="3"/>
    <x v="4"/>
    <s v="Polycom ViaVideo™ Desktop Video Communications Unit"/>
    <n v="0.37"/>
    <s v="United States"/>
    <x v="0"/>
    <x v="17"/>
    <s v="Baton Rouge"/>
    <n v="70802"/>
    <x v="2"/>
    <x v="5"/>
    <n v="-112.4263"/>
    <n v="12"/>
    <n v="6945.16"/>
    <n v="87463"/>
    <n v="574.69000000000005"/>
    <x v="0"/>
  </r>
  <r>
    <n v="169"/>
    <s v="Janice Cole"/>
    <x v="2"/>
    <n v="0.04"/>
    <n v="10.14"/>
    <n v="2.27"/>
    <x v="1"/>
    <x v="3"/>
    <x v="2"/>
    <x v="7"/>
    <x v="2"/>
    <s v="Staples Wirebound Steno Books, 6&quot; x 9&quot;, 12/Pack"/>
    <n v="0.36"/>
    <s v="United States"/>
    <x v="0"/>
    <x v="17"/>
    <s v="Baton Rouge"/>
    <n v="70802"/>
    <x v="2"/>
    <x v="7"/>
    <n v="24.923999999999999"/>
    <n v="3"/>
    <n v="30.94"/>
    <n v="87463"/>
    <n v="10.100000000000001"/>
    <x v="0"/>
  </r>
  <r>
    <n v="1777"/>
    <s v="Miriam Greenberg"/>
    <x v="2"/>
    <n v="0.02"/>
    <n v="10.06"/>
    <n v="2.06"/>
    <x v="1"/>
    <x v="1"/>
    <x v="2"/>
    <x v="7"/>
    <x v="2"/>
    <s v="Riverleaf Stik-Withit® Designer Note Cubes®"/>
    <n v="0.39"/>
    <s v="United States"/>
    <x v="1"/>
    <x v="2"/>
    <s v="Valparaiso"/>
    <n v="46383"/>
    <x v="2"/>
    <x v="8"/>
    <n v="90.624600000000001"/>
    <n v="13"/>
    <n v="131.34"/>
    <n v="89940"/>
    <n v="10.040000000000001"/>
    <x v="1"/>
  </r>
  <r>
    <n v="2081"/>
    <s v="Matthew Conway"/>
    <x v="2"/>
    <n v="0.09"/>
    <n v="1.48"/>
    <n v="0.7"/>
    <x v="1"/>
    <x v="3"/>
    <x v="2"/>
    <x v="14"/>
    <x v="2"/>
    <s v="Binder Clips by OIC"/>
    <n v="0.37"/>
    <s v="United States"/>
    <x v="3"/>
    <x v="11"/>
    <s v="Ithaca"/>
    <n v="14853"/>
    <x v="2"/>
    <x v="4"/>
    <n v="1.68"/>
    <n v="6"/>
    <n v="8.9499999999999993"/>
    <n v="86092"/>
    <n v="1.39"/>
    <x v="3"/>
  </r>
  <r>
    <n v="193"/>
    <s v="Danny Hong"/>
    <x v="3"/>
    <n v="0"/>
    <n v="213.45"/>
    <n v="14.7"/>
    <x v="0"/>
    <x v="3"/>
    <x v="1"/>
    <x v="3"/>
    <x v="3"/>
    <s v="Panasonic KX-P2130 Dot Matrix Printer"/>
    <n v="0.59"/>
    <s v="United States"/>
    <x v="2"/>
    <x v="15"/>
    <s v="Layton"/>
    <n v="84041"/>
    <x v="2"/>
    <x v="4"/>
    <n v="-560.81417999999996"/>
    <n v="1"/>
    <n v="224.12"/>
    <n v="90430"/>
    <n v="213.45"/>
    <x v="2"/>
  </r>
  <r>
    <n v="2203"/>
    <s v="Eddie Walker"/>
    <x v="0"/>
    <n v="0.03"/>
    <n v="399.98"/>
    <n v="12.06"/>
    <x v="0"/>
    <x v="2"/>
    <x v="1"/>
    <x v="3"/>
    <x v="0"/>
    <s v="Okidata ML320 Series Turbo Dot Matrix Printers"/>
    <n v="0.56000000000000005"/>
    <s v="United States"/>
    <x v="1"/>
    <x v="7"/>
    <s v="Brooklyn Park"/>
    <n v="55445"/>
    <x v="3"/>
    <x v="3"/>
    <n v="-663.51419999999996"/>
    <n v="2"/>
    <n v="807"/>
    <n v="86052"/>
    <n v="399.95000000000005"/>
    <x v="1"/>
  </r>
  <r>
    <n v="3146"/>
    <s v="Maureen Stout"/>
    <x v="0"/>
    <n v="0.03"/>
    <n v="3.36"/>
    <n v="6.27"/>
    <x v="1"/>
    <x v="3"/>
    <x v="2"/>
    <x v="5"/>
    <x v="5"/>
    <s v="Cardinal Poly Pocket Divider Pockets for Ring Binders"/>
    <n v="0.4"/>
    <s v="United States"/>
    <x v="1"/>
    <x v="18"/>
    <s v="Pharr"/>
    <n v="78577"/>
    <x v="3"/>
    <x v="4"/>
    <n v="-94.258600000000001"/>
    <n v="4"/>
    <n v="14.9"/>
    <n v="85850"/>
    <n v="3.33"/>
    <x v="1"/>
  </r>
  <r>
    <n v="3146"/>
    <s v="Maureen Stout"/>
    <x v="0"/>
    <n v="7.0000000000000007E-2"/>
    <n v="3.71"/>
    <n v="1.93"/>
    <x v="2"/>
    <x v="3"/>
    <x v="2"/>
    <x v="7"/>
    <x v="2"/>
    <s v="&quot;While you Were Out&quot; Message Book, One Form per Page"/>
    <n v="0.35"/>
    <s v="United States"/>
    <x v="1"/>
    <x v="18"/>
    <s v="Pharr"/>
    <n v="78577"/>
    <x v="3"/>
    <x v="3"/>
    <n v="6.3308"/>
    <n v="11"/>
    <n v="39.64"/>
    <n v="85850"/>
    <n v="3.64"/>
    <x v="1"/>
  </r>
  <r>
    <n v="915"/>
    <s v="Carol Sherrill"/>
    <x v="1"/>
    <n v="0.06"/>
    <n v="350.98"/>
    <n v="30"/>
    <x v="0"/>
    <x v="2"/>
    <x v="0"/>
    <x v="9"/>
    <x v="3"/>
    <s v="Office Star - Professional Matrix Back Chair with 2-to-1 Synchro Tilt and Mesh Fabric Seat"/>
    <n v="0.61"/>
    <s v="United States"/>
    <x v="1"/>
    <x v="18"/>
    <s v="Bryan"/>
    <n v="77803"/>
    <x v="3"/>
    <x v="4"/>
    <n v="-489.41559999999998"/>
    <n v="1"/>
    <n v="346.52"/>
    <n v="86356"/>
    <n v="350.92"/>
    <x v="1"/>
  </r>
  <r>
    <n v="2393"/>
    <s v="Debbie Dillon"/>
    <x v="1"/>
    <n v="0.06"/>
    <n v="105.29"/>
    <n v="10.119999999999999"/>
    <x v="1"/>
    <x v="3"/>
    <x v="0"/>
    <x v="11"/>
    <x v="4"/>
    <s v="Eldon Antistatic Chair Mats for Low to Medium Pile Carpets"/>
    <n v="0.79"/>
    <s v="United States"/>
    <x v="0"/>
    <x v="5"/>
    <s v="Roswell"/>
    <n v="30076"/>
    <x v="3"/>
    <x v="3"/>
    <n v="-45.01"/>
    <n v="12"/>
    <n v="1202.6600000000001"/>
    <n v="86951"/>
    <n v="105.23"/>
    <x v="0"/>
  </r>
  <r>
    <n v="916"/>
    <s v="Marion Wilcox"/>
    <x v="2"/>
    <n v="0.05"/>
    <n v="161.55000000000001"/>
    <n v="19.989999999999998"/>
    <x v="1"/>
    <x v="3"/>
    <x v="2"/>
    <x v="6"/>
    <x v="5"/>
    <s v="Fellowes Super Stor/Drawer® Files"/>
    <n v="0.66"/>
    <s v="United States"/>
    <x v="1"/>
    <x v="18"/>
    <s v="Burleson"/>
    <n v="76028"/>
    <x v="3"/>
    <x v="9"/>
    <n v="35.31"/>
    <n v="3"/>
    <n v="499.31"/>
    <n v="86357"/>
    <n v="161.5"/>
    <x v="1"/>
  </r>
  <r>
    <n v="1142"/>
    <s v="Russell Chan"/>
    <x v="4"/>
    <n v="0.05"/>
    <n v="363.25"/>
    <n v="19.989999999999998"/>
    <x v="1"/>
    <x v="2"/>
    <x v="2"/>
    <x v="8"/>
    <x v="5"/>
    <s v="Hoover WindTunnel™ Plus Canister Vacuum"/>
    <n v="0.56999999999999995"/>
    <s v="United States"/>
    <x v="1"/>
    <x v="18"/>
    <s v="Waco"/>
    <n v="76706"/>
    <x v="3"/>
    <x v="3"/>
    <n v="1766.7795000000001"/>
    <n v="7"/>
    <n v="2560.5500000000002"/>
    <n v="86573"/>
    <n v="363.2"/>
    <x v="1"/>
  </r>
  <r>
    <n v="890"/>
    <s v="Billie Fowler"/>
    <x v="0"/>
    <n v="0.08"/>
    <n v="1.81"/>
    <n v="0.75"/>
    <x v="1"/>
    <x v="1"/>
    <x v="0"/>
    <x v="9"/>
    <x v="3"/>
    <s v="Metal Folding Chairs, Beige, 4/Carton"/>
    <n v="0.57999999999999996"/>
    <s v="United States"/>
    <x v="1"/>
    <x v="18"/>
    <s v="Bedford"/>
    <n v="76021"/>
    <x v="4"/>
    <x v="3"/>
    <n v="1.3224"/>
    <n v="11"/>
    <n v="19.97"/>
    <n v="89536"/>
    <n v="1.73"/>
    <x v="1"/>
  </r>
  <r>
    <n v="890"/>
    <s v="Billie Fowler"/>
    <x v="0"/>
    <n v="0.04"/>
    <n v="125.99"/>
    <n v="5.26"/>
    <x v="1"/>
    <x v="1"/>
    <x v="1"/>
    <x v="12"/>
    <x v="5"/>
    <s v="232"/>
    <n v="0.55000000000000004"/>
    <s v="United States"/>
    <x v="1"/>
    <x v="18"/>
    <s v="Bedford"/>
    <n v="76021"/>
    <x v="4"/>
    <x v="4"/>
    <n v="455.42070000000001"/>
    <n v="6"/>
    <n v="660.03"/>
    <n v="89536"/>
    <n v="125.94999999999999"/>
    <x v="1"/>
  </r>
  <r>
    <n v="2630"/>
    <s v="Betsy Puckett"/>
    <x v="0"/>
    <n v="0.01"/>
    <n v="194.3"/>
    <n v="11.54"/>
    <x v="1"/>
    <x v="0"/>
    <x v="0"/>
    <x v="11"/>
    <x v="4"/>
    <s v="Electrix Halogen Magnifier Lamp"/>
    <n v="0.59"/>
    <s v="United States"/>
    <x v="1"/>
    <x v="19"/>
    <s v="Norman"/>
    <n v="73071"/>
    <x v="4"/>
    <x v="7"/>
    <n v="690.17939999999999"/>
    <n v="5"/>
    <n v="1000.26"/>
    <n v="85914"/>
    <n v="194.29000000000002"/>
    <x v="1"/>
  </r>
  <r>
    <n v="2630"/>
    <s v="Betsy Puckett"/>
    <x v="0"/>
    <n v="0.02"/>
    <n v="209.84"/>
    <n v="21.21"/>
    <x v="1"/>
    <x v="0"/>
    <x v="0"/>
    <x v="11"/>
    <x v="4"/>
    <s v="Luxo Professional Fluorescent Magnifier Lamp with Clamp-Mount Base"/>
    <n v="0.59"/>
    <s v="United States"/>
    <x v="1"/>
    <x v="19"/>
    <s v="Norman"/>
    <n v="73071"/>
    <x v="4"/>
    <x v="3"/>
    <n v="1507.6431"/>
    <n v="10"/>
    <n v="2184.9899999999998"/>
    <n v="85914"/>
    <n v="209.82"/>
    <x v="1"/>
  </r>
  <r>
    <n v="2630"/>
    <s v="Betsy Puckett"/>
    <x v="0"/>
    <n v="0"/>
    <n v="145.44999999999999"/>
    <n v="17.850000000000001"/>
    <x v="0"/>
    <x v="0"/>
    <x v="1"/>
    <x v="3"/>
    <x v="3"/>
    <s v="Panasonic KX-P1150 Dot Matrix Printer"/>
    <n v="0.56000000000000005"/>
    <s v="United States"/>
    <x v="1"/>
    <x v="19"/>
    <s v="Norman"/>
    <n v="73071"/>
    <x v="4"/>
    <x v="7"/>
    <n v="801.74680000000001"/>
    <n v="8"/>
    <n v="1191.2"/>
    <n v="85914"/>
    <n v="145.44999999999999"/>
    <x v="1"/>
  </r>
  <r>
    <n v="2206"/>
    <s v="Bobby Powell"/>
    <x v="1"/>
    <n v="0.03"/>
    <n v="28.48"/>
    <n v="1.99"/>
    <x v="1"/>
    <x v="1"/>
    <x v="1"/>
    <x v="1"/>
    <x v="1"/>
    <s v="Memorex 4.7GB DVD+RW, 3/Pack"/>
    <n v="0.4"/>
    <s v="United States"/>
    <x v="1"/>
    <x v="20"/>
    <s v="Fort Dodge"/>
    <n v="50501"/>
    <x v="4"/>
    <x v="3"/>
    <n v="-35.290399999999998"/>
    <n v="2"/>
    <n v="55.25"/>
    <n v="86258"/>
    <n v="28.45"/>
    <x v="1"/>
  </r>
  <r>
    <n v="2206"/>
    <s v="Bobby Powell"/>
    <x v="1"/>
    <n v="0.01"/>
    <n v="205.99"/>
    <n v="5.99"/>
    <x v="1"/>
    <x v="1"/>
    <x v="1"/>
    <x v="12"/>
    <x v="5"/>
    <s v="3285"/>
    <n v="0.59"/>
    <s v="United States"/>
    <x v="1"/>
    <x v="20"/>
    <s v="Fort Dodge"/>
    <n v="50501"/>
    <x v="4"/>
    <x v="7"/>
    <n v="-74.883600000000001"/>
    <n v="3"/>
    <n v="551.22"/>
    <n v="86258"/>
    <n v="205.98000000000002"/>
    <x v="1"/>
  </r>
  <r>
    <n v="3125"/>
    <s v="Guy McDonald"/>
    <x v="1"/>
    <n v="0.08"/>
    <n v="120.97"/>
    <n v="26.3"/>
    <x v="0"/>
    <x v="2"/>
    <x v="1"/>
    <x v="3"/>
    <x v="3"/>
    <s v="Canon S750 Color Inkjet Printer"/>
    <n v="0.38"/>
    <s v="United States"/>
    <x v="1"/>
    <x v="10"/>
    <s v="Mount Prospect"/>
    <n v="60056"/>
    <x v="4"/>
    <x v="7"/>
    <n v="-233.840688"/>
    <n v="2"/>
    <n v="233.58"/>
    <n v="87285"/>
    <n v="120.89"/>
    <x v="1"/>
  </r>
  <r>
    <n v="451"/>
    <s v="Joyce Murray"/>
    <x v="2"/>
    <n v="0.01"/>
    <n v="8.8800000000000008"/>
    <n v="6.28"/>
    <x v="1"/>
    <x v="2"/>
    <x v="2"/>
    <x v="5"/>
    <x v="5"/>
    <s v="GBC Instant Index™ System for Binding Systems"/>
    <n v="0.35"/>
    <s v="United States"/>
    <x v="2"/>
    <x v="8"/>
    <s v="Los Altos"/>
    <n v="94024"/>
    <x v="4"/>
    <x v="5"/>
    <n v="-15.456"/>
    <n v="2"/>
    <n v="19.86"/>
    <n v="86013"/>
    <n v="8.870000000000001"/>
    <x v="2"/>
  </r>
  <r>
    <n v="451"/>
    <s v="Joyce Murray"/>
    <x v="2"/>
    <n v="0.06"/>
    <n v="2.88"/>
    <n v="0.99"/>
    <x v="1"/>
    <x v="2"/>
    <x v="2"/>
    <x v="13"/>
    <x v="5"/>
    <s v="Avery 514"/>
    <n v="0.36"/>
    <s v="United States"/>
    <x v="2"/>
    <x v="8"/>
    <s v="Los Altos"/>
    <n v="94024"/>
    <x v="4"/>
    <x v="10"/>
    <n v="16.049399999999999"/>
    <n v="8"/>
    <n v="23.26"/>
    <n v="86013"/>
    <n v="2.82"/>
    <x v="2"/>
  </r>
  <r>
    <n v="1314"/>
    <s v="Keith Marsh"/>
    <x v="2"/>
    <n v="0.05"/>
    <n v="80.98"/>
    <n v="35"/>
    <x v="1"/>
    <x v="2"/>
    <x v="2"/>
    <x v="6"/>
    <x v="4"/>
    <s v="Carina Double Wide Media Storage Towers in Natural &amp; Black"/>
    <n v="0.81"/>
    <s v="United States"/>
    <x v="2"/>
    <x v="8"/>
    <s v="Los Angeles"/>
    <n v="90058"/>
    <x v="4"/>
    <x v="6"/>
    <n v="-746.44"/>
    <n v="34"/>
    <n v="2710.47"/>
    <n v="27013"/>
    <n v="80.930000000000007"/>
    <x v="2"/>
  </r>
  <r>
    <n v="1314"/>
    <s v="Keith Marsh"/>
    <x v="2"/>
    <n v="0.05"/>
    <n v="279.48"/>
    <n v="35"/>
    <x v="1"/>
    <x v="2"/>
    <x v="2"/>
    <x v="6"/>
    <x v="4"/>
    <s v="Tennsco Snap-Together Open Shelving Units, Starter Sets and Add-On Units"/>
    <n v="0.8"/>
    <s v="United States"/>
    <x v="2"/>
    <x v="8"/>
    <s v="Los Angeles"/>
    <n v="90058"/>
    <x v="4"/>
    <x v="4"/>
    <n v="-274.95"/>
    <n v="31"/>
    <n v="8354.73"/>
    <n v="27013"/>
    <n v="279.43"/>
    <x v="2"/>
  </r>
  <r>
    <n v="1316"/>
    <s v="Marion Lindsey"/>
    <x v="2"/>
    <n v="0.05"/>
    <n v="80.98"/>
    <n v="35"/>
    <x v="1"/>
    <x v="2"/>
    <x v="2"/>
    <x v="6"/>
    <x v="4"/>
    <s v="Carina Double Wide Media Storage Towers in Natural &amp; Black"/>
    <n v="0.81"/>
    <s v="United States"/>
    <x v="2"/>
    <x v="3"/>
    <s v="Commerce City"/>
    <n v="80022"/>
    <x v="4"/>
    <x v="6"/>
    <n v="-746.44"/>
    <n v="8"/>
    <n v="637.76"/>
    <n v="87603"/>
    <n v="80.930000000000007"/>
    <x v="2"/>
  </r>
  <r>
    <n v="1316"/>
    <s v="Marion Lindsey"/>
    <x v="2"/>
    <n v="0.05"/>
    <n v="279.48"/>
    <n v="35"/>
    <x v="1"/>
    <x v="2"/>
    <x v="2"/>
    <x v="6"/>
    <x v="4"/>
    <s v="Tennsco Snap-Together Open Shelving Units, Starter Sets and Add-On Units"/>
    <n v="0.8"/>
    <s v="United States"/>
    <x v="2"/>
    <x v="3"/>
    <s v="Commerce City"/>
    <n v="80022"/>
    <x v="4"/>
    <x v="4"/>
    <n v="-274.95"/>
    <n v="8"/>
    <n v="2156.06"/>
    <n v="87603"/>
    <n v="279.43"/>
    <x v="2"/>
  </r>
  <r>
    <n v="3331"/>
    <s v="Elisabeth Shaw"/>
    <x v="4"/>
    <n v="0.09"/>
    <n v="5.98"/>
    <n v="4.6900000000000004"/>
    <x v="1"/>
    <x v="3"/>
    <x v="2"/>
    <x v="6"/>
    <x v="5"/>
    <s v="Perma STOR-ALL™ Hanging File Box, 13 1/8&quot;W x 12 1/4&quot;D x 10 1/2&quot;H"/>
    <n v="0.68"/>
    <s v="United States"/>
    <x v="0"/>
    <x v="12"/>
    <s v="Ormond Beach"/>
    <n v="32174"/>
    <x v="4"/>
    <x v="3"/>
    <n v="-781.13419999999996"/>
    <n v="11"/>
    <n v="65.849999999999994"/>
    <n v="86283"/>
    <n v="5.8900000000000006"/>
    <x v="0"/>
  </r>
  <r>
    <n v="1085"/>
    <s v="Ted Dunlap"/>
    <x v="3"/>
    <n v="0.05"/>
    <n v="7.64"/>
    <n v="5.83"/>
    <x v="1"/>
    <x v="2"/>
    <x v="2"/>
    <x v="7"/>
    <x v="2"/>
    <s v="Rediform Wirebound &quot;Phone Memo&quot; Message Book, 11 x 5-3/4"/>
    <n v="0.36"/>
    <s v="United States"/>
    <x v="3"/>
    <x v="11"/>
    <s v="Deer Park"/>
    <n v="11729"/>
    <x v="4"/>
    <x v="3"/>
    <n v="-40.275199999999998"/>
    <n v="6"/>
    <n v="47.18"/>
    <n v="86122"/>
    <n v="7.59"/>
    <x v="3"/>
  </r>
  <r>
    <n v="2151"/>
    <s v="Melinda Rogers"/>
    <x v="3"/>
    <n v="0.08"/>
    <n v="243.98"/>
    <n v="43.32"/>
    <x v="0"/>
    <x v="3"/>
    <x v="0"/>
    <x v="9"/>
    <x v="3"/>
    <s v="Hon Deluxe Fabric Upholstered Stacking Chairs, Rounded Back"/>
    <n v="0.55000000000000004"/>
    <s v="United States"/>
    <x v="1"/>
    <x v="20"/>
    <s v="Dubuque"/>
    <n v="52001"/>
    <x v="4"/>
    <x v="3"/>
    <n v="-162.8244"/>
    <n v="1"/>
    <n v="248.84"/>
    <n v="90404"/>
    <n v="243.89999999999998"/>
    <x v="1"/>
  </r>
  <r>
    <n v="1793"/>
    <s v="Derek Jernigan"/>
    <x v="0"/>
    <n v="0.04"/>
    <n v="880.98"/>
    <n v="44.55"/>
    <x v="0"/>
    <x v="2"/>
    <x v="0"/>
    <x v="10"/>
    <x v="0"/>
    <s v="Riverside Palais Royal Lawyers Bookcase, Royale Cherry Finish"/>
    <n v="0.62"/>
    <s v="United States"/>
    <x v="1"/>
    <x v="10"/>
    <s v="Galesburg"/>
    <n v="61401"/>
    <x v="5"/>
    <x v="7"/>
    <n v="-13706.464"/>
    <n v="8"/>
    <n v="6968.9"/>
    <n v="87853"/>
    <n v="880.94"/>
    <x v="1"/>
  </r>
  <r>
    <n v="2418"/>
    <s v="Kyle Fink"/>
    <x v="0"/>
    <n v="0.03"/>
    <n v="2.1"/>
    <n v="0.7"/>
    <x v="1"/>
    <x v="1"/>
    <x v="2"/>
    <x v="2"/>
    <x v="2"/>
    <s v="Sanford EarthWrite® Recycled Pencils, Medium Soft, #2"/>
    <n v="0.56999999999999995"/>
    <s v="United States"/>
    <x v="0"/>
    <x v="21"/>
    <s v="Petersburg"/>
    <n v="23805"/>
    <x v="5"/>
    <x v="7"/>
    <n v="-1473.9059999999999"/>
    <n v="4"/>
    <n v="8.7200000000000006"/>
    <n v="86750"/>
    <n v="2.0700000000000003"/>
    <x v="0"/>
  </r>
  <r>
    <n v="1782"/>
    <s v="Lawrence Dennis"/>
    <x v="1"/>
    <n v="0.03"/>
    <n v="3.28"/>
    <n v="3.97"/>
    <x v="1"/>
    <x v="2"/>
    <x v="2"/>
    <x v="2"/>
    <x v="2"/>
    <s v="Newell 342"/>
    <n v="0.56000000000000005"/>
    <s v="United States"/>
    <x v="2"/>
    <x v="8"/>
    <s v="San Clemente"/>
    <n v="92672"/>
    <x v="5"/>
    <x v="8"/>
    <n v="-90.755600000000001"/>
    <n v="7"/>
    <n v="24.57"/>
    <n v="89856"/>
    <n v="3.25"/>
    <x v="2"/>
  </r>
  <r>
    <n v="783"/>
    <s v="Carlos Byrd"/>
    <x v="2"/>
    <n v="0.02"/>
    <n v="100.98"/>
    <n v="35.840000000000003"/>
    <x v="0"/>
    <x v="0"/>
    <x v="0"/>
    <x v="10"/>
    <x v="0"/>
    <s v="Bush Westfield Collection Bookcases, Fully Assembled"/>
    <n v="0.62"/>
    <s v="United States"/>
    <x v="3"/>
    <x v="22"/>
    <s v="Bristol"/>
    <n v="6010"/>
    <x v="5"/>
    <x v="3"/>
    <n v="-134.91200000000001"/>
    <n v="6"/>
    <n v="614.99"/>
    <n v="90961"/>
    <n v="100.96000000000001"/>
    <x v="3"/>
  </r>
  <r>
    <n v="1828"/>
    <s v="Stacey Lucas"/>
    <x v="2"/>
    <n v="0.05"/>
    <n v="7.1"/>
    <n v="6.05"/>
    <x v="1"/>
    <x v="3"/>
    <x v="2"/>
    <x v="5"/>
    <x v="5"/>
    <s v="Wilson Jones Hanging View Binder, White, 1&quot;"/>
    <n v="0.39"/>
    <s v="United States"/>
    <x v="1"/>
    <x v="20"/>
    <s v="Cedar Falls"/>
    <n v="50613"/>
    <x v="5"/>
    <x v="3"/>
    <n v="-101.246"/>
    <n v="14"/>
    <n v="100.99"/>
    <n v="86960"/>
    <n v="7.05"/>
    <x v="1"/>
  </r>
  <r>
    <n v="1828"/>
    <s v="Stacey Lucas"/>
    <x v="2"/>
    <n v="0.04"/>
    <n v="20.95"/>
    <n v="4"/>
    <x v="1"/>
    <x v="3"/>
    <x v="1"/>
    <x v="1"/>
    <x v="5"/>
    <s v="Fellowes Basic 104-Key Keyboard, Platinum"/>
    <n v="0.6"/>
    <s v="United States"/>
    <x v="1"/>
    <x v="20"/>
    <s v="Cedar Falls"/>
    <n v="50613"/>
    <x v="5"/>
    <x v="9"/>
    <n v="-1.88"/>
    <n v="7"/>
    <n v="142.06"/>
    <n v="86960"/>
    <n v="20.91"/>
    <x v="1"/>
  </r>
  <r>
    <n v="1829"/>
    <s v="Suzanne Cochran"/>
    <x v="2"/>
    <n v="0.05"/>
    <n v="39.06"/>
    <n v="10.55"/>
    <x v="1"/>
    <x v="3"/>
    <x v="2"/>
    <x v="5"/>
    <x v="5"/>
    <s v="Ibico Recycled Linen-Style Covers"/>
    <n v="0.37"/>
    <s v="United States"/>
    <x v="1"/>
    <x v="20"/>
    <s v="Cedar Rapids"/>
    <n v="52402"/>
    <x v="5"/>
    <x v="11"/>
    <n v="250.98060000000001"/>
    <n v="9"/>
    <n v="363.74"/>
    <n v="86960"/>
    <n v="39.010000000000005"/>
    <x v="1"/>
  </r>
  <r>
    <n v="1829"/>
    <s v="Suzanne Cochran"/>
    <x v="2"/>
    <n v="0.04"/>
    <n v="3.52"/>
    <n v="6.83"/>
    <x v="1"/>
    <x v="3"/>
    <x v="2"/>
    <x v="5"/>
    <x v="5"/>
    <s v="Self-Adhesive Ring Binder Labels"/>
    <n v="0.38"/>
    <s v="United States"/>
    <x v="1"/>
    <x v="20"/>
    <s v="Cedar Rapids"/>
    <n v="52402"/>
    <x v="5"/>
    <x v="12"/>
    <n v="-57.753"/>
    <n v="4"/>
    <n v="15.93"/>
    <n v="86960"/>
    <n v="3.48"/>
    <x v="1"/>
  </r>
  <r>
    <n v="1829"/>
    <s v="Suzanne Cochran"/>
    <x v="2"/>
    <n v="0.02"/>
    <n v="15.51"/>
    <n v="17.78"/>
    <x v="1"/>
    <x v="3"/>
    <x v="2"/>
    <x v="6"/>
    <x v="5"/>
    <s v="Tenex File Box, Personal Filing Tote with Lid, Black"/>
    <n v="0.59"/>
    <s v="United States"/>
    <x v="1"/>
    <x v="20"/>
    <s v="Cedar Rapids"/>
    <n v="52402"/>
    <x v="5"/>
    <x v="11"/>
    <n v="-47.97"/>
    <n v="1"/>
    <n v="21.28"/>
    <n v="86960"/>
    <n v="15.49"/>
    <x v="1"/>
  </r>
  <r>
    <n v="2146"/>
    <s v="Courtney Boyd"/>
    <x v="2"/>
    <n v="0.05"/>
    <n v="20.34"/>
    <n v="35"/>
    <x v="1"/>
    <x v="3"/>
    <x v="2"/>
    <x v="6"/>
    <x v="4"/>
    <s v="Tennsco Commercial Shelving"/>
    <n v="0.84"/>
    <s v="United States"/>
    <x v="0"/>
    <x v="21"/>
    <s v="Fairfax"/>
    <n v="20151"/>
    <x v="5"/>
    <x v="5"/>
    <n v="52.776000000000003"/>
    <n v="2"/>
    <n v="53.02"/>
    <n v="87071"/>
    <n v="20.29"/>
    <x v="0"/>
  </r>
  <r>
    <n v="211"/>
    <s v="Anna Wood"/>
    <x v="4"/>
    <n v="0.01"/>
    <n v="10.06"/>
    <n v="2.06"/>
    <x v="1"/>
    <x v="1"/>
    <x v="2"/>
    <x v="7"/>
    <x v="2"/>
    <s v="Riverleaf Stik-Withit® Designer Note Cubes®"/>
    <n v="0.39"/>
    <s v="United States"/>
    <x v="3"/>
    <x v="11"/>
    <s v="Utica"/>
    <n v="13501"/>
    <x v="5"/>
    <x v="8"/>
    <n v="7.59"/>
    <n v="2"/>
    <n v="21.2"/>
    <n v="85964"/>
    <n v="10.050000000000001"/>
    <x v="3"/>
  </r>
  <r>
    <n v="211"/>
    <s v="Anna Wood"/>
    <x v="4"/>
    <n v="0"/>
    <n v="65.989999999999995"/>
    <n v="5.92"/>
    <x v="1"/>
    <x v="1"/>
    <x v="1"/>
    <x v="12"/>
    <x v="5"/>
    <s v="252"/>
    <n v="0.55000000000000004"/>
    <s v="United States"/>
    <x v="3"/>
    <x v="11"/>
    <s v="Utica"/>
    <n v="13501"/>
    <x v="5"/>
    <x v="8"/>
    <n v="-107.98699999999999"/>
    <n v="3"/>
    <n v="173.32"/>
    <n v="85964"/>
    <n v="65.989999999999995"/>
    <x v="3"/>
  </r>
  <r>
    <n v="3347"/>
    <s v="Carrie McIntosh"/>
    <x v="4"/>
    <n v="7.0000000000000007E-2"/>
    <n v="7.68"/>
    <n v="6.16"/>
    <x v="2"/>
    <x v="1"/>
    <x v="2"/>
    <x v="5"/>
    <x v="5"/>
    <s v="GBC VeloBinder Strips"/>
    <n v="0.35"/>
    <s v="United States"/>
    <x v="0"/>
    <x v="12"/>
    <s v="Royal Palm Beach"/>
    <n v="33411"/>
    <x v="5"/>
    <x v="8"/>
    <n v="125.9982"/>
    <n v="1"/>
    <n v="22.13"/>
    <n v="89355"/>
    <n v="7.6099999999999994"/>
    <x v="0"/>
  </r>
  <r>
    <n v="3347"/>
    <s v="Carrie McIntosh"/>
    <x v="4"/>
    <n v="0.05"/>
    <n v="6.64"/>
    <n v="4.95"/>
    <x v="2"/>
    <x v="1"/>
    <x v="0"/>
    <x v="11"/>
    <x v="1"/>
    <s v="G.E. Longer-Life Indoor Recessed Floodlight Bulbs"/>
    <n v="0.37"/>
    <s v="United States"/>
    <x v="0"/>
    <x v="12"/>
    <s v="Royal Palm Beach"/>
    <n v="33411"/>
    <x v="5"/>
    <x v="8"/>
    <n v="-92.929199999999994"/>
    <n v="5"/>
    <n v="34.17"/>
    <n v="89355"/>
    <n v="6.59"/>
    <x v="0"/>
  </r>
  <r>
    <n v="799"/>
    <s v="Lee McKenna Gregory"/>
    <x v="3"/>
    <n v="0.01"/>
    <n v="150.97999999999999"/>
    <n v="30"/>
    <x v="0"/>
    <x v="1"/>
    <x v="0"/>
    <x v="9"/>
    <x v="3"/>
    <s v="Novimex Swivel Fabric Task Chair"/>
    <n v="0.74"/>
    <s v="United States"/>
    <x v="0"/>
    <x v="23"/>
    <s v="Hilton Head Island"/>
    <n v="29915"/>
    <x v="5"/>
    <x v="8"/>
    <n v="131.38200000000001"/>
    <n v="6"/>
    <n v="958.46"/>
    <n v="89909"/>
    <n v="150.97"/>
    <x v="0"/>
  </r>
  <r>
    <n v="799"/>
    <s v="Lee McKenna Gregory"/>
    <x v="3"/>
    <n v="0.01"/>
    <n v="28.28"/>
    <n v="13.99"/>
    <x v="2"/>
    <x v="1"/>
    <x v="2"/>
    <x v="6"/>
    <x v="6"/>
    <s v="Eldon Portable Mobile Manager"/>
    <n v="0.57999999999999996"/>
    <s v="United States"/>
    <x v="0"/>
    <x v="23"/>
    <s v="Hilton Head Island"/>
    <n v="29915"/>
    <x v="5"/>
    <x v="8"/>
    <n v="-89.292000000000002"/>
    <n v="12"/>
    <n v="368.84"/>
    <n v="89909"/>
    <n v="28.27"/>
    <x v="0"/>
  </r>
  <r>
    <n v="799"/>
    <s v="Lee McKenna Gregory"/>
    <x v="3"/>
    <n v="0.03"/>
    <n v="35.99"/>
    <n v="1.1000000000000001"/>
    <x v="1"/>
    <x v="1"/>
    <x v="1"/>
    <x v="12"/>
    <x v="5"/>
    <s v="Accessory35"/>
    <n v="0.55000000000000004"/>
    <s v="United States"/>
    <x v="0"/>
    <x v="23"/>
    <s v="Hilton Head Island"/>
    <n v="29915"/>
    <x v="5"/>
    <x v="7"/>
    <n v="-211.036"/>
    <n v="1"/>
    <n v="30.86"/>
    <n v="89909"/>
    <n v="35.96"/>
    <x v="0"/>
  </r>
  <r>
    <n v="1950"/>
    <s v="Leslie Shannon"/>
    <x v="3"/>
    <n v="0.01"/>
    <n v="6.68"/>
    <n v="4.91"/>
    <x v="1"/>
    <x v="0"/>
    <x v="2"/>
    <x v="7"/>
    <x v="5"/>
    <s v="Xerox 1986"/>
    <n v="0.37"/>
    <s v="United States"/>
    <x v="2"/>
    <x v="24"/>
    <s v="Butte"/>
    <n v="59750"/>
    <x v="5"/>
    <x v="8"/>
    <n v="-15.48"/>
    <n v="7"/>
    <n v="51.03"/>
    <n v="90414"/>
    <n v="6.67"/>
    <x v="2"/>
  </r>
  <r>
    <n v="2290"/>
    <s v="Glen Robertson"/>
    <x v="3"/>
    <n v="0"/>
    <n v="42.98"/>
    <n v="4.62"/>
    <x v="1"/>
    <x v="2"/>
    <x v="2"/>
    <x v="8"/>
    <x v="5"/>
    <s v="Belkin F9M820V08 8 Outlet Surge"/>
    <n v="0.56000000000000005"/>
    <s v="United States"/>
    <x v="1"/>
    <x v="7"/>
    <s v="Coon Rapids"/>
    <n v="55433"/>
    <x v="5"/>
    <x v="8"/>
    <n v="385.30290000000002"/>
    <n v="12"/>
    <n v="558.41"/>
    <n v="88163"/>
    <n v="42.98"/>
    <x v="1"/>
  </r>
  <r>
    <n v="2290"/>
    <s v="Glen Robertson"/>
    <x v="3"/>
    <n v="0.03"/>
    <n v="21.78"/>
    <n v="5.94"/>
    <x v="1"/>
    <x v="2"/>
    <x v="2"/>
    <x v="8"/>
    <x v="6"/>
    <s v="Holmes HEPA Air Purifier"/>
    <n v="0.5"/>
    <s v="United States"/>
    <x v="1"/>
    <x v="7"/>
    <s v="Coon Rapids"/>
    <n v="55433"/>
    <x v="5"/>
    <x v="8"/>
    <n v="187.2"/>
    <n v="13"/>
    <n v="290.22000000000003"/>
    <n v="88163"/>
    <n v="21.75"/>
    <x v="1"/>
  </r>
  <r>
    <n v="3285"/>
    <s v="Ricky Garner"/>
    <x v="3"/>
    <n v="0.06"/>
    <n v="1.7"/>
    <n v="1.99"/>
    <x v="1"/>
    <x v="1"/>
    <x v="1"/>
    <x v="1"/>
    <x v="1"/>
    <s v="BASF Silver 74 Minute CD-R"/>
    <n v="0.51"/>
    <s v="United States"/>
    <x v="0"/>
    <x v="21"/>
    <s v="Herndon"/>
    <n v="20170"/>
    <x v="5"/>
    <x v="7"/>
    <n v="80.071200000000005"/>
    <n v="7"/>
    <n v="12.15"/>
    <n v="90750"/>
    <n v="1.64"/>
    <x v="0"/>
  </r>
  <r>
    <n v="3285"/>
    <s v="Ricky Garner"/>
    <x v="3"/>
    <n v="0.01"/>
    <n v="30.98"/>
    <n v="5.09"/>
    <x v="1"/>
    <x v="1"/>
    <x v="2"/>
    <x v="7"/>
    <x v="5"/>
    <s v="Xerox 19"/>
    <n v="0.4"/>
    <s v="United States"/>
    <x v="0"/>
    <x v="21"/>
    <s v="Herndon"/>
    <n v="20170"/>
    <x v="5"/>
    <x v="8"/>
    <n v="896.40599999999995"/>
    <n v="9"/>
    <n v="288.42"/>
    <n v="90750"/>
    <n v="30.97"/>
    <x v="0"/>
  </r>
  <r>
    <n v="619"/>
    <s v="Howard Rogers"/>
    <x v="0"/>
    <n v="0.03"/>
    <n v="14.2"/>
    <n v="5.3"/>
    <x v="1"/>
    <x v="1"/>
    <x v="0"/>
    <x v="11"/>
    <x v="2"/>
    <s v="Coloredge Poster Frame"/>
    <n v="0.46"/>
    <s v="United States"/>
    <x v="1"/>
    <x v="25"/>
    <s v="Southgate"/>
    <n v="48195"/>
    <x v="6"/>
    <x v="8"/>
    <n v="107.02"/>
    <n v="14"/>
    <n v="205.98"/>
    <n v="88196"/>
    <n v="14.17"/>
    <x v="1"/>
  </r>
  <r>
    <n v="3"/>
    <s v="Bonnie Potter"/>
    <x v="1"/>
    <n v="0.01"/>
    <n v="2.84"/>
    <n v="0.93"/>
    <x v="2"/>
    <x v="3"/>
    <x v="2"/>
    <x v="2"/>
    <x v="2"/>
    <s v="SANFORD Liquid Accent™ Tank-Style Highlighters"/>
    <n v="0.54"/>
    <s v="United States"/>
    <x v="2"/>
    <x v="4"/>
    <s v="Anacortes"/>
    <n v="98221"/>
    <x v="6"/>
    <x v="8"/>
    <n v="4.5599999999999996"/>
    <n v="4"/>
    <n v="13.01"/>
    <n v="88522"/>
    <n v="2.83"/>
    <x v="2"/>
  </r>
  <r>
    <n v="651"/>
    <s v="Leah Clapp"/>
    <x v="1"/>
    <n v="0.08"/>
    <n v="15.99"/>
    <n v="13.18"/>
    <x v="1"/>
    <x v="1"/>
    <x v="2"/>
    <x v="5"/>
    <x v="5"/>
    <s v="GBC Pre-Punched Binding Paper, Plastic, White, 8-1/2&quot; x 11&quot;"/>
    <n v="0.37"/>
    <s v="United States"/>
    <x v="2"/>
    <x v="26"/>
    <s v="Las Vegas"/>
    <n v="89115"/>
    <x v="6"/>
    <x v="8"/>
    <n v="-246.92616000000001"/>
    <n v="12"/>
    <n v="192.33"/>
    <n v="91575"/>
    <n v="15.91"/>
    <x v="2"/>
  </r>
  <r>
    <n v="2630"/>
    <s v="Betsy Puckett"/>
    <x v="1"/>
    <n v="7.0000000000000007E-2"/>
    <n v="65.989999999999995"/>
    <n v="5.99"/>
    <x v="1"/>
    <x v="0"/>
    <x v="1"/>
    <x v="12"/>
    <x v="5"/>
    <s v="i1000"/>
    <n v="0.57999999999999996"/>
    <s v="United States"/>
    <x v="1"/>
    <x v="19"/>
    <s v="Norman"/>
    <n v="73071"/>
    <x v="6"/>
    <x v="8"/>
    <n v="-139.18256"/>
    <n v="3"/>
    <n v="165.71"/>
    <n v="85915"/>
    <n v="65.92"/>
    <x v="1"/>
  </r>
  <r>
    <n v="1781"/>
    <s v="Jackie Capps"/>
    <x v="2"/>
    <n v="0.03"/>
    <n v="5.08"/>
    <n v="2.0299999999999998"/>
    <x v="1"/>
    <x v="2"/>
    <x v="0"/>
    <x v="11"/>
    <x v="2"/>
    <s v="Master Caster Door Stop, Brown"/>
    <n v="0.51"/>
    <s v="United States"/>
    <x v="2"/>
    <x v="8"/>
    <s v="San Carlos"/>
    <n v="94070"/>
    <x v="6"/>
    <x v="13"/>
    <n v="15.1524"/>
    <n v="4"/>
    <n v="21.96"/>
    <n v="89858"/>
    <n v="5.05"/>
    <x v="2"/>
  </r>
  <r>
    <n v="3123"/>
    <s v="Jamie Manning"/>
    <x v="2"/>
    <n v="0.02"/>
    <n v="7.1"/>
    <n v="6.05"/>
    <x v="1"/>
    <x v="2"/>
    <x v="2"/>
    <x v="5"/>
    <x v="5"/>
    <s v="Wilson Jones Hanging View Binder, White, 1&quot;"/>
    <n v="0.39"/>
    <s v="United States"/>
    <x v="1"/>
    <x v="10"/>
    <s v="Melrose Park"/>
    <n v="60160"/>
    <x v="6"/>
    <x v="6"/>
    <n v="-48.875"/>
    <n v="8"/>
    <n v="61.5"/>
    <n v="87287"/>
    <n v="7.08"/>
    <x v="1"/>
  </r>
  <r>
    <n v="3303"/>
    <s v="Carole Creech"/>
    <x v="2"/>
    <n v="0.04"/>
    <n v="33.89"/>
    <n v="5.0999999999999996"/>
    <x v="1"/>
    <x v="2"/>
    <x v="2"/>
    <x v="6"/>
    <x v="5"/>
    <s v="File Shuttle II and Handi-File, Black"/>
    <n v="0.6"/>
    <s v="United States"/>
    <x v="0"/>
    <x v="12"/>
    <s v="Lake Worth"/>
    <n v="33461"/>
    <x v="6"/>
    <x v="13"/>
    <n v="68.676000000000002"/>
    <n v="6"/>
    <n v="200.64"/>
    <n v="87795"/>
    <n v="33.85"/>
    <x v="0"/>
  </r>
  <r>
    <n v="1367"/>
    <s v="James Hunter"/>
    <x v="4"/>
    <n v="0.03"/>
    <n v="73.98"/>
    <n v="14.52"/>
    <x v="1"/>
    <x v="1"/>
    <x v="1"/>
    <x v="1"/>
    <x v="5"/>
    <s v="Keytronic French Keyboard"/>
    <n v="0.65"/>
    <s v="United States"/>
    <x v="1"/>
    <x v="18"/>
    <s v="Lubbock"/>
    <n v="79424"/>
    <x v="6"/>
    <x v="5"/>
    <n v="-326.23160000000001"/>
    <n v="1"/>
    <n v="79.02"/>
    <n v="90513"/>
    <n v="73.95"/>
    <x v="1"/>
  </r>
  <r>
    <n v="1606"/>
    <s v="Don Rogers"/>
    <x v="4"/>
    <n v="0.05"/>
    <n v="1.98"/>
    <n v="4.7699999999999996"/>
    <x v="1"/>
    <x v="2"/>
    <x v="2"/>
    <x v="5"/>
    <x v="5"/>
    <s v="Avery Reinforcements for Hole-Punch Pages"/>
    <n v="0.4"/>
    <s v="United States"/>
    <x v="3"/>
    <x v="11"/>
    <s v="Franklin Square"/>
    <n v="11010"/>
    <x v="6"/>
    <x v="8"/>
    <n v="-14.359819999999999"/>
    <n v="1"/>
    <n v="3.53"/>
    <n v="87993"/>
    <n v="1.93"/>
    <x v="3"/>
  </r>
  <r>
    <n v="1606"/>
    <s v="Don Rogers"/>
    <x v="4"/>
    <n v="7.0000000000000007E-2"/>
    <n v="699.99"/>
    <n v="24.49"/>
    <x v="2"/>
    <x v="2"/>
    <x v="1"/>
    <x v="4"/>
    <x v="4"/>
    <s v="Canon PC1060 Personal Laser Copier"/>
    <n v="0.41"/>
    <s v="United States"/>
    <x v="3"/>
    <x v="11"/>
    <s v="Franklin Square"/>
    <n v="11010"/>
    <x v="6"/>
    <x v="8"/>
    <n v="-2870.2775999999999"/>
    <n v="1"/>
    <n v="706.56"/>
    <n v="87993"/>
    <n v="699.92"/>
    <x v="3"/>
  </r>
  <r>
    <n v="1606"/>
    <s v="Don Rogers"/>
    <x v="4"/>
    <n v="7.0000000000000007E-2"/>
    <n v="6783.02"/>
    <n v="24.49"/>
    <x v="1"/>
    <x v="2"/>
    <x v="1"/>
    <x v="3"/>
    <x v="4"/>
    <s v="Polycom ViewStation™ ISDN Videoconferencing Unit"/>
    <n v="0.39"/>
    <s v="United States"/>
    <x v="3"/>
    <x v="11"/>
    <s v="Franklin Square"/>
    <n v="11010"/>
    <x v="6"/>
    <x v="8"/>
    <n v="77.983599999999996"/>
    <n v="2"/>
    <n v="13121.07"/>
    <n v="87993"/>
    <n v="6782.9500000000007"/>
    <x v="3"/>
  </r>
  <r>
    <n v="3076"/>
    <s v="Peter Hardy"/>
    <x v="4"/>
    <n v="0"/>
    <n v="137.47999999999999"/>
    <n v="32.18"/>
    <x v="0"/>
    <x v="0"/>
    <x v="0"/>
    <x v="10"/>
    <x v="0"/>
    <s v="O'Sullivan Cherrywood Estates Traditional Barrister Bookcase"/>
    <n v="0.78"/>
    <s v="United States"/>
    <x v="3"/>
    <x v="27"/>
    <s v="Stow"/>
    <n v="44224"/>
    <x v="6"/>
    <x v="8"/>
    <n v="-203.27"/>
    <n v="2"/>
    <n v="296.75"/>
    <n v="88241"/>
    <n v="137.47999999999999"/>
    <x v="3"/>
  </r>
  <r>
    <n v="3079"/>
    <s v="Andrew Levine"/>
    <x v="4"/>
    <n v="0"/>
    <n v="137.47999999999999"/>
    <n v="32.18"/>
    <x v="0"/>
    <x v="0"/>
    <x v="0"/>
    <x v="10"/>
    <x v="0"/>
    <s v="O'Sullivan Cherrywood Estates Traditional Barrister Bookcase"/>
    <n v="0.78"/>
    <s v="United States"/>
    <x v="3"/>
    <x v="28"/>
    <s v="Philadelphia"/>
    <n v="19112"/>
    <x v="6"/>
    <x v="8"/>
    <n v="-203.27"/>
    <n v="10"/>
    <n v="1483.76"/>
    <n v="12480"/>
    <n v="137.47999999999999"/>
    <x v="3"/>
  </r>
  <r>
    <n v="2868"/>
    <s v="Eugene Clayton"/>
    <x v="1"/>
    <n v="0.03"/>
    <n v="896.99"/>
    <n v="19.989999999999998"/>
    <x v="1"/>
    <x v="3"/>
    <x v="2"/>
    <x v="5"/>
    <x v="5"/>
    <s v="GBC DocuBind TL300 Electric Binding System"/>
    <n v="0.38"/>
    <s v="United States"/>
    <x v="2"/>
    <x v="4"/>
    <s v="Edmonds"/>
    <n v="98026"/>
    <x v="7"/>
    <x v="5"/>
    <n v="3602.1311999999998"/>
    <n v="6"/>
    <n v="5220.4799999999996"/>
    <n v="85826"/>
    <n v="896.96"/>
    <x v="2"/>
  </r>
  <r>
    <n v="2908"/>
    <s v="Robyn Lyon"/>
    <x v="1"/>
    <n v="7.0000000000000007E-2"/>
    <n v="4.13"/>
    <n v="0.99"/>
    <x v="1"/>
    <x v="2"/>
    <x v="2"/>
    <x v="13"/>
    <x v="5"/>
    <s v="Avery 491"/>
    <n v="0.39"/>
    <s v="United States"/>
    <x v="3"/>
    <x v="27"/>
    <s v="Garfield Heights"/>
    <n v="44125"/>
    <x v="7"/>
    <x v="8"/>
    <n v="10.959199999999999"/>
    <n v="4"/>
    <n v="16.07"/>
    <n v="88156"/>
    <n v="4.0599999999999996"/>
    <x v="3"/>
  </r>
  <r>
    <n v="2908"/>
    <s v="Robyn Lyon"/>
    <x v="1"/>
    <n v="0.03"/>
    <n v="22.72"/>
    <n v="8.99"/>
    <x v="1"/>
    <x v="2"/>
    <x v="0"/>
    <x v="11"/>
    <x v="1"/>
    <s v="Executive Impressions 14&quot; Two-Color Numerals Wall Clock"/>
    <n v="0.44"/>
    <s v="United States"/>
    <x v="3"/>
    <x v="27"/>
    <s v="Garfield Heights"/>
    <n v="44125"/>
    <x v="7"/>
    <x v="8"/>
    <n v="17.429400000000001"/>
    <n v="1"/>
    <n v="25.26"/>
    <n v="88156"/>
    <n v="22.689999999999998"/>
    <x v="3"/>
  </r>
  <r>
    <n v="2508"/>
    <s v="Pauline Brooks"/>
    <x v="2"/>
    <n v="0.02"/>
    <n v="5.81"/>
    <n v="8.49"/>
    <x v="1"/>
    <x v="2"/>
    <x v="2"/>
    <x v="5"/>
    <x v="5"/>
    <s v="Fellowes Black Plastic Comb Bindings"/>
    <n v="0.39"/>
    <s v="United States"/>
    <x v="3"/>
    <x v="29"/>
    <s v="Sanford"/>
    <n v="4073"/>
    <x v="7"/>
    <x v="13"/>
    <n v="-137.494"/>
    <n v="7"/>
    <n v="42.44"/>
    <n v="87031"/>
    <n v="5.79"/>
    <x v="3"/>
  </r>
  <r>
    <n v="2099"/>
    <s v="Nathan Fox"/>
    <x v="3"/>
    <n v="7.0000000000000007E-2"/>
    <n v="14.56"/>
    <n v="3.5"/>
    <x v="1"/>
    <x v="2"/>
    <x v="2"/>
    <x v="8"/>
    <x v="5"/>
    <s v="Acco 6 Outlet Guardian Premium Surge Suppressor"/>
    <n v="0.57999999999999996"/>
    <s v="United States"/>
    <x v="0"/>
    <x v="23"/>
    <s v="Myrtle Beach"/>
    <n v="29577"/>
    <x v="7"/>
    <x v="6"/>
    <n v="-45.527999999999999"/>
    <n v="6"/>
    <n v="84.59"/>
    <n v="87888"/>
    <n v="14.49"/>
    <x v="0"/>
  </r>
  <r>
    <n v="806"/>
    <s v="Judy Singer"/>
    <x v="0"/>
    <n v="0.06"/>
    <n v="179.99"/>
    <n v="13.99"/>
    <x v="2"/>
    <x v="0"/>
    <x v="1"/>
    <x v="12"/>
    <x v="6"/>
    <s v="VTech VT20-2481 2.4GHz Two-Line Phone System w/Answering Machine"/>
    <n v="0.56999999999999995"/>
    <s v="United States"/>
    <x v="0"/>
    <x v="12"/>
    <s v="Miami"/>
    <n v="33132"/>
    <x v="8"/>
    <x v="9"/>
    <n v="1220.03784"/>
    <n v="54"/>
    <n v="8332.91"/>
    <n v="40547"/>
    <n v="179.93"/>
    <x v="0"/>
  </r>
  <r>
    <n v="1527"/>
    <s v="Neil Parker"/>
    <x v="0"/>
    <n v="0.03"/>
    <n v="30.98"/>
    <n v="8.99"/>
    <x v="2"/>
    <x v="0"/>
    <x v="2"/>
    <x v="2"/>
    <x v="1"/>
    <s v="Boston School Pro Electric Pencil Sharpener, 1670"/>
    <n v="0.57999999999999996"/>
    <s v="United States"/>
    <x v="0"/>
    <x v="16"/>
    <s v="Decatur"/>
    <n v="35601"/>
    <x v="8"/>
    <x v="9"/>
    <n v="0.51"/>
    <n v="5"/>
    <n v="162.38999999999999"/>
    <n v="86813"/>
    <n v="30.95"/>
    <x v="0"/>
  </r>
  <r>
    <n v="1528"/>
    <s v="Brad Stark"/>
    <x v="0"/>
    <n v="0.01"/>
    <n v="525.98"/>
    <n v="19.989999999999998"/>
    <x v="1"/>
    <x v="0"/>
    <x v="2"/>
    <x v="5"/>
    <x v="5"/>
    <s v="GBC DocuBind 300 Electric Binding Machine"/>
    <n v="0.37"/>
    <s v="United States"/>
    <x v="0"/>
    <x v="9"/>
    <s v="Eden"/>
    <n v="27288"/>
    <x v="8"/>
    <x v="9"/>
    <n v="-161.92400000000001"/>
    <n v="9"/>
    <n v="4920.8100000000004"/>
    <n v="86813"/>
    <n v="525.97"/>
    <x v="0"/>
  </r>
  <r>
    <n v="3017"/>
    <s v="Melvin Benton"/>
    <x v="0"/>
    <n v="0.01"/>
    <n v="5.58"/>
    <n v="5.3"/>
    <x v="1"/>
    <x v="3"/>
    <x v="2"/>
    <x v="15"/>
    <x v="5"/>
    <s v="Staples Brown Kraft Recycled Clasp Envelopes"/>
    <n v="0.35"/>
    <s v="United States"/>
    <x v="2"/>
    <x v="8"/>
    <s v="Encinitas"/>
    <n v="92024"/>
    <x v="8"/>
    <x v="5"/>
    <n v="-7.25"/>
    <n v="1"/>
    <n v="11.16"/>
    <n v="89071"/>
    <n v="5.57"/>
    <x v="2"/>
  </r>
  <r>
    <n v="3017"/>
    <s v="Melvin Benton"/>
    <x v="0"/>
    <n v="0.03"/>
    <n v="3.98"/>
    <n v="0.7"/>
    <x v="1"/>
    <x v="3"/>
    <x v="2"/>
    <x v="2"/>
    <x v="2"/>
    <s v="4009® Highlighters by Sanford"/>
    <n v="0.52"/>
    <s v="United States"/>
    <x v="2"/>
    <x v="8"/>
    <s v="Encinitas"/>
    <n v="92024"/>
    <x v="8"/>
    <x v="5"/>
    <n v="31.201799999999999"/>
    <n v="11"/>
    <n v="45.22"/>
    <n v="89071"/>
    <n v="3.95"/>
    <x v="2"/>
  </r>
  <r>
    <n v="833"/>
    <s v="Gerald Love"/>
    <x v="1"/>
    <n v="0"/>
    <n v="11.66"/>
    <n v="8.99"/>
    <x v="2"/>
    <x v="3"/>
    <x v="2"/>
    <x v="2"/>
    <x v="1"/>
    <s v="Boston 16765 Mini Stand Up Battery Pencil Sharpener"/>
    <n v="0.59"/>
    <s v="United States"/>
    <x v="2"/>
    <x v="8"/>
    <s v="Gilroy"/>
    <n v="95020"/>
    <x v="8"/>
    <x v="9"/>
    <n v="-203.67"/>
    <n v="11"/>
    <n v="138.51"/>
    <n v="89770"/>
    <n v="11.66"/>
    <x v="2"/>
  </r>
  <r>
    <n v="358"/>
    <s v="Chris F Brandt"/>
    <x v="2"/>
    <n v="0.04"/>
    <n v="125.99"/>
    <n v="8.99"/>
    <x v="1"/>
    <x v="3"/>
    <x v="1"/>
    <x v="12"/>
    <x v="5"/>
    <s v="M70"/>
    <n v="0.59"/>
    <s v="United States"/>
    <x v="3"/>
    <x v="28"/>
    <s v="King of Prussia"/>
    <n v="19406"/>
    <x v="8"/>
    <x v="14"/>
    <n v="-627.82191999999998"/>
    <n v="1"/>
    <n v="107.95"/>
    <n v="91130"/>
    <n v="125.94999999999999"/>
    <x v="3"/>
  </r>
  <r>
    <n v="2555"/>
    <s v="Karl Knowles"/>
    <x v="2"/>
    <n v="0.1"/>
    <n v="2.6"/>
    <n v="2.4"/>
    <x v="1"/>
    <x v="2"/>
    <x v="2"/>
    <x v="2"/>
    <x v="2"/>
    <s v="12 Colored Short Pencils"/>
    <n v="0.57999999999999996"/>
    <s v="United States"/>
    <x v="1"/>
    <x v="30"/>
    <s v="Madison"/>
    <n v="53711"/>
    <x v="8"/>
    <x v="10"/>
    <n v="-88.04"/>
    <n v="12"/>
    <n v="30.1"/>
    <n v="86527"/>
    <n v="2.5"/>
    <x v="1"/>
  </r>
  <r>
    <n v="1745"/>
    <s v="Herbert Holden"/>
    <x v="3"/>
    <n v="0.02"/>
    <n v="4.13"/>
    <n v="6.89"/>
    <x v="1"/>
    <x v="2"/>
    <x v="2"/>
    <x v="13"/>
    <x v="5"/>
    <s v="Avery 05222 Permanent Self-Adhesive File Folder Labels for Typewriters, on Rolls, White, 250/Roll"/>
    <n v="0.39"/>
    <s v="United States"/>
    <x v="0"/>
    <x v="5"/>
    <s v="Atlanta"/>
    <n v="30305"/>
    <x v="8"/>
    <x v="5"/>
    <n v="-51.737000000000002"/>
    <n v="9"/>
    <n v="45.87"/>
    <n v="18561"/>
    <n v="4.1100000000000003"/>
    <x v="0"/>
  </r>
  <r>
    <n v="1749"/>
    <s v="Sherri P Stephens"/>
    <x v="3"/>
    <n v="0.02"/>
    <n v="4.13"/>
    <n v="6.89"/>
    <x v="1"/>
    <x v="2"/>
    <x v="2"/>
    <x v="13"/>
    <x v="5"/>
    <s v="Avery 05222 Permanent Self-Adhesive File Folder Labels for Typewriters, on Rolls, White, 250/Roll"/>
    <n v="0.39"/>
    <s v="United States"/>
    <x v="1"/>
    <x v="19"/>
    <s v="Lawton"/>
    <n v="73505"/>
    <x v="8"/>
    <x v="5"/>
    <n v="-48.235999999999997"/>
    <n v="2"/>
    <n v="10.19"/>
    <n v="87243"/>
    <n v="4.1100000000000003"/>
    <x v="1"/>
  </r>
  <r>
    <n v="2164"/>
    <s v="Harry Sellers"/>
    <x v="3"/>
    <n v="0.01"/>
    <n v="5.38"/>
    <n v="7.57"/>
    <x v="1"/>
    <x v="0"/>
    <x v="2"/>
    <x v="5"/>
    <x v="5"/>
    <s v="Acco PRESSTEX® Data Binder with Storage Hooks, Dark Blue, 9 1/2&quot; X 11&quot;"/>
    <n v="0.36"/>
    <s v="United States"/>
    <x v="2"/>
    <x v="8"/>
    <s v="Pasadena"/>
    <n v="91104"/>
    <x v="8"/>
    <x v="5"/>
    <n v="-66.779579999999996"/>
    <n v="3"/>
    <n v="18.68"/>
    <n v="88794"/>
    <n v="5.37"/>
    <x v="2"/>
  </r>
  <r>
    <n v="2164"/>
    <s v="Harry Sellers"/>
    <x v="3"/>
    <n v="0.05"/>
    <n v="3.28"/>
    <n v="3.97"/>
    <x v="1"/>
    <x v="0"/>
    <x v="2"/>
    <x v="2"/>
    <x v="2"/>
    <s v="Newell 337"/>
    <n v="0.56000000000000005"/>
    <s v="United States"/>
    <x v="2"/>
    <x v="8"/>
    <s v="Pasadena"/>
    <n v="91104"/>
    <x v="8"/>
    <x v="6"/>
    <n v="-144.9188"/>
    <n v="11"/>
    <n v="36.299999999999997"/>
    <n v="88794"/>
    <n v="3.23"/>
    <x v="2"/>
  </r>
  <r>
    <n v="2165"/>
    <s v="Melanie Knight"/>
    <x v="3"/>
    <n v="0.09"/>
    <n v="2.78"/>
    <n v="0.97"/>
    <x v="1"/>
    <x v="0"/>
    <x v="2"/>
    <x v="2"/>
    <x v="2"/>
    <s v="Newell 339"/>
    <n v="0.59"/>
    <s v="United States"/>
    <x v="3"/>
    <x v="29"/>
    <s v="Augusta"/>
    <n v="4330"/>
    <x v="8"/>
    <x v="9"/>
    <n v="-5.0716000000000001"/>
    <n v="6"/>
    <n v="16.03"/>
    <n v="88794"/>
    <n v="2.69"/>
    <x v="3"/>
  </r>
  <r>
    <n v="3331"/>
    <s v="Elisabeth Shaw"/>
    <x v="3"/>
    <n v="0.02"/>
    <n v="4"/>
    <n v="1.3"/>
    <x v="1"/>
    <x v="3"/>
    <x v="2"/>
    <x v="7"/>
    <x v="2"/>
    <s v="EcoTones® Memo Sheets"/>
    <n v="0.37"/>
    <s v="United States"/>
    <x v="0"/>
    <x v="12"/>
    <s v="Ormond Beach"/>
    <n v="32174"/>
    <x v="8"/>
    <x v="6"/>
    <n v="-23.295999999999999"/>
    <n v="12"/>
    <n v="50.71"/>
    <n v="86284"/>
    <n v="3.98"/>
    <x v="0"/>
  </r>
  <r>
    <n v="894"/>
    <s v="Gail Rankin Cole"/>
    <x v="0"/>
    <n v="0.01"/>
    <n v="8.34"/>
    <n v="0.96"/>
    <x v="1"/>
    <x v="3"/>
    <x v="0"/>
    <x v="11"/>
    <x v="2"/>
    <s v="Document Clip Frames"/>
    <n v="0.43"/>
    <s v="United States"/>
    <x v="3"/>
    <x v="31"/>
    <s v="Washington"/>
    <n v="20024"/>
    <x v="9"/>
    <x v="13"/>
    <n v="29.332000000000001"/>
    <n v="24"/>
    <n v="199.12"/>
    <n v="14596"/>
    <n v="8.33"/>
    <x v="3"/>
  </r>
  <r>
    <n v="894"/>
    <s v="Gail Rankin Cole"/>
    <x v="0"/>
    <n v="0.06"/>
    <n v="3.28"/>
    <n v="3.97"/>
    <x v="1"/>
    <x v="3"/>
    <x v="2"/>
    <x v="2"/>
    <x v="2"/>
    <s v="Newell 337"/>
    <n v="0.56000000000000005"/>
    <s v="United States"/>
    <x v="3"/>
    <x v="31"/>
    <s v="Washington"/>
    <n v="20024"/>
    <x v="9"/>
    <x v="9"/>
    <n v="-86"/>
    <n v="19"/>
    <n v="63.14"/>
    <n v="14596"/>
    <n v="3.2199999999999998"/>
    <x v="3"/>
  </r>
  <r>
    <n v="896"/>
    <s v="Jennifer Siegel"/>
    <x v="0"/>
    <n v="0.01"/>
    <n v="8.34"/>
    <n v="0.96"/>
    <x v="1"/>
    <x v="3"/>
    <x v="0"/>
    <x v="11"/>
    <x v="2"/>
    <s v="Document Clip Frames"/>
    <n v="0.43"/>
    <s v="United States"/>
    <x v="1"/>
    <x v="18"/>
    <s v="Denton"/>
    <n v="76201"/>
    <x v="9"/>
    <x v="13"/>
    <n v="34.348199999999999"/>
    <n v="6"/>
    <n v="49.78"/>
    <n v="90166"/>
    <n v="8.33"/>
    <x v="1"/>
  </r>
  <r>
    <n v="896"/>
    <s v="Jennifer Siegel"/>
    <x v="0"/>
    <n v="0.06"/>
    <n v="3.28"/>
    <n v="3.97"/>
    <x v="1"/>
    <x v="3"/>
    <x v="2"/>
    <x v="2"/>
    <x v="2"/>
    <s v="Newell 337"/>
    <n v="0.56000000000000005"/>
    <s v="United States"/>
    <x v="1"/>
    <x v="18"/>
    <s v="Denton"/>
    <n v="76201"/>
    <x v="9"/>
    <x v="9"/>
    <n v="-66.650000000000006"/>
    <n v="5"/>
    <n v="16.62"/>
    <n v="90166"/>
    <n v="3.2199999999999998"/>
    <x v="1"/>
  </r>
  <r>
    <n v="1976"/>
    <s v="Sherri F Vogel"/>
    <x v="0"/>
    <n v="0.05"/>
    <n v="70.98"/>
    <n v="46.74"/>
    <x v="0"/>
    <x v="1"/>
    <x v="0"/>
    <x v="10"/>
    <x v="0"/>
    <s v="Hon Metal Bookcases, Putty"/>
    <n v="0.56000000000000005"/>
    <s v="United States"/>
    <x v="1"/>
    <x v="25"/>
    <s v="East Lansing"/>
    <n v="48823"/>
    <x v="9"/>
    <x v="9"/>
    <n v="-850.65239999999994"/>
    <n v="8"/>
    <n v="551.51"/>
    <n v="89039"/>
    <n v="70.930000000000007"/>
    <x v="1"/>
  </r>
  <r>
    <n v="1976"/>
    <s v="Sherri F Vogel"/>
    <x v="0"/>
    <n v="0.05"/>
    <n v="11.55"/>
    <n v="2.36"/>
    <x v="1"/>
    <x v="1"/>
    <x v="2"/>
    <x v="2"/>
    <x v="2"/>
    <s v="Newell 309"/>
    <n v="0.55000000000000004"/>
    <s v="United States"/>
    <x v="1"/>
    <x v="25"/>
    <s v="East Lansing"/>
    <n v="48823"/>
    <x v="9"/>
    <x v="13"/>
    <n v="98.525099999999995"/>
    <n v="12"/>
    <n v="142.79"/>
    <n v="89039"/>
    <n v="11.5"/>
    <x v="1"/>
  </r>
  <r>
    <n v="2418"/>
    <s v="Kyle Fink"/>
    <x v="1"/>
    <n v="0.1"/>
    <n v="599.99"/>
    <n v="24.49"/>
    <x v="1"/>
    <x v="1"/>
    <x v="1"/>
    <x v="4"/>
    <x v="4"/>
    <s v="Canon PC1080F Personal Copier"/>
    <n v="0.5"/>
    <s v="United States"/>
    <x v="0"/>
    <x v="21"/>
    <s v="Petersburg"/>
    <n v="23805"/>
    <x v="9"/>
    <x v="9"/>
    <n v="-343.12599999999998"/>
    <n v="11"/>
    <n v="6355.69"/>
    <n v="86753"/>
    <n v="599.89"/>
    <x v="0"/>
  </r>
  <r>
    <n v="2418"/>
    <s v="Kyle Fink"/>
    <x v="1"/>
    <n v="0.06"/>
    <n v="2.78"/>
    <n v="1.25"/>
    <x v="1"/>
    <x v="1"/>
    <x v="2"/>
    <x v="2"/>
    <x v="2"/>
    <s v="Newell 318"/>
    <n v="0.59"/>
    <s v="United States"/>
    <x v="0"/>
    <x v="21"/>
    <s v="Petersburg"/>
    <n v="23805"/>
    <x v="9"/>
    <x v="13"/>
    <n v="66.36"/>
    <n v="10"/>
    <n v="28.09"/>
    <n v="86753"/>
    <n v="2.7199999999999998"/>
    <x v="0"/>
  </r>
  <r>
    <n v="2132"/>
    <s v="Philip Hawkins"/>
    <x v="2"/>
    <n v="0.05"/>
    <n v="30.42"/>
    <n v="8.65"/>
    <x v="2"/>
    <x v="2"/>
    <x v="1"/>
    <x v="1"/>
    <x v="5"/>
    <s v="Fellowes Internet Keyboard, Platinum"/>
    <n v="0.74"/>
    <s v="United States"/>
    <x v="1"/>
    <x v="6"/>
    <s v="Hazelwood"/>
    <n v="63042"/>
    <x v="9"/>
    <x v="10"/>
    <n v="-191.2576"/>
    <n v="11"/>
    <n v="334.44"/>
    <n v="90078"/>
    <n v="30.37"/>
    <x v="1"/>
  </r>
  <r>
    <n v="2346"/>
    <s v="Sylvia Kumar"/>
    <x v="2"/>
    <n v="0.03"/>
    <n v="297.64"/>
    <n v="14.7"/>
    <x v="0"/>
    <x v="3"/>
    <x v="1"/>
    <x v="3"/>
    <x v="3"/>
    <s v="Panasonic KX-P3200 Dot Matrix Printer"/>
    <n v="0.56999999999999995"/>
    <s v="United States"/>
    <x v="0"/>
    <x v="32"/>
    <s v="Pleasure Ridge Park"/>
    <n v="40258"/>
    <x v="9"/>
    <x v="12"/>
    <n v="-48.972000000000001"/>
    <n v="12"/>
    <n v="3707.05"/>
    <n v="89503"/>
    <n v="297.61"/>
    <x v="0"/>
  </r>
  <r>
    <n v="2797"/>
    <s v="Cameron Kendall"/>
    <x v="4"/>
    <n v="0"/>
    <n v="5.0199999999999996"/>
    <n v="5.14"/>
    <x v="1"/>
    <x v="1"/>
    <x v="1"/>
    <x v="1"/>
    <x v="1"/>
    <s v="Imation 3.5, DISKETTE 44766 HGHLD3.52HD/FM, 10/Pack"/>
    <n v="0.79"/>
    <s v="United States"/>
    <x v="3"/>
    <x v="28"/>
    <s v="Pittsburgh"/>
    <n v="15122"/>
    <x v="9"/>
    <x v="9"/>
    <n v="-159.30279999999999"/>
    <n v="8"/>
    <n v="43.94"/>
    <n v="87552"/>
    <n v="5.0199999999999996"/>
    <x v="3"/>
  </r>
  <r>
    <n v="194"/>
    <s v="Tammy Goldman"/>
    <x v="3"/>
    <n v="0.02"/>
    <n v="6.48"/>
    <n v="9.17"/>
    <x v="1"/>
    <x v="3"/>
    <x v="2"/>
    <x v="7"/>
    <x v="5"/>
    <s v="Xerox 1996"/>
    <n v="0.37"/>
    <s v="United States"/>
    <x v="2"/>
    <x v="15"/>
    <s v="Lehi"/>
    <n v="84043"/>
    <x v="9"/>
    <x v="9"/>
    <n v="-105.68519999999999"/>
    <n v="4"/>
    <n v="28.2"/>
    <n v="90431"/>
    <n v="6.4600000000000009"/>
    <x v="2"/>
  </r>
  <r>
    <n v="947"/>
    <s v="Dorothy Buchanan"/>
    <x v="0"/>
    <n v="0.08"/>
    <n v="14.2"/>
    <n v="5.3"/>
    <x v="2"/>
    <x v="2"/>
    <x v="0"/>
    <x v="11"/>
    <x v="2"/>
    <s v="Coloredge Poster Frame"/>
    <n v="0.46"/>
    <s v="United States"/>
    <x v="3"/>
    <x v="33"/>
    <s v="Bayonne"/>
    <n v="7002"/>
    <x v="10"/>
    <x v="11"/>
    <n v="27.23"/>
    <n v="5"/>
    <n v="72.11"/>
    <n v="86565"/>
    <n v="14.12"/>
    <x v="3"/>
  </r>
  <r>
    <n v="166"/>
    <s v="Vicki Hauser"/>
    <x v="2"/>
    <n v="0.08"/>
    <n v="399.98"/>
    <n v="12.06"/>
    <x v="0"/>
    <x v="1"/>
    <x v="1"/>
    <x v="3"/>
    <x v="0"/>
    <s v="Okidata ML320 Series Turbo Dot Matrix Printers"/>
    <n v="0.56000000000000005"/>
    <s v="United States"/>
    <x v="0"/>
    <x v="34"/>
    <s v="Lebanon"/>
    <n v="37087"/>
    <x v="10"/>
    <x v="15"/>
    <n v="28.514099999999999"/>
    <n v="5"/>
    <n v="1839.91"/>
    <n v="89426"/>
    <n v="399.90000000000003"/>
    <x v="0"/>
  </r>
  <r>
    <n v="466"/>
    <s v="Marc Nash"/>
    <x v="3"/>
    <n v="0.08"/>
    <n v="297.64"/>
    <n v="14.7"/>
    <x v="0"/>
    <x v="0"/>
    <x v="1"/>
    <x v="3"/>
    <x v="3"/>
    <s v="Panasonic KX-P3200 Dot Matrix Printer"/>
    <n v="0.56999999999999995"/>
    <s v="United States"/>
    <x v="3"/>
    <x v="35"/>
    <s v="Bellingham"/>
    <n v="2019"/>
    <x v="10"/>
    <x v="9"/>
    <n v="496.79680000000002"/>
    <n v="5"/>
    <n v="1132.8399999999999"/>
    <n v="88060"/>
    <n v="297.56"/>
    <x v="3"/>
  </r>
  <r>
    <n v="467"/>
    <s v="Maria Thomas"/>
    <x v="3"/>
    <n v="0.02"/>
    <n v="12.99"/>
    <n v="14.37"/>
    <x v="1"/>
    <x v="0"/>
    <x v="0"/>
    <x v="11"/>
    <x v="4"/>
    <s v="Tensor &quot;Hersey Kiss&quot; Styled Floor Lamp"/>
    <n v="0.73"/>
    <s v="United States"/>
    <x v="3"/>
    <x v="35"/>
    <s v="Beverly"/>
    <n v="1915"/>
    <x v="10"/>
    <x v="13"/>
    <n v="-556.80960000000005"/>
    <n v="11"/>
    <n v="143.63"/>
    <n v="88060"/>
    <n v="12.97"/>
    <x v="3"/>
  </r>
  <r>
    <n v="468"/>
    <s v="Craig Bennett"/>
    <x v="3"/>
    <n v="0.06"/>
    <n v="14.42"/>
    <n v="6.75"/>
    <x v="1"/>
    <x v="0"/>
    <x v="2"/>
    <x v="8"/>
    <x v="6"/>
    <s v="Holmes Odor Grabber"/>
    <n v="0.52"/>
    <s v="United States"/>
    <x v="3"/>
    <x v="35"/>
    <s v="Hanson"/>
    <n v="2341"/>
    <x v="10"/>
    <x v="13"/>
    <n v="-27.738800000000001"/>
    <n v="5"/>
    <n v="73.040000000000006"/>
    <n v="88060"/>
    <n v="14.36"/>
    <x v="3"/>
  </r>
  <r>
    <n v="469"/>
    <s v="Marion Bowling"/>
    <x v="3"/>
    <n v="0.05"/>
    <n v="4.1399999999999997"/>
    <n v="6.6"/>
    <x v="2"/>
    <x v="0"/>
    <x v="0"/>
    <x v="11"/>
    <x v="5"/>
    <s v="Eldon Image Series Black Desk Accessories"/>
    <n v="0.49"/>
    <s v="United States"/>
    <x v="3"/>
    <x v="33"/>
    <s v="Hawthorne"/>
    <n v="7506"/>
    <x v="10"/>
    <x v="11"/>
    <n v="-128.68719999999999"/>
    <n v="7"/>
    <n v="33.35"/>
    <n v="88060"/>
    <n v="4.09"/>
    <x v="3"/>
  </r>
  <r>
    <n v="470"/>
    <s v="Tony Doyle"/>
    <x v="3"/>
    <n v="0.03"/>
    <n v="11.34"/>
    <n v="5.01"/>
    <x v="1"/>
    <x v="0"/>
    <x v="2"/>
    <x v="7"/>
    <x v="5"/>
    <s v="Xerox 188"/>
    <n v="0.36"/>
    <s v="United States"/>
    <x v="3"/>
    <x v="33"/>
    <s v="Trenton"/>
    <n v="8601"/>
    <x v="10"/>
    <x v="9"/>
    <n v="23.2028"/>
    <n v="5"/>
    <n v="60.24"/>
    <n v="88060"/>
    <n v="11.31"/>
    <x v="3"/>
  </r>
  <r>
    <n v="2776"/>
    <s v="April Henson"/>
    <x v="0"/>
    <n v="0.03"/>
    <n v="350.98"/>
    <n v="30"/>
    <x v="0"/>
    <x v="1"/>
    <x v="0"/>
    <x v="9"/>
    <x v="3"/>
    <s v="Office Star - Professional Matrix Back Chair with 2-to-1 Synchro Tilt and Mesh Fabric Seat"/>
    <n v="0.61"/>
    <s v="United States"/>
    <x v="3"/>
    <x v="36"/>
    <s v="Gaithersburg"/>
    <n v="20877"/>
    <x v="11"/>
    <x v="12"/>
    <n v="2692.4421000000002"/>
    <n v="11"/>
    <n v="3902.09"/>
    <n v="91228"/>
    <n v="350.95000000000005"/>
    <x v="3"/>
  </r>
  <r>
    <n v="2776"/>
    <s v="April Henson"/>
    <x v="0"/>
    <n v="0.04"/>
    <n v="1.68"/>
    <n v="1"/>
    <x v="1"/>
    <x v="1"/>
    <x v="2"/>
    <x v="2"/>
    <x v="2"/>
    <s v="Prang Dustless Chalk Sticks"/>
    <n v="0.35"/>
    <s v="United States"/>
    <x v="3"/>
    <x v="36"/>
    <s v="Gaithersburg"/>
    <n v="20877"/>
    <x v="11"/>
    <x v="10"/>
    <n v="2.0672000000000001"/>
    <n v="8"/>
    <n v="14.18"/>
    <n v="91228"/>
    <n v="1.64"/>
    <x v="3"/>
  </r>
  <r>
    <n v="120"/>
    <s v="Helen H Murphy"/>
    <x v="1"/>
    <n v="0.05"/>
    <n v="6.3"/>
    <n v="0.5"/>
    <x v="1"/>
    <x v="3"/>
    <x v="2"/>
    <x v="13"/>
    <x v="5"/>
    <s v="Avery 51"/>
    <n v="0.39"/>
    <s v="United States"/>
    <x v="2"/>
    <x v="15"/>
    <s v="Layton"/>
    <n v="84041"/>
    <x v="11"/>
    <x v="11"/>
    <n v="41.296500000000002"/>
    <n v="10"/>
    <n v="59.85"/>
    <n v="86520"/>
    <n v="6.25"/>
    <x v="2"/>
  </r>
  <r>
    <n v="120"/>
    <s v="Helen H Murphy"/>
    <x v="1"/>
    <n v="0.09"/>
    <n v="205.99"/>
    <n v="3"/>
    <x v="2"/>
    <x v="3"/>
    <x v="1"/>
    <x v="12"/>
    <x v="5"/>
    <s v="6185"/>
    <n v="0.57999999999999996"/>
    <s v="United States"/>
    <x v="2"/>
    <x v="15"/>
    <s v="Layton"/>
    <n v="84041"/>
    <x v="11"/>
    <x v="10"/>
    <n v="1179.0237"/>
    <n v="10"/>
    <n v="1708.73"/>
    <n v="86520"/>
    <n v="205.9"/>
    <x v="2"/>
  </r>
  <r>
    <n v="898"/>
    <s v="Harriet Hodges"/>
    <x v="1"/>
    <n v="0.04"/>
    <n v="90.97"/>
    <n v="28"/>
    <x v="0"/>
    <x v="0"/>
    <x v="1"/>
    <x v="3"/>
    <x v="3"/>
    <s v="Lexmark Z55se Color Inkjet Printer"/>
    <n v="0.38"/>
    <s v="United States"/>
    <x v="3"/>
    <x v="11"/>
    <s v="New York City"/>
    <n v="10039"/>
    <x v="11"/>
    <x v="11"/>
    <n v="-173.09520000000001"/>
    <n v="6"/>
    <n v="573.30999999999995"/>
    <n v="33635"/>
    <n v="90.929999999999993"/>
    <x v="3"/>
  </r>
  <r>
    <n v="898"/>
    <s v="Harriet Hodges"/>
    <x v="1"/>
    <n v="7.0000000000000007E-2"/>
    <n v="20.34"/>
    <n v="35"/>
    <x v="1"/>
    <x v="0"/>
    <x v="2"/>
    <x v="6"/>
    <x v="4"/>
    <s v="Tennsco Commercial Shelving"/>
    <n v="0.84"/>
    <s v="United States"/>
    <x v="3"/>
    <x v="11"/>
    <s v="New York City"/>
    <n v="10039"/>
    <x v="11"/>
    <x v="11"/>
    <n v="-96.16"/>
    <n v="5"/>
    <n v="140.22999999999999"/>
    <n v="33635"/>
    <n v="20.27"/>
    <x v="3"/>
  </r>
  <r>
    <n v="899"/>
    <s v="Jordan Berry"/>
    <x v="1"/>
    <n v="0.04"/>
    <n v="90.97"/>
    <n v="28"/>
    <x v="0"/>
    <x v="0"/>
    <x v="1"/>
    <x v="3"/>
    <x v="3"/>
    <s v="Lexmark Z55se Color Inkjet Printer"/>
    <n v="0.38"/>
    <s v="United States"/>
    <x v="3"/>
    <x v="28"/>
    <s v="Altoona"/>
    <n v="16602"/>
    <x v="11"/>
    <x v="11"/>
    <n v="-173.09520000000001"/>
    <n v="2"/>
    <n v="191.1"/>
    <n v="86263"/>
    <n v="90.929999999999993"/>
    <x v="3"/>
  </r>
  <r>
    <n v="899"/>
    <s v="Jordan Berry"/>
    <x v="1"/>
    <n v="7.0000000000000007E-2"/>
    <n v="20.34"/>
    <n v="35"/>
    <x v="1"/>
    <x v="0"/>
    <x v="2"/>
    <x v="6"/>
    <x v="4"/>
    <s v="Tennsco Commercial Shelving"/>
    <n v="0.84"/>
    <s v="United States"/>
    <x v="3"/>
    <x v="28"/>
    <s v="Altoona"/>
    <n v="16602"/>
    <x v="11"/>
    <x v="11"/>
    <n v="-96.16"/>
    <n v="1"/>
    <n v="28.05"/>
    <n v="86263"/>
    <n v="20.27"/>
    <x v="3"/>
  </r>
  <r>
    <n v="1636"/>
    <s v="Sidney Greenberg"/>
    <x v="1"/>
    <n v="0.04"/>
    <n v="136.97999999999999"/>
    <n v="24.49"/>
    <x v="2"/>
    <x v="2"/>
    <x v="0"/>
    <x v="11"/>
    <x v="4"/>
    <s v="3M Polarizing Task Lamp with Clamp Arm, Light Gray"/>
    <n v="0.59"/>
    <s v="United States"/>
    <x v="2"/>
    <x v="8"/>
    <s v="Salinas"/>
    <n v="93905"/>
    <x v="11"/>
    <x v="10"/>
    <n v="1127.5497"/>
    <n v="12"/>
    <n v="1634.13"/>
    <n v="89706"/>
    <n v="136.94"/>
    <x v="2"/>
  </r>
  <r>
    <n v="823"/>
    <s v="Christian Albright"/>
    <x v="2"/>
    <n v="0.04"/>
    <n v="6.24"/>
    <n v="5.22"/>
    <x v="1"/>
    <x v="0"/>
    <x v="0"/>
    <x v="11"/>
    <x v="5"/>
    <s v="Eldon Expressions Mahogany Wood Desk Collection"/>
    <n v="0.6"/>
    <s v="United States"/>
    <x v="0"/>
    <x v="34"/>
    <s v="Smyrna"/>
    <n v="37167"/>
    <x v="11"/>
    <x v="16"/>
    <n v="4.3808999999999996"/>
    <n v="13"/>
    <n v="80.23"/>
    <n v="89257"/>
    <n v="6.2"/>
    <x v="0"/>
  </r>
  <r>
    <n v="824"/>
    <s v="Joann Moser"/>
    <x v="2"/>
    <n v="0.09"/>
    <n v="260.98"/>
    <n v="41.91"/>
    <x v="0"/>
    <x v="0"/>
    <x v="0"/>
    <x v="10"/>
    <x v="0"/>
    <s v="Atlantic Metals Mobile 3-Shelf Bookcases, Custom Colors"/>
    <n v="0.59"/>
    <s v="United States"/>
    <x v="0"/>
    <x v="34"/>
    <s v="Spring Hill"/>
    <n v="37174"/>
    <x v="11"/>
    <x v="17"/>
    <n v="-100.744"/>
    <n v="8"/>
    <n v="2044.9"/>
    <n v="89257"/>
    <n v="260.89000000000004"/>
    <x v="0"/>
  </r>
  <r>
    <n v="1424"/>
    <s v="Robyn Zhou"/>
    <x v="2"/>
    <n v="0.05"/>
    <n v="350.99"/>
    <n v="39"/>
    <x v="0"/>
    <x v="2"/>
    <x v="0"/>
    <x v="9"/>
    <x v="3"/>
    <s v="Global Leather Executive Chair"/>
    <n v="0.55000000000000004"/>
    <s v="United States"/>
    <x v="2"/>
    <x v="3"/>
    <s v="Englewood"/>
    <n v="80112"/>
    <x v="11"/>
    <x v="10"/>
    <n v="451.28039999999999"/>
    <n v="3"/>
    <n v="1020.08"/>
    <n v="89448"/>
    <n v="350.94"/>
    <x v="2"/>
  </r>
  <r>
    <n v="1424"/>
    <s v="Robyn Zhou"/>
    <x v="2"/>
    <n v="0"/>
    <n v="8.74"/>
    <n v="1.39"/>
    <x v="1"/>
    <x v="2"/>
    <x v="2"/>
    <x v="15"/>
    <x v="5"/>
    <s v="#10- 4 1/8&quot; x 9 1/2&quot; Recycled Envelopes"/>
    <n v="0.38"/>
    <s v="United States"/>
    <x v="2"/>
    <x v="3"/>
    <s v="Englewood"/>
    <n v="80112"/>
    <x v="11"/>
    <x v="14"/>
    <n v="44.988"/>
    <n v="7"/>
    <n v="65.2"/>
    <n v="89448"/>
    <n v="8.74"/>
    <x v="2"/>
  </r>
  <r>
    <n v="1424"/>
    <s v="Robyn Zhou"/>
    <x v="2"/>
    <n v="0.02"/>
    <n v="1.98"/>
    <n v="0.7"/>
    <x v="1"/>
    <x v="2"/>
    <x v="2"/>
    <x v="14"/>
    <x v="2"/>
    <s v="Brites Rubber Bands, 1 1/2 oz. Box"/>
    <n v="0.83"/>
    <s v="United States"/>
    <x v="2"/>
    <x v="3"/>
    <s v="Englewood"/>
    <n v="80112"/>
    <x v="11"/>
    <x v="14"/>
    <n v="-20.732800000000001"/>
    <n v="11"/>
    <n v="22.59"/>
    <n v="89448"/>
    <n v="1.96"/>
    <x v="2"/>
  </r>
  <r>
    <n v="2715"/>
    <s v="Becky Farmer"/>
    <x v="2"/>
    <n v="0.01"/>
    <n v="29.89"/>
    <n v="1.99"/>
    <x v="1"/>
    <x v="3"/>
    <x v="1"/>
    <x v="1"/>
    <x v="1"/>
    <s v="Verbatim DVD-RAM, 5.2GB, Rewritable, Type 1, DS"/>
    <n v="0.5"/>
    <s v="United States"/>
    <x v="1"/>
    <x v="25"/>
    <s v="Lansing"/>
    <n v="48911"/>
    <x v="11"/>
    <x v="14"/>
    <n v="-74.64"/>
    <n v="1"/>
    <n v="31.96"/>
    <n v="88702"/>
    <n v="29.88"/>
    <x v="1"/>
  </r>
  <r>
    <n v="2069"/>
    <s v="Elsie Boykin"/>
    <x v="4"/>
    <n v="0.1"/>
    <n v="40.98"/>
    <n v="6.5"/>
    <x v="1"/>
    <x v="1"/>
    <x v="1"/>
    <x v="1"/>
    <x v="5"/>
    <s v="Targus USB Numeric Keypad"/>
    <n v="0.74"/>
    <s v="United States"/>
    <x v="0"/>
    <x v="32"/>
    <s v="Fort Thomas"/>
    <n v="41075"/>
    <x v="11"/>
    <x v="10"/>
    <n v="66.852000000000004"/>
    <n v="3"/>
    <n v="120.34"/>
    <n v="88554"/>
    <n v="40.879999999999995"/>
    <x v="0"/>
  </r>
  <r>
    <n v="750"/>
    <s v="Jordan Wilkinson"/>
    <x v="3"/>
    <n v="0.09"/>
    <n v="27.75"/>
    <n v="19.989999999999998"/>
    <x v="1"/>
    <x v="3"/>
    <x v="2"/>
    <x v="6"/>
    <x v="5"/>
    <s v="Fellowes Super Stor/Drawer®"/>
    <n v="0.67"/>
    <s v="United States"/>
    <x v="0"/>
    <x v="32"/>
    <s v="Florence"/>
    <n v="41042"/>
    <x v="11"/>
    <x v="11"/>
    <n v="-224.64400000000001"/>
    <n v="10"/>
    <n v="257.52"/>
    <n v="91200"/>
    <n v="27.66"/>
    <x v="0"/>
  </r>
  <r>
    <n v="2489"/>
    <s v="Craig Liu"/>
    <x v="3"/>
    <n v="7.0000000000000007E-2"/>
    <n v="65.989999999999995"/>
    <n v="8.8000000000000007"/>
    <x v="1"/>
    <x v="2"/>
    <x v="1"/>
    <x v="12"/>
    <x v="5"/>
    <s v="6120"/>
    <n v="0.57999999999999996"/>
    <s v="United States"/>
    <x v="2"/>
    <x v="8"/>
    <s v="Concord"/>
    <n v="94521"/>
    <x v="11"/>
    <x v="13"/>
    <n v="109.836"/>
    <n v="9"/>
    <n v="471.66"/>
    <n v="86886"/>
    <n v="65.92"/>
    <x v="2"/>
  </r>
  <r>
    <n v="2490"/>
    <s v="Pauline Finch"/>
    <x v="3"/>
    <n v="0"/>
    <n v="10.01"/>
    <n v="1.99"/>
    <x v="2"/>
    <x v="2"/>
    <x v="1"/>
    <x v="1"/>
    <x v="1"/>
    <s v="TDK 4.7GB DVD-R"/>
    <n v="0.41"/>
    <s v="United States"/>
    <x v="2"/>
    <x v="8"/>
    <s v="Costa Mesa"/>
    <n v="92627"/>
    <x v="11"/>
    <x v="10"/>
    <n v="82.703400000000002"/>
    <n v="11"/>
    <n v="119.86"/>
    <n v="86886"/>
    <n v="10.01"/>
    <x v="2"/>
  </r>
  <r>
    <n v="2491"/>
    <s v="Sean N Boyer"/>
    <x v="3"/>
    <n v="7.0000000000000007E-2"/>
    <n v="65.989999999999995"/>
    <n v="8.8000000000000007"/>
    <x v="1"/>
    <x v="2"/>
    <x v="1"/>
    <x v="12"/>
    <x v="5"/>
    <s v="6120"/>
    <n v="0.57999999999999996"/>
    <s v="United States"/>
    <x v="2"/>
    <x v="8"/>
    <s v="Los Angeles"/>
    <n v="90045"/>
    <x v="11"/>
    <x v="13"/>
    <n v="109.836"/>
    <n v="37"/>
    <n v="1939.03"/>
    <n v="23877"/>
    <n v="65.92"/>
    <x v="2"/>
  </r>
  <r>
    <n v="2491"/>
    <s v="Sean N Boyer"/>
    <x v="3"/>
    <n v="0"/>
    <n v="10.01"/>
    <n v="1.99"/>
    <x v="2"/>
    <x v="2"/>
    <x v="1"/>
    <x v="1"/>
    <x v="1"/>
    <s v="TDK 4.7GB DVD-R"/>
    <n v="0.41"/>
    <s v="United States"/>
    <x v="2"/>
    <x v="8"/>
    <s v="Los Angeles"/>
    <n v="90045"/>
    <x v="11"/>
    <x v="10"/>
    <n v="128.03"/>
    <n v="42"/>
    <n v="457.63"/>
    <n v="23877"/>
    <n v="10.01"/>
    <x v="2"/>
  </r>
  <r>
    <n v="2338"/>
    <s v="Lynn Hines"/>
    <x v="0"/>
    <n v="0.06"/>
    <n v="2.08"/>
    <n v="5.33"/>
    <x v="1"/>
    <x v="2"/>
    <x v="0"/>
    <x v="11"/>
    <x v="5"/>
    <s v="Eldon® Wave Desk Accessories"/>
    <n v="0.43"/>
    <s v="United States"/>
    <x v="3"/>
    <x v="36"/>
    <s v="College Park"/>
    <n v="20740"/>
    <x v="12"/>
    <x v="11"/>
    <n v="-82.559200000000004"/>
    <n v="4"/>
    <n v="9.23"/>
    <n v="91480"/>
    <n v="2.02"/>
    <x v="3"/>
  </r>
  <r>
    <n v="510"/>
    <s v="Gregory Rao"/>
    <x v="2"/>
    <n v="0.02"/>
    <n v="48.04"/>
    <n v="5.09"/>
    <x v="1"/>
    <x v="3"/>
    <x v="2"/>
    <x v="7"/>
    <x v="5"/>
    <s v="Xerox 1910"/>
    <n v="0.37"/>
    <s v="United States"/>
    <x v="2"/>
    <x v="8"/>
    <s v="Manteca"/>
    <n v="95336"/>
    <x v="12"/>
    <x v="11"/>
    <n v="105.2526"/>
    <n v="3"/>
    <n v="152.54"/>
    <n v="90058"/>
    <n v="48.019999999999996"/>
    <x v="2"/>
  </r>
  <r>
    <n v="570"/>
    <s v="Katharine Bass"/>
    <x v="2"/>
    <n v="0.06"/>
    <n v="7.99"/>
    <n v="5.03"/>
    <x v="1"/>
    <x v="1"/>
    <x v="1"/>
    <x v="12"/>
    <x v="6"/>
    <s v="Bell Sonecor JB700 Caller ID"/>
    <n v="0.6"/>
    <s v="United States"/>
    <x v="2"/>
    <x v="26"/>
    <s v="Henderson"/>
    <n v="89015"/>
    <x v="12"/>
    <x v="11"/>
    <n v="-122.133"/>
    <n v="10"/>
    <n v="65.739999999999995"/>
    <n v="88881"/>
    <n v="7.9300000000000006"/>
    <x v="2"/>
  </r>
  <r>
    <n v="576"/>
    <s v="Gordon Lyon"/>
    <x v="2"/>
    <n v="0.06"/>
    <n v="4.4800000000000004"/>
    <n v="49"/>
    <x v="1"/>
    <x v="3"/>
    <x v="2"/>
    <x v="8"/>
    <x v="4"/>
    <s v="Hoover Portapower™ Portable Vacuum"/>
    <n v="0.6"/>
    <s v="United States"/>
    <x v="2"/>
    <x v="8"/>
    <s v="Pomona"/>
    <n v="91767"/>
    <x v="12"/>
    <x v="16"/>
    <n v="-566"/>
    <n v="4"/>
    <n v="32.6"/>
    <n v="88645"/>
    <n v="4.4200000000000008"/>
    <x v="2"/>
  </r>
  <r>
    <n v="2369"/>
    <s v="Mike G Hartman"/>
    <x v="2"/>
    <n v="7.0000000000000007E-2"/>
    <n v="5.98"/>
    <n v="5.79"/>
    <x v="1"/>
    <x v="1"/>
    <x v="2"/>
    <x v="7"/>
    <x v="5"/>
    <s v="Xerox 1903"/>
    <n v="0.36"/>
    <s v="United States"/>
    <x v="0"/>
    <x v="12"/>
    <s v="Pembroke Pines"/>
    <n v="33024"/>
    <x v="12"/>
    <x v="12"/>
    <n v="-41.972700000000003"/>
    <n v="13"/>
    <n v="77.42"/>
    <n v="90408"/>
    <n v="5.91"/>
    <x v="0"/>
  </r>
  <r>
    <n v="3340"/>
    <s v="Phillip Blum"/>
    <x v="4"/>
    <n v="0.08"/>
    <n v="125.99"/>
    <n v="4.2"/>
    <x v="1"/>
    <x v="1"/>
    <x v="1"/>
    <x v="12"/>
    <x v="5"/>
    <s v="i1000plus"/>
    <n v="0.56999999999999995"/>
    <s v="United States"/>
    <x v="2"/>
    <x v="14"/>
    <s v="Troutdale"/>
    <n v="97060"/>
    <x v="12"/>
    <x v="10"/>
    <n v="989.81190000000004"/>
    <n v="14"/>
    <n v="1434.51"/>
    <n v="85980"/>
    <n v="125.91"/>
    <x v="2"/>
  </r>
  <r>
    <n v="772"/>
    <s v="Jean Webster"/>
    <x v="0"/>
    <n v="0.08"/>
    <n v="7.77"/>
    <n v="9.23"/>
    <x v="1"/>
    <x v="0"/>
    <x v="2"/>
    <x v="8"/>
    <x v="5"/>
    <s v="Hoover Commercial Soft Guard Upright Vacuum And Disposable Filtration Bags"/>
    <n v="0.57999999999999996"/>
    <s v="United States"/>
    <x v="3"/>
    <x v="28"/>
    <s v="Allentown"/>
    <n v="18103"/>
    <x v="13"/>
    <x v="14"/>
    <n v="-209.25"/>
    <n v="7"/>
    <n v="56.44"/>
    <n v="88666"/>
    <n v="7.6899999999999995"/>
    <x v="3"/>
  </r>
  <r>
    <n v="772"/>
    <s v="Jean Webster"/>
    <x v="0"/>
    <n v="0.1"/>
    <n v="18.97"/>
    <n v="9.5399999999999991"/>
    <x v="2"/>
    <x v="0"/>
    <x v="2"/>
    <x v="7"/>
    <x v="5"/>
    <s v="Xerox 1939"/>
    <n v="0.37"/>
    <s v="United States"/>
    <x v="3"/>
    <x v="28"/>
    <s v="Allentown"/>
    <n v="18103"/>
    <x v="13"/>
    <x v="14"/>
    <n v="-9.1636000000000006"/>
    <n v="3"/>
    <n v="56.73"/>
    <n v="88666"/>
    <n v="18.869999999999997"/>
    <x v="3"/>
  </r>
  <r>
    <n v="1636"/>
    <s v="Sidney Greenberg"/>
    <x v="0"/>
    <n v="0.08"/>
    <n v="115.99"/>
    <n v="56.14"/>
    <x v="0"/>
    <x v="2"/>
    <x v="1"/>
    <x v="3"/>
    <x v="3"/>
    <s v="Hewlett-Packard Deskjet 5550 Color Inkjet Printer"/>
    <n v="0.4"/>
    <s v="United States"/>
    <x v="2"/>
    <x v="8"/>
    <s v="Salinas"/>
    <n v="93905"/>
    <x v="13"/>
    <x v="14"/>
    <n v="-272.860884"/>
    <n v="5"/>
    <n v="562.92999999999995"/>
    <n v="89704"/>
    <n v="115.91"/>
    <x v="2"/>
  </r>
  <r>
    <n v="1636"/>
    <s v="Sidney Greenberg"/>
    <x v="0"/>
    <n v="0.08"/>
    <n v="4.28"/>
    <n v="0.94"/>
    <x v="1"/>
    <x v="2"/>
    <x v="2"/>
    <x v="2"/>
    <x v="2"/>
    <s v="Newell 336"/>
    <n v="0.56000000000000005"/>
    <s v="United States"/>
    <x v="2"/>
    <x v="8"/>
    <s v="Salinas"/>
    <n v="93905"/>
    <x v="13"/>
    <x v="16"/>
    <n v="10.5792"/>
    <n v="7"/>
    <n v="29.18"/>
    <n v="89704"/>
    <n v="4.2"/>
    <x v="2"/>
  </r>
  <r>
    <n v="463"/>
    <s v="Debbie Stevenson"/>
    <x v="2"/>
    <n v="7.0000000000000007E-2"/>
    <n v="165.2"/>
    <n v="19.989999999999998"/>
    <x v="1"/>
    <x v="0"/>
    <x v="2"/>
    <x v="6"/>
    <x v="5"/>
    <s v="Economy Rollaway Files"/>
    <n v="0.59"/>
    <s v="United States"/>
    <x v="2"/>
    <x v="8"/>
    <s v="West Hollywood"/>
    <n v="90069"/>
    <x v="13"/>
    <x v="14"/>
    <n v="521.69000000000005"/>
    <n v="7"/>
    <n v="1081.54"/>
    <n v="88061"/>
    <n v="165.13"/>
    <x v="2"/>
  </r>
  <r>
    <n v="3064"/>
    <s v="Clarence Crowder"/>
    <x v="2"/>
    <n v="0.03"/>
    <n v="6.45"/>
    <n v="1.34"/>
    <x v="1"/>
    <x v="1"/>
    <x v="2"/>
    <x v="7"/>
    <x v="2"/>
    <s v="Wirebound Four 2-3/4 x 5 Forms per Page, 400 Sets per Book"/>
    <n v="0.36"/>
    <s v="United States"/>
    <x v="2"/>
    <x v="4"/>
    <s v="Lacey"/>
    <n v="98503"/>
    <x v="13"/>
    <x v="17"/>
    <n v="39.129899999999999"/>
    <n v="9"/>
    <n v="56.71"/>
    <n v="88448"/>
    <n v="6.42"/>
    <x v="2"/>
  </r>
  <r>
    <n v="3148"/>
    <s v="Leroy Field"/>
    <x v="4"/>
    <n v="0.06"/>
    <n v="19.989999999999998"/>
    <n v="11.17"/>
    <x v="1"/>
    <x v="3"/>
    <x v="0"/>
    <x v="11"/>
    <x v="4"/>
    <s v="Telescoping Adjustable Floor Lamp"/>
    <n v="0.6"/>
    <s v="United States"/>
    <x v="2"/>
    <x v="37"/>
    <s v="Post Falls"/>
    <n v="83854"/>
    <x v="13"/>
    <x v="10"/>
    <n v="-66.823599999999999"/>
    <n v="7"/>
    <n v="139.49"/>
    <n v="89716"/>
    <n v="19.93"/>
    <x v="2"/>
  </r>
  <r>
    <n v="3149"/>
    <s v="Harriet Moore"/>
    <x v="4"/>
    <n v="0.06"/>
    <n v="320.98"/>
    <n v="58.95"/>
    <x v="0"/>
    <x v="3"/>
    <x v="0"/>
    <x v="9"/>
    <x v="3"/>
    <s v="Hon 4070 Series Pagoda™ Round Back Stacking Chairs"/>
    <n v="0.56999999999999995"/>
    <s v="United States"/>
    <x v="2"/>
    <x v="37"/>
    <s v="Rexburg"/>
    <n v="83440"/>
    <x v="13"/>
    <x v="14"/>
    <n v="971.62199999999996"/>
    <n v="6"/>
    <n v="1952.43"/>
    <n v="89716"/>
    <n v="320.92"/>
    <x v="2"/>
  </r>
  <r>
    <n v="2820"/>
    <s v="Laurence Simon"/>
    <x v="3"/>
    <n v="0.1"/>
    <n v="22.01"/>
    <n v="5.53"/>
    <x v="1"/>
    <x v="2"/>
    <x v="2"/>
    <x v="2"/>
    <x v="1"/>
    <s v="Boston 16801 Nautilus™ Battery Pencil Sharpener"/>
    <n v="0.59"/>
    <s v="United States"/>
    <x v="1"/>
    <x v="6"/>
    <s v="Oakville"/>
    <n v="63129"/>
    <x v="13"/>
    <x v="12"/>
    <n v="31.59"/>
    <n v="14"/>
    <n v="281.75"/>
    <n v="87900"/>
    <n v="21.91"/>
    <x v="1"/>
  </r>
  <r>
    <n v="3225"/>
    <s v="Robyn Crawford"/>
    <x v="3"/>
    <n v="0.1"/>
    <n v="208.16"/>
    <n v="68.02"/>
    <x v="0"/>
    <x v="0"/>
    <x v="2"/>
    <x v="8"/>
    <x v="3"/>
    <s v="1.7 Cubic Foot Compact &quot;Cube&quot; Office Refrigerators"/>
    <n v="0.57999999999999996"/>
    <s v="United States"/>
    <x v="0"/>
    <x v="34"/>
    <s v="Germantown"/>
    <n v="38138"/>
    <x v="13"/>
    <x v="10"/>
    <n v="-137.52199999999999"/>
    <n v="4"/>
    <n v="768.81"/>
    <n v="86507"/>
    <n v="208.06"/>
    <x v="0"/>
  </r>
  <r>
    <n v="3226"/>
    <s v="Arthur Gold"/>
    <x v="3"/>
    <n v="7.0000000000000007E-2"/>
    <n v="90.48"/>
    <n v="19.989999999999998"/>
    <x v="1"/>
    <x v="0"/>
    <x v="2"/>
    <x v="15"/>
    <x v="5"/>
    <s v="Tyvek® Side-Opening Peel &amp; Seel® Expanding Envelopes"/>
    <n v="0.4"/>
    <s v="United States"/>
    <x v="0"/>
    <x v="34"/>
    <s v="Hendersonville"/>
    <n v="37075"/>
    <x v="13"/>
    <x v="12"/>
    <n v="-11.816000000000001"/>
    <n v="2"/>
    <n v="183.39"/>
    <n v="86507"/>
    <n v="90.410000000000011"/>
    <x v="0"/>
  </r>
  <r>
    <n v="3226"/>
    <s v="Arthur Gold"/>
    <x v="3"/>
    <n v="0.01"/>
    <n v="9.48"/>
    <n v="7.29"/>
    <x v="2"/>
    <x v="0"/>
    <x v="0"/>
    <x v="11"/>
    <x v="1"/>
    <s v="DAX Two-Tone Rosewood/Black Document Frame, Desktop, 5 x 7"/>
    <n v="0.45"/>
    <s v="United States"/>
    <x v="0"/>
    <x v="34"/>
    <s v="Hendersonville"/>
    <n v="37075"/>
    <x v="13"/>
    <x v="14"/>
    <n v="238.93379999999999"/>
    <n v="1"/>
    <n v="12.9"/>
    <n v="86507"/>
    <n v="9.4700000000000006"/>
    <x v="0"/>
  </r>
  <r>
    <n v="3226"/>
    <s v="Arthur Gold"/>
    <x v="3"/>
    <n v="0.02"/>
    <n v="4.28"/>
    <n v="0.94"/>
    <x v="1"/>
    <x v="0"/>
    <x v="2"/>
    <x v="2"/>
    <x v="2"/>
    <s v="Newell 336"/>
    <n v="0.56000000000000005"/>
    <s v="United States"/>
    <x v="0"/>
    <x v="34"/>
    <s v="Hendersonville"/>
    <n v="37075"/>
    <x v="13"/>
    <x v="12"/>
    <n v="-105.126"/>
    <n v="4"/>
    <n v="17.89"/>
    <n v="86507"/>
    <n v="4.2600000000000007"/>
    <x v="0"/>
  </r>
  <r>
    <n v="152"/>
    <s v="Kent Kerr"/>
    <x v="0"/>
    <n v="0.09"/>
    <n v="2.88"/>
    <n v="0.7"/>
    <x v="1"/>
    <x v="1"/>
    <x v="2"/>
    <x v="2"/>
    <x v="2"/>
    <s v="Newell 335"/>
    <n v="0.56000000000000005"/>
    <s v="United States"/>
    <x v="0"/>
    <x v="34"/>
    <s v="Knoxville"/>
    <n v="37918"/>
    <x v="14"/>
    <x v="14"/>
    <n v="-172.71799999999999"/>
    <n v="2"/>
    <n v="5.5"/>
    <n v="89520"/>
    <n v="2.79"/>
    <x v="0"/>
  </r>
  <r>
    <n v="2791"/>
    <s v="Dawn Larson"/>
    <x v="0"/>
    <n v="0.09"/>
    <n v="2.88"/>
    <n v="0.7"/>
    <x v="1"/>
    <x v="3"/>
    <x v="2"/>
    <x v="2"/>
    <x v="2"/>
    <s v="Newell 346"/>
    <n v="0.56000000000000005"/>
    <s v="United States"/>
    <x v="1"/>
    <x v="25"/>
    <s v="Madison Heights"/>
    <n v="48071"/>
    <x v="14"/>
    <x v="12"/>
    <n v="4.8499999999999996"/>
    <n v="7"/>
    <n v="19.29"/>
    <n v="88758"/>
    <n v="2.79"/>
    <x v="1"/>
  </r>
  <r>
    <n v="428"/>
    <s v="Ernest Barber"/>
    <x v="1"/>
    <n v="0.02"/>
    <n v="15.28"/>
    <n v="1.99"/>
    <x v="1"/>
    <x v="3"/>
    <x v="1"/>
    <x v="1"/>
    <x v="1"/>
    <s v="Memorex 4.7GB DVD+R, 3/Pack"/>
    <n v="0.42"/>
    <s v="United States"/>
    <x v="2"/>
    <x v="26"/>
    <s v="Carson City"/>
    <n v="89701"/>
    <x v="14"/>
    <x v="14"/>
    <n v="163.1574"/>
    <n v="15"/>
    <n v="236.46"/>
    <n v="88479"/>
    <n v="15.26"/>
    <x v="2"/>
  </r>
  <r>
    <n v="428"/>
    <s v="Ernest Barber"/>
    <x v="1"/>
    <n v="0"/>
    <n v="85.99"/>
    <n v="3.3"/>
    <x v="1"/>
    <x v="3"/>
    <x v="1"/>
    <x v="12"/>
    <x v="1"/>
    <s v="Accessory20"/>
    <n v="0.37"/>
    <s v="United States"/>
    <x v="2"/>
    <x v="26"/>
    <s v="Carson City"/>
    <n v="89701"/>
    <x v="14"/>
    <x v="14"/>
    <n v="-302.22500000000002"/>
    <n v="1"/>
    <n v="73.819999999999993"/>
    <n v="88479"/>
    <n v="85.99"/>
    <x v="2"/>
  </r>
  <r>
    <n v="1212"/>
    <s v="Eileen Fletcher"/>
    <x v="1"/>
    <n v="0.08"/>
    <n v="4.91"/>
    <n v="4.97"/>
    <x v="1"/>
    <x v="3"/>
    <x v="2"/>
    <x v="5"/>
    <x v="5"/>
    <s v="Pressboard Covers with Storage Hooks, 9 1/2&quot; x 11&quot;, Light Blue"/>
    <n v="0.38"/>
    <s v="United States"/>
    <x v="1"/>
    <x v="2"/>
    <s v="Gary"/>
    <n v="46404"/>
    <x v="14"/>
    <x v="14"/>
    <n v="-99.762500000000003"/>
    <n v="12"/>
    <n v="58.95"/>
    <n v="88600"/>
    <n v="4.83"/>
    <x v="1"/>
  </r>
  <r>
    <n v="1212"/>
    <s v="Eileen Fletcher"/>
    <x v="1"/>
    <n v="0.01"/>
    <n v="3499.99"/>
    <n v="24.49"/>
    <x v="1"/>
    <x v="3"/>
    <x v="1"/>
    <x v="4"/>
    <x v="4"/>
    <s v="Canon imageCLASS 2200 Advanced Copier"/>
    <n v="0.37"/>
    <s v="United States"/>
    <x v="1"/>
    <x v="2"/>
    <s v="Gary"/>
    <n v="46404"/>
    <x v="14"/>
    <x v="14"/>
    <n v="-3061.82"/>
    <n v="1"/>
    <n v="3672.89"/>
    <n v="88600"/>
    <n v="3499.9799999999996"/>
    <x v="1"/>
  </r>
  <r>
    <n v="1213"/>
    <s v="Jeremy Pratt"/>
    <x v="1"/>
    <n v="0.03"/>
    <n v="5.84"/>
    <n v="1.2"/>
    <x v="1"/>
    <x v="3"/>
    <x v="2"/>
    <x v="2"/>
    <x v="2"/>
    <s v="Newell 312"/>
    <n v="0.55000000000000004"/>
    <s v="United States"/>
    <x v="1"/>
    <x v="2"/>
    <s v="Granger"/>
    <n v="46530"/>
    <x v="14"/>
    <x v="16"/>
    <n v="-0.01"/>
    <n v="2"/>
    <n v="11.74"/>
    <n v="88600"/>
    <n v="5.81"/>
    <x v="1"/>
  </r>
  <r>
    <n v="1632"/>
    <s v="Lori Wolfe"/>
    <x v="1"/>
    <n v="0.08"/>
    <n v="8.09"/>
    <n v="7.96"/>
    <x v="2"/>
    <x v="2"/>
    <x v="0"/>
    <x v="11"/>
    <x v="5"/>
    <s v="6&quot; Cubicle Wall Clock, Black"/>
    <n v="0.49"/>
    <s v="United States"/>
    <x v="0"/>
    <x v="0"/>
    <s v="Hattiesburg"/>
    <n v="39401"/>
    <x v="14"/>
    <x v="14"/>
    <n v="15.984"/>
    <n v="6"/>
    <n v="48.25"/>
    <n v="90530"/>
    <n v="8.01"/>
    <x v="0"/>
  </r>
  <r>
    <n v="3035"/>
    <s v="Tina Evans"/>
    <x v="2"/>
    <n v="0.01"/>
    <n v="4.9800000000000004"/>
    <n v="4.75"/>
    <x v="1"/>
    <x v="2"/>
    <x v="2"/>
    <x v="7"/>
    <x v="5"/>
    <s v="Hammermill CopyPlus Copy Paper (20Lb. and 84 Bright)"/>
    <n v="0.36"/>
    <s v="United States"/>
    <x v="1"/>
    <x v="10"/>
    <s v="Lombard"/>
    <n v="60148"/>
    <x v="14"/>
    <x v="18"/>
    <n v="-75.900400000000005"/>
    <n v="10"/>
    <n v="52.93"/>
    <n v="89128"/>
    <n v="4.9700000000000006"/>
    <x v="1"/>
  </r>
  <r>
    <n v="3035"/>
    <s v="Tina Evans"/>
    <x v="2"/>
    <n v="0.04"/>
    <n v="6.35"/>
    <n v="1.02"/>
    <x v="1"/>
    <x v="2"/>
    <x v="2"/>
    <x v="7"/>
    <x v="2"/>
    <s v="Telephone Message Books with Fax/Mobile Section, 5 1/2&quot; x 3 3/16&quot;"/>
    <n v="0.39"/>
    <s v="United States"/>
    <x v="1"/>
    <x v="10"/>
    <s v="Lombard"/>
    <n v="60148"/>
    <x v="14"/>
    <x v="18"/>
    <n v="52.170900000000003"/>
    <n v="12"/>
    <n v="75.61"/>
    <n v="89128"/>
    <n v="6.31"/>
    <x v="1"/>
  </r>
  <r>
    <n v="145"/>
    <s v="Rhonda Ivey"/>
    <x v="4"/>
    <n v="0.06"/>
    <n v="7.04"/>
    <n v="2.17"/>
    <x v="1"/>
    <x v="0"/>
    <x v="2"/>
    <x v="7"/>
    <x v="2"/>
    <s v="Wirebound Message Books, 2 7/8&quot; x 5&quot;, 3 Forms per Page"/>
    <n v="0.38"/>
    <s v="United States"/>
    <x v="3"/>
    <x v="28"/>
    <s v="West Mifflin"/>
    <n v="15122"/>
    <x v="14"/>
    <x v="16"/>
    <n v="2.4851999999999999"/>
    <n v="2"/>
    <n v="14.65"/>
    <n v="91086"/>
    <n v="6.98"/>
    <x v="3"/>
  </r>
  <r>
    <n v="1402"/>
    <s v="Wesley Tate"/>
    <x v="3"/>
    <n v="0"/>
    <n v="8.6"/>
    <n v="6.19"/>
    <x v="1"/>
    <x v="3"/>
    <x v="2"/>
    <x v="5"/>
    <x v="5"/>
    <s v="Avery Printable Repositionable Plastic Tabs"/>
    <n v="0.38"/>
    <s v="United States"/>
    <x v="1"/>
    <x v="10"/>
    <s v="Chicago"/>
    <n v="60653"/>
    <x v="14"/>
    <x v="12"/>
    <n v="-42.8536"/>
    <n v="48"/>
    <n v="447.89"/>
    <n v="37729"/>
    <n v="8.6"/>
    <x v="1"/>
  </r>
  <r>
    <n v="1405"/>
    <s v="Crystal Floyd"/>
    <x v="3"/>
    <n v="0"/>
    <n v="8.6"/>
    <n v="6.19"/>
    <x v="1"/>
    <x v="3"/>
    <x v="2"/>
    <x v="5"/>
    <x v="5"/>
    <s v="Avery Printable Repositionable Plastic Tabs"/>
    <n v="0.38"/>
    <s v="United States"/>
    <x v="1"/>
    <x v="25"/>
    <s v="Battle Creek"/>
    <n v="49017"/>
    <x v="14"/>
    <x v="12"/>
    <n v="-33.211539999999999"/>
    <n v="12"/>
    <n v="111.97"/>
    <n v="86144"/>
    <n v="8.6"/>
    <x v="1"/>
  </r>
  <r>
    <n v="288"/>
    <s v="Patricia Cole Blair"/>
    <x v="0"/>
    <n v="0.09"/>
    <n v="28.48"/>
    <n v="1.99"/>
    <x v="1"/>
    <x v="0"/>
    <x v="1"/>
    <x v="1"/>
    <x v="1"/>
    <s v="Memorex 4.7GB DVD+RW, 3/Pack"/>
    <n v="0.4"/>
    <s v="United States"/>
    <x v="1"/>
    <x v="38"/>
    <s v="Wichita"/>
    <n v="67212"/>
    <x v="15"/>
    <x v="17"/>
    <n v="132.68700000000001"/>
    <n v="7"/>
    <n v="192.3"/>
    <n v="89762"/>
    <n v="28.39"/>
    <x v="1"/>
  </r>
  <r>
    <n v="288"/>
    <s v="Patricia Cole Blair"/>
    <x v="0"/>
    <n v="0.08"/>
    <n v="65.989999999999995"/>
    <n v="4.99"/>
    <x v="2"/>
    <x v="0"/>
    <x v="1"/>
    <x v="12"/>
    <x v="5"/>
    <s v="MicroTAC 650"/>
    <n v="0.57999999999999996"/>
    <s v="United States"/>
    <x v="1"/>
    <x v="38"/>
    <s v="Wichita"/>
    <n v="67212"/>
    <x v="15"/>
    <x v="15"/>
    <n v="496.89"/>
    <n v="14"/>
    <n v="748.1"/>
    <n v="89762"/>
    <n v="65.91"/>
    <x v="1"/>
  </r>
  <r>
    <n v="1603"/>
    <s v="Alex Watkins"/>
    <x v="0"/>
    <n v="0.09"/>
    <n v="2.1800000000000002"/>
    <n v="0.78"/>
    <x v="1"/>
    <x v="0"/>
    <x v="2"/>
    <x v="14"/>
    <x v="2"/>
    <s v="Stockwell Push Pins"/>
    <n v="0.52"/>
    <s v="United States"/>
    <x v="3"/>
    <x v="11"/>
    <s v="Woodmere"/>
    <n v="11598"/>
    <x v="15"/>
    <x v="15"/>
    <n v="2.4548000000000001"/>
    <n v="9"/>
    <n v="19.12"/>
    <n v="89679"/>
    <n v="2.0900000000000003"/>
    <x v="3"/>
  </r>
  <r>
    <n v="1603"/>
    <s v="Alex Watkins"/>
    <x v="0"/>
    <n v="0.05"/>
    <n v="179.29"/>
    <n v="29.21"/>
    <x v="0"/>
    <x v="0"/>
    <x v="0"/>
    <x v="0"/>
    <x v="0"/>
    <s v="Bevis Round Conference Table Top, X-Base"/>
    <n v="0.76"/>
    <s v="United States"/>
    <x v="3"/>
    <x v="11"/>
    <s v="Woodmere"/>
    <n v="11598"/>
    <x v="15"/>
    <x v="15"/>
    <n v="-537.27977731999999"/>
    <n v="1"/>
    <n v="186.64"/>
    <n v="89679"/>
    <n v="179.23999999999998"/>
    <x v="3"/>
  </r>
  <r>
    <n v="2924"/>
    <s v="Courtney Nelson"/>
    <x v="0"/>
    <n v="0.02"/>
    <n v="110.98"/>
    <n v="13.99"/>
    <x v="1"/>
    <x v="1"/>
    <x v="0"/>
    <x v="11"/>
    <x v="6"/>
    <s v="Rubbermaid ClusterMat Chairmats, Mat Size- 66&quot; x 60&quot;, Lip 20&quot; x 11&quot; -90 Degree Angle"/>
    <n v="0.69"/>
    <s v="United States"/>
    <x v="3"/>
    <x v="36"/>
    <s v="Laurel"/>
    <n v="20707"/>
    <x v="15"/>
    <x v="15"/>
    <n v="-106.3424"/>
    <n v="2"/>
    <n v="226.53"/>
    <n v="86591"/>
    <n v="110.96000000000001"/>
    <x v="3"/>
  </r>
  <r>
    <n v="2924"/>
    <s v="Courtney Nelson"/>
    <x v="0"/>
    <n v="0.01"/>
    <n v="8.01"/>
    <n v="2.87"/>
    <x v="1"/>
    <x v="1"/>
    <x v="2"/>
    <x v="7"/>
    <x v="2"/>
    <s v="TOPS Money Receipt Book, Consecutively Numbered in Red,"/>
    <n v="0.4"/>
    <s v="United States"/>
    <x v="3"/>
    <x v="36"/>
    <s v="Laurel"/>
    <n v="20707"/>
    <x v="15"/>
    <x v="15"/>
    <n v="44.976799999999997"/>
    <n v="8"/>
    <n v="68.650000000000006"/>
    <n v="86591"/>
    <n v="8"/>
    <x v="3"/>
  </r>
  <r>
    <n v="202"/>
    <s v="Max Small"/>
    <x v="1"/>
    <n v="0.03"/>
    <n v="7.37"/>
    <n v="5.53"/>
    <x v="1"/>
    <x v="3"/>
    <x v="1"/>
    <x v="1"/>
    <x v="1"/>
    <s v="Imation 3.5&quot; Unformatted DS/HD Diskettes, 10/Box"/>
    <n v="0.69"/>
    <s v="United States"/>
    <x v="1"/>
    <x v="19"/>
    <s v="Bartlesville"/>
    <n v="74006"/>
    <x v="15"/>
    <x v="15"/>
    <n v="-133.69999999999999"/>
    <n v="11"/>
    <n v="85.79"/>
    <n v="88972"/>
    <n v="7.34"/>
    <x v="1"/>
  </r>
  <r>
    <n v="665"/>
    <s v="Miriam Mueller"/>
    <x v="2"/>
    <n v="0.04"/>
    <n v="22.72"/>
    <n v="8.99"/>
    <x v="1"/>
    <x v="3"/>
    <x v="0"/>
    <x v="11"/>
    <x v="1"/>
    <s v="Executive Impressions 14&quot; Two-Color Numerals Wall Clock"/>
    <n v="0.44"/>
    <s v="United States"/>
    <x v="0"/>
    <x v="34"/>
    <s v="Murfreesboro"/>
    <n v="37130"/>
    <x v="15"/>
    <x v="18"/>
    <n v="-678.49599999999998"/>
    <n v="9"/>
    <n v="202.41"/>
    <n v="88677"/>
    <n v="22.68"/>
    <x v="0"/>
  </r>
  <r>
    <n v="667"/>
    <s v="Allison Kirby"/>
    <x v="2"/>
    <n v="0.04"/>
    <n v="22.72"/>
    <n v="8.99"/>
    <x v="1"/>
    <x v="3"/>
    <x v="0"/>
    <x v="11"/>
    <x v="1"/>
    <s v="Executive Impressions 14&quot; Two-Color Numerals Wall Clock"/>
    <n v="0.44"/>
    <s v="United States"/>
    <x v="1"/>
    <x v="18"/>
    <s v="Dallas"/>
    <n v="75203"/>
    <x v="15"/>
    <x v="18"/>
    <n v="70.028000000000006"/>
    <n v="37"/>
    <n v="832.14"/>
    <n v="22147"/>
    <n v="22.68"/>
    <x v="1"/>
  </r>
  <r>
    <n v="3385"/>
    <s v="Daniel Richmond"/>
    <x v="2"/>
    <n v="0.04"/>
    <n v="2.98"/>
    <n v="2.0299999999999998"/>
    <x v="2"/>
    <x v="3"/>
    <x v="2"/>
    <x v="2"/>
    <x v="2"/>
    <s v="Premium Writing Pencils, Soft, #2 by Central Association for the Blind"/>
    <n v="0.56999999999999995"/>
    <s v="United States"/>
    <x v="3"/>
    <x v="27"/>
    <s v="Boardman"/>
    <n v="44512"/>
    <x v="15"/>
    <x v="14"/>
    <n v="-22.01"/>
    <n v="5"/>
    <n v="15.7"/>
    <n v="88745"/>
    <n v="2.94"/>
    <x v="3"/>
  </r>
  <r>
    <n v="3385"/>
    <s v="Daniel Richmond"/>
    <x v="2"/>
    <n v="0.01"/>
    <n v="125.99"/>
    <n v="8.99"/>
    <x v="1"/>
    <x v="3"/>
    <x v="1"/>
    <x v="12"/>
    <x v="5"/>
    <s v="M70"/>
    <n v="0.59"/>
    <s v="United States"/>
    <x v="3"/>
    <x v="27"/>
    <s v="Boardman"/>
    <n v="44512"/>
    <x v="15"/>
    <x v="19"/>
    <n v="426.46032000000002"/>
    <n v="6"/>
    <n v="680.65"/>
    <n v="88745"/>
    <n v="125.97999999999999"/>
    <x v="3"/>
  </r>
  <r>
    <n v="1697"/>
    <s v="Holly Osborne"/>
    <x v="4"/>
    <n v="0"/>
    <n v="13.43"/>
    <n v="5.5"/>
    <x v="1"/>
    <x v="2"/>
    <x v="2"/>
    <x v="6"/>
    <x v="5"/>
    <s v="Fellowes Personal Hanging Folder Files, Navy"/>
    <n v="0.56999999999999995"/>
    <s v="United States"/>
    <x v="0"/>
    <x v="1"/>
    <s v="Hot Springs"/>
    <n v="71901"/>
    <x v="15"/>
    <x v="16"/>
    <n v="-253.77799999999999"/>
    <n v="9"/>
    <n v="129.54"/>
    <n v="86338"/>
    <n v="13.43"/>
    <x v="0"/>
  </r>
  <r>
    <n v="3133"/>
    <s v="Kristine Singleton"/>
    <x v="4"/>
    <n v="0.1"/>
    <n v="5.81"/>
    <n v="8.49"/>
    <x v="1"/>
    <x v="3"/>
    <x v="2"/>
    <x v="5"/>
    <x v="5"/>
    <s v="Fellowes Black Plastic Comb Bindings"/>
    <n v="0.39"/>
    <s v="United States"/>
    <x v="1"/>
    <x v="10"/>
    <s v="Naperville"/>
    <n v="60540"/>
    <x v="15"/>
    <x v="16"/>
    <n v="-350.43950000000001"/>
    <n v="12"/>
    <n v="64.959999999999994"/>
    <n v="86789"/>
    <n v="5.71"/>
    <x v="1"/>
  </r>
  <r>
    <n v="3133"/>
    <s v="Kristine Singleton"/>
    <x v="4"/>
    <n v="0.03"/>
    <n v="1.81"/>
    <n v="0.75"/>
    <x v="1"/>
    <x v="3"/>
    <x v="2"/>
    <x v="14"/>
    <x v="2"/>
    <s v="Assorted Color Push Pins"/>
    <n v="0.52"/>
    <s v="United States"/>
    <x v="1"/>
    <x v="10"/>
    <s v="Naperville"/>
    <n v="60540"/>
    <x v="15"/>
    <x v="16"/>
    <n v="4.2027999999999999"/>
    <n v="10"/>
    <n v="19.14"/>
    <n v="86789"/>
    <n v="1.78"/>
    <x v="1"/>
  </r>
  <r>
    <n v="3036"/>
    <s v="Edith Reynolds"/>
    <x v="3"/>
    <n v="0.02"/>
    <n v="12.99"/>
    <n v="14.37"/>
    <x v="1"/>
    <x v="2"/>
    <x v="0"/>
    <x v="11"/>
    <x v="4"/>
    <s v="Tensor &quot;Hersey Kiss&quot; Styled Floor Lamp"/>
    <n v="0.73"/>
    <s v="United States"/>
    <x v="1"/>
    <x v="39"/>
    <s v="Mandan"/>
    <n v="58554"/>
    <x v="15"/>
    <x v="15"/>
    <n v="-159.86000000000001"/>
    <n v="5"/>
    <n v="67.64"/>
    <n v="89129"/>
    <n v="12.97"/>
    <x v="1"/>
  </r>
  <r>
    <n v="3036"/>
    <s v="Edith Reynolds"/>
    <x v="3"/>
    <n v="0.05"/>
    <n v="35.44"/>
    <n v="7.5"/>
    <x v="1"/>
    <x v="2"/>
    <x v="2"/>
    <x v="7"/>
    <x v="5"/>
    <s v="Xerox 1906"/>
    <n v="0.38"/>
    <s v="United States"/>
    <x v="1"/>
    <x v="39"/>
    <s v="Mandan"/>
    <n v="58554"/>
    <x v="15"/>
    <x v="15"/>
    <n v="165.88980000000001"/>
    <n v="7"/>
    <n v="240.42"/>
    <n v="89129"/>
    <n v="35.39"/>
    <x v="1"/>
  </r>
  <r>
    <n v="3036"/>
    <s v="Edith Reynolds"/>
    <x v="3"/>
    <n v="0.02"/>
    <n v="12.98"/>
    <n v="3.14"/>
    <x v="1"/>
    <x v="2"/>
    <x v="2"/>
    <x v="16"/>
    <x v="1"/>
    <s v="Acme® 8&quot; Straight Scissors"/>
    <n v="0.6"/>
    <s v="United States"/>
    <x v="1"/>
    <x v="39"/>
    <s v="Mandan"/>
    <n v="58554"/>
    <x v="15"/>
    <x v="17"/>
    <n v="75.010000000000005"/>
    <n v="14"/>
    <n v="184.4"/>
    <n v="89129"/>
    <n v="12.96"/>
    <x v="1"/>
  </r>
  <r>
    <n v="592"/>
    <s v="Eva Silverman"/>
    <x v="0"/>
    <n v="0.08"/>
    <n v="30.53"/>
    <n v="19.989999999999998"/>
    <x v="1"/>
    <x v="0"/>
    <x v="2"/>
    <x v="13"/>
    <x v="5"/>
    <s v="Avery 4027 File Folder Labels for Dot Matrix Printers, 5000 Labels per Box, White"/>
    <n v="0.39"/>
    <s v="United States"/>
    <x v="1"/>
    <x v="10"/>
    <s v="Wilmette"/>
    <n v="60091"/>
    <x v="16"/>
    <x v="16"/>
    <n v="-239.8656"/>
    <n v="10"/>
    <n v="285.87"/>
    <n v="86307"/>
    <n v="30.450000000000003"/>
    <x v="1"/>
  </r>
  <r>
    <n v="593"/>
    <s v="Joel Huffman"/>
    <x v="0"/>
    <n v="0.01"/>
    <n v="1.68"/>
    <n v="1.57"/>
    <x v="1"/>
    <x v="0"/>
    <x v="2"/>
    <x v="2"/>
    <x v="2"/>
    <s v="Newell 323"/>
    <n v="0.59"/>
    <s v="United States"/>
    <x v="1"/>
    <x v="10"/>
    <s v="Woodridge"/>
    <n v="60517"/>
    <x v="16"/>
    <x v="17"/>
    <n v="-53.444000000000003"/>
    <n v="12"/>
    <n v="20.37"/>
    <n v="86307"/>
    <n v="1.67"/>
    <x v="1"/>
  </r>
  <r>
    <n v="1531"/>
    <s v="Jon Ayers"/>
    <x v="0"/>
    <n v="7.0000000000000007E-2"/>
    <n v="4.91"/>
    <n v="0.5"/>
    <x v="1"/>
    <x v="1"/>
    <x v="2"/>
    <x v="13"/>
    <x v="5"/>
    <s v="Avery 508"/>
    <n v="0.36"/>
    <s v="United States"/>
    <x v="0"/>
    <x v="12"/>
    <s v="Palm Coast"/>
    <n v="32137"/>
    <x v="16"/>
    <x v="15"/>
    <n v="-157.696"/>
    <n v="6"/>
    <n v="28.22"/>
    <n v="88852"/>
    <n v="4.84"/>
    <x v="0"/>
  </r>
  <r>
    <n v="210"/>
    <s v="Floyd Dale"/>
    <x v="2"/>
    <n v="0.05"/>
    <n v="1.86"/>
    <n v="2.58"/>
    <x v="1"/>
    <x v="2"/>
    <x v="2"/>
    <x v="14"/>
    <x v="2"/>
    <s v="Super Bands, 12/Pack"/>
    <n v="0.82"/>
    <s v="United States"/>
    <x v="3"/>
    <x v="11"/>
    <s v="Troy"/>
    <n v="12180"/>
    <x v="16"/>
    <x v="19"/>
    <n v="-66.62"/>
    <n v="9"/>
    <n v="17.61"/>
    <n v="85965"/>
    <n v="1.81"/>
    <x v="3"/>
  </r>
  <r>
    <n v="366"/>
    <s v="Patrick Rosenthal"/>
    <x v="4"/>
    <n v="0.05"/>
    <n v="328.14"/>
    <n v="91.05"/>
    <x v="0"/>
    <x v="0"/>
    <x v="2"/>
    <x v="8"/>
    <x v="3"/>
    <s v="Sanyo Counter Height Refrigerator with Crisper, 3.6 Cubic Foot, Stainless Steel/Black"/>
    <n v="0.56999999999999995"/>
    <s v="United States"/>
    <x v="3"/>
    <x v="40"/>
    <s v="Cranston"/>
    <n v="2910"/>
    <x v="16"/>
    <x v="17"/>
    <n v="411.5172"/>
    <n v="6"/>
    <n v="1967.98"/>
    <n v="87347"/>
    <n v="328.09"/>
    <x v="3"/>
  </r>
  <r>
    <n v="744"/>
    <s v="Joy Maxwell"/>
    <x v="4"/>
    <n v="0.03"/>
    <n v="119.99"/>
    <n v="56.14"/>
    <x v="0"/>
    <x v="1"/>
    <x v="1"/>
    <x v="3"/>
    <x v="0"/>
    <s v="Hewlett-Packard 2600DN Business Color Inkjet Printer"/>
    <n v="0.39"/>
    <s v="United States"/>
    <x v="2"/>
    <x v="41"/>
    <s v="Oro Valley"/>
    <n v="85737"/>
    <x v="16"/>
    <x v="17"/>
    <n v="1400.1"/>
    <n v="13"/>
    <n v="1545.58"/>
    <n v="87726"/>
    <n v="119.96"/>
    <x v="2"/>
  </r>
  <r>
    <n v="745"/>
    <s v="Mary Page"/>
    <x v="4"/>
    <n v="0.05"/>
    <n v="115.79"/>
    <n v="1.99"/>
    <x v="1"/>
    <x v="1"/>
    <x v="1"/>
    <x v="1"/>
    <x v="1"/>
    <s v="Verbatim DVD-R, 4.7GB, Spindle, WE, Blank, Ink Jet/Thermal, 20/Spindle"/>
    <n v="0.49"/>
    <s v="United States"/>
    <x v="2"/>
    <x v="41"/>
    <s v="Peoria"/>
    <n v="85345"/>
    <x v="16"/>
    <x v="17"/>
    <n v="67.599999999999994"/>
    <n v="3"/>
    <n v="353.1"/>
    <n v="87726"/>
    <n v="115.74000000000001"/>
    <x v="2"/>
  </r>
  <r>
    <n v="1702"/>
    <s v="Sandra Berry"/>
    <x v="4"/>
    <n v="0.05"/>
    <n v="14.81"/>
    <n v="13.32"/>
    <x v="1"/>
    <x v="2"/>
    <x v="2"/>
    <x v="8"/>
    <x v="5"/>
    <s v="Holmes Replacement Filter for HEPA Air Cleaner, Large Room"/>
    <n v="0.43"/>
    <s v="United States"/>
    <x v="0"/>
    <x v="0"/>
    <s v="Meridian"/>
    <n v="39301"/>
    <x v="16"/>
    <x v="18"/>
    <n v="-220.05199999999999"/>
    <n v="3"/>
    <n v="45.28"/>
    <n v="90473"/>
    <n v="14.76"/>
    <x v="0"/>
  </r>
  <r>
    <n v="1702"/>
    <s v="Sandra Berry"/>
    <x v="4"/>
    <n v="0.05"/>
    <n v="4.2"/>
    <n v="2.2599999999999998"/>
    <x v="2"/>
    <x v="2"/>
    <x v="2"/>
    <x v="7"/>
    <x v="2"/>
    <s v="Important Message Pads, 50 4-1/4 x 5-1/2 Forms per Pad"/>
    <n v="0.36"/>
    <s v="United States"/>
    <x v="0"/>
    <x v="0"/>
    <s v="Meridian"/>
    <n v="39301"/>
    <x v="16"/>
    <x v="17"/>
    <n v="20.393370000000001"/>
    <n v="3"/>
    <n v="13.57"/>
    <n v="90473"/>
    <n v="4.1500000000000004"/>
    <x v="0"/>
  </r>
  <r>
    <n v="1708"/>
    <s v="Lillian Day"/>
    <x v="4"/>
    <n v="0.05"/>
    <n v="5.68"/>
    <n v="1.39"/>
    <x v="1"/>
    <x v="0"/>
    <x v="2"/>
    <x v="15"/>
    <x v="5"/>
    <s v="Staples Standard Envelopes"/>
    <n v="0.38"/>
    <s v="United States"/>
    <x v="3"/>
    <x v="27"/>
    <s v="Shaker Heights"/>
    <n v="44118"/>
    <x v="16"/>
    <x v="15"/>
    <n v="38.281199999999998"/>
    <n v="10"/>
    <n v="55.48"/>
    <n v="88781"/>
    <n v="5.63"/>
    <x v="3"/>
  </r>
  <r>
    <n v="1719"/>
    <s v="Russell W Melton"/>
    <x v="4"/>
    <n v="0.06"/>
    <n v="16.48"/>
    <n v="1.99"/>
    <x v="1"/>
    <x v="3"/>
    <x v="1"/>
    <x v="1"/>
    <x v="1"/>
    <s v="Maxell DVD-RAM Discs"/>
    <n v="0.42"/>
    <s v="United States"/>
    <x v="0"/>
    <x v="16"/>
    <s v="Northport"/>
    <n v="35473"/>
    <x v="16"/>
    <x v="17"/>
    <n v="-144.59200000000001"/>
    <n v="8"/>
    <n v="128.13"/>
    <n v="90786"/>
    <n v="16.420000000000002"/>
    <x v="0"/>
  </r>
  <r>
    <n v="1873"/>
    <s v="Lisa Kim"/>
    <x v="4"/>
    <n v="0.03"/>
    <n v="90.48"/>
    <n v="19.989999999999998"/>
    <x v="1"/>
    <x v="3"/>
    <x v="2"/>
    <x v="15"/>
    <x v="5"/>
    <s v="Tyvek® Side-Opening Peel &amp; Seel® Expanding Envelopes"/>
    <n v="0.4"/>
    <s v="United States"/>
    <x v="0"/>
    <x v="12"/>
    <s v="Palm Beach Gardens"/>
    <n v="33403"/>
    <x v="16"/>
    <x v="17"/>
    <n v="15.353999999999999"/>
    <n v="1"/>
    <n v="99.69"/>
    <n v="90099"/>
    <n v="90.45"/>
    <x v="0"/>
  </r>
  <r>
    <n v="1873"/>
    <s v="Lisa Kim"/>
    <x v="4"/>
    <n v="0.06"/>
    <n v="22.84"/>
    <n v="8.18"/>
    <x v="1"/>
    <x v="3"/>
    <x v="2"/>
    <x v="7"/>
    <x v="5"/>
    <s v="Xerox 1991"/>
    <n v="0.39"/>
    <s v="United States"/>
    <x v="0"/>
    <x v="12"/>
    <s v="Palm Beach Gardens"/>
    <n v="33403"/>
    <x v="16"/>
    <x v="16"/>
    <n v="-357.92399999999998"/>
    <n v="7"/>
    <n v="152.49"/>
    <n v="90099"/>
    <n v="22.78"/>
    <x v="0"/>
  </r>
  <r>
    <n v="2579"/>
    <s v="Marshall Sutherland"/>
    <x v="4"/>
    <n v="7.0000000000000007E-2"/>
    <n v="1.76"/>
    <n v="4.8600000000000003"/>
    <x v="1"/>
    <x v="2"/>
    <x v="0"/>
    <x v="11"/>
    <x v="5"/>
    <s v="Regeneration Desk Collection"/>
    <n v="0.41"/>
    <s v="United States"/>
    <x v="0"/>
    <x v="16"/>
    <s v="Phenix City"/>
    <n v="36869"/>
    <x v="16"/>
    <x v="16"/>
    <n v="0.58799999999999997"/>
    <n v="15"/>
    <n v="26.01"/>
    <n v="88297"/>
    <n v="1.69"/>
    <x v="0"/>
  </r>
  <r>
    <n v="2618"/>
    <s v="Amy Hamrick Melvin"/>
    <x v="4"/>
    <n v="0.1"/>
    <n v="7.64"/>
    <n v="1.39"/>
    <x v="1"/>
    <x v="3"/>
    <x v="2"/>
    <x v="15"/>
    <x v="5"/>
    <s v="Security-Tint Envelopes"/>
    <n v="0.36"/>
    <s v="United States"/>
    <x v="3"/>
    <x v="11"/>
    <s v="New York City"/>
    <n v="10004"/>
    <x v="16"/>
    <x v="17"/>
    <n v="16.12"/>
    <n v="18"/>
    <n v="130.11000000000001"/>
    <n v="46884"/>
    <n v="7.54"/>
    <x v="3"/>
  </r>
  <r>
    <n v="2618"/>
    <s v="Amy Hamrick Melvin"/>
    <x v="4"/>
    <n v="0"/>
    <n v="125.99"/>
    <n v="2.5"/>
    <x v="1"/>
    <x v="3"/>
    <x v="1"/>
    <x v="12"/>
    <x v="5"/>
    <s v="6162"/>
    <n v="0.59"/>
    <s v="United States"/>
    <x v="3"/>
    <x v="11"/>
    <s v="New York City"/>
    <n v="10004"/>
    <x v="16"/>
    <x v="17"/>
    <n v="-815.9008"/>
    <n v="3"/>
    <n v="337.34"/>
    <n v="46884"/>
    <n v="125.99"/>
    <x v="3"/>
  </r>
  <r>
    <n v="2618"/>
    <s v="Amy Hamrick Melvin"/>
    <x v="4"/>
    <n v="0.1"/>
    <n v="11.55"/>
    <n v="2.36"/>
    <x v="1"/>
    <x v="3"/>
    <x v="2"/>
    <x v="2"/>
    <x v="2"/>
    <s v="Newell 309"/>
    <n v="0.55000000000000004"/>
    <s v="United States"/>
    <x v="3"/>
    <x v="11"/>
    <s v="New York City"/>
    <n v="10004"/>
    <x v="16"/>
    <x v="15"/>
    <n v="15.808"/>
    <n v="25"/>
    <n v="280.43"/>
    <n v="46884"/>
    <n v="11.450000000000001"/>
    <x v="3"/>
  </r>
  <r>
    <n v="2628"/>
    <s v="Danielle P Rao"/>
    <x v="4"/>
    <n v="0.02"/>
    <n v="30.53"/>
    <n v="19.989999999999998"/>
    <x v="2"/>
    <x v="3"/>
    <x v="2"/>
    <x v="13"/>
    <x v="5"/>
    <s v="Avery 4027 File Folder Labels for Dot Matrix Printers, 5000 Labels per Box, White"/>
    <n v="0.39"/>
    <s v="United States"/>
    <x v="1"/>
    <x v="19"/>
    <s v="Moore"/>
    <n v="73160"/>
    <x v="16"/>
    <x v="17"/>
    <n v="-54.63"/>
    <n v="14"/>
    <n v="448.47"/>
    <n v="85916"/>
    <n v="30.51"/>
    <x v="1"/>
  </r>
  <r>
    <n v="526"/>
    <s v="April Hu"/>
    <x v="3"/>
    <n v="0"/>
    <n v="1.88"/>
    <n v="1.49"/>
    <x v="1"/>
    <x v="2"/>
    <x v="2"/>
    <x v="5"/>
    <x v="5"/>
    <s v="Staples® General Use 3-Ring Binders"/>
    <n v="0.37"/>
    <s v="United States"/>
    <x v="2"/>
    <x v="41"/>
    <s v="Mesa"/>
    <n v="85204"/>
    <x v="16"/>
    <x v="15"/>
    <n v="-15.5595"/>
    <n v="13"/>
    <n v="25.39"/>
    <n v="90027"/>
    <n v="1.88"/>
    <x v="2"/>
  </r>
  <r>
    <n v="526"/>
    <s v="April Hu"/>
    <x v="3"/>
    <n v="0.06"/>
    <n v="5.78"/>
    <n v="5.67"/>
    <x v="1"/>
    <x v="2"/>
    <x v="2"/>
    <x v="7"/>
    <x v="5"/>
    <s v="Xerox 1978"/>
    <n v="0.36"/>
    <s v="United States"/>
    <x v="2"/>
    <x v="41"/>
    <s v="Mesa"/>
    <n v="85204"/>
    <x v="16"/>
    <x v="15"/>
    <n v="-108.19"/>
    <n v="15"/>
    <n v="87.27"/>
    <n v="90027"/>
    <n v="5.7200000000000006"/>
    <x v="2"/>
  </r>
  <r>
    <n v="2059"/>
    <s v="Nathan Newton"/>
    <x v="3"/>
    <n v="0.09"/>
    <n v="28.48"/>
    <n v="1.99"/>
    <x v="1"/>
    <x v="3"/>
    <x v="1"/>
    <x v="1"/>
    <x v="1"/>
    <s v="Memorex 4.7GB DVD+RW, 3/Pack"/>
    <n v="0.4"/>
    <s v="United States"/>
    <x v="0"/>
    <x v="9"/>
    <s v="High Point"/>
    <n v="27260"/>
    <x v="16"/>
    <x v="15"/>
    <n v="-1250.7460000000001"/>
    <n v="13"/>
    <n v="336.92"/>
    <n v="88039"/>
    <n v="28.39"/>
    <x v="0"/>
  </r>
  <r>
    <n v="2725"/>
    <s v="Katharine Hudson"/>
    <x v="3"/>
    <n v="0.05"/>
    <n v="28.15"/>
    <n v="6.17"/>
    <x v="1"/>
    <x v="2"/>
    <x v="2"/>
    <x v="2"/>
    <x v="1"/>
    <s v="Boston Model 1800 Electric Pencil Sharpener, Gray"/>
    <n v="0.55000000000000004"/>
    <s v="United States"/>
    <x v="0"/>
    <x v="34"/>
    <s v="Clarksville"/>
    <n v="37042"/>
    <x v="16"/>
    <x v="15"/>
    <n v="-66.248000000000005"/>
    <n v="10"/>
    <n v="282.38"/>
    <n v="88958"/>
    <n v="28.099999999999998"/>
    <x v="0"/>
  </r>
  <r>
    <n v="2443"/>
    <s v="Danny Richmond"/>
    <x v="1"/>
    <n v="0.05"/>
    <n v="58.1"/>
    <n v="1.49"/>
    <x v="1"/>
    <x v="3"/>
    <x v="2"/>
    <x v="5"/>
    <x v="5"/>
    <s v="Avery Arch Ring Binders"/>
    <n v="0.38"/>
    <s v="United States"/>
    <x v="0"/>
    <x v="12"/>
    <s v="Miami"/>
    <n v="33142"/>
    <x v="17"/>
    <x v="15"/>
    <n v="1633.9860000000001"/>
    <n v="13"/>
    <n v="739.06"/>
    <n v="89299"/>
    <n v="58.050000000000004"/>
    <x v="0"/>
  </r>
  <r>
    <n v="1971"/>
    <s v="Marsha Roy"/>
    <x v="4"/>
    <n v="0.02"/>
    <n v="11.58"/>
    <n v="5.72"/>
    <x v="1"/>
    <x v="3"/>
    <x v="2"/>
    <x v="15"/>
    <x v="5"/>
    <s v="Peel &amp; Seel® Recycled Catalog Envelopes, Brown"/>
    <n v="0.35"/>
    <s v="United States"/>
    <x v="0"/>
    <x v="0"/>
    <s v="Tupelo"/>
    <n v="38801"/>
    <x v="17"/>
    <x v="17"/>
    <n v="-259.75599999999997"/>
    <n v="3"/>
    <n v="35.479999999999997"/>
    <n v="91550"/>
    <n v="11.56"/>
    <x v="0"/>
  </r>
  <r>
    <n v="1972"/>
    <s v="Priscilla Brandon"/>
    <x v="4"/>
    <n v="0.05"/>
    <n v="350.99"/>
    <n v="39"/>
    <x v="0"/>
    <x v="3"/>
    <x v="0"/>
    <x v="9"/>
    <x v="3"/>
    <s v="Global Leather Executive Chair"/>
    <n v="0.55000000000000004"/>
    <s v="United States"/>
    <x v="3"/>
    <x v="28"/>
    <s v="Willow Grove"/>
    <n v="19090"/>
    <x v="17"/>
    <x v="18"/>
    <n v="1469.7275999999999"/>
    <n v="6"/>
    <n v="2130.04"/>
    <n v="91550"/>
    <n v="350.94"/>
    <x v="3"/>
  </r>
  <r>
    <n v="1972"/>
    <s v="Priscilla Brandon"/>
    <x v="4"/>
    <n v="0.04"/>
    <n v="15.99"/>
    <n v="9.4"/>
    <x v="2"/>
    <x v="3"/>
    <x v="1"/>
    <x v="3"/>
    <x v="5"/>
    <s v="AT&amp;T Black Trimline Phone, Model 210"/>
    <n v="0.49"/>
    <s v="United States"/>
    <x v="3"/>
    <x v="28"/>
    <s v="Willow Grove"/>
    <n v="19090"/>
    <x v="17"/>
    <x v="18"/>
    <n v="-83.553060000000002"/>
    <n v="5"/>
    <n v="82.8"/>
    <n v="91550"/>
    <n v="15.950000000000001"/>
    <x v="3"/>
  </r>
  <r>
    <n v="657"/>
    <s v="Derek McCormick"/>
    <x v="0"/>
    <n v="0.1"/>
    <n v="18.97"/>
    <n v="9.0299999999999994"/>
    <x v="1"/>
    <x v="1"/>
    <x v="2"/>
    <x v="7"/>
    <x v="5"/>
    <s v="Computer Printout Paper with Letter-Trim Perforations"/>
    <n v="0.37"/>
    <s v="United States"/>
    <x v="3"/>
    <x v="35"/>
    <s v="Oxford"/>
    <n v="1540"/>
    <x v="18"/>
    <x v="19"/>
    <n v="-24.204799999999999"/>
    <n v="1"/>
    <n v="19.73"/>
    <n v="91212"/>
    <n v="18.869999999999997"/>
    <x v="3"/>
  </r>
  <r>
    <n v="659"/>
    <s v="Marjorie Arthur"/>
    <x v="0"/>
    <n v="0"/>
    <n v="119.99"/>
    <n v="56.14"/>
    <x v="0"/>
    <x v="1"/>
    <x v="1"/>
    <x v="3"/>
    <x v="0"/>
    <s v="Hewlett-Packard 2600DN Business Color Inkjet Printer"/>
    <n v="0.39"/>
    <s v="United States"/>
    <x v="3"/>
    <x v="42"/>
    <s v="South Burlington"/>
    <n v="5403"/>
    <x v="18"/>
    <x v="18"/>
    <n v="-126.05777999999999"/>
    <n v="5"/>
    <n v="615.54"/>
    <n v="91212"/>
    <n v="119.99"/>
    <x v="3"/>
  </r>
  <r>
    <n v="3095"/>
    <s v="Milton Lindsay"/>
    <x v="0"/>
    <n v="0.09"/>
    <n v="207.48"/>
    <n v="0.99"/>
    <x v="1"/>
    <x v="1"/>
    <x v="2"/>
    <x v="8"/>
    <x v="5"/>
    <s v="Kensington 7 Outlet MasterPiece Power Center with Fax/Phone Line Protection"/>
    <n v="0.55000000000000004"/>
    <s v="United States"/>
    <x v="3"/>
    <x v="27"/>
    <s v="Hamilton"/>
    <n v="45011"/>
    <x v="18"/>
    <x v="19"/>
    <n v="683.9556"/>
    <n v="5"/>
    <n v="991.24"/>
    <n v="86220"/>
    <n v="207.39"/>
    <x v="3"/>
  </r>
  <r>
    <n v="259"/>
    <s v="Edward Pugh"/>
    <x v="2"/>
    <n v="0.09"/>
    <n v="2.88"/>
    <n v="0.7"/>
    <x v="1"/>
    <x v="1"/>
    <x v="2"/>
    <x v="2"/>
    <x v="2"/>
    <s v="Newell 340"/>
    <n v="0.56000000000000005"/>
    <s v="United States"/>
    <x v="2"/>
    <x v="43"/>
    <s v="Santa Fe"/>
    <n v="87505"/>
    <x v="18"/>
    <x v="17"/>
    <n v="5.7531999999999996"/>
    <n v="10"/>
    <n v="26.38"/>
    <n v="85857"/>
    <n v="2.79"/>
    <x v="2"/>
  </r>
  <r>
    <n v="3155"/>
    <s v="Julian Keith Mayer"/>
    <x v="0"/>
    <n v="0.02"/>
    <n v="60.22"/>
    <n v="3.5"/>
    <x v="1"/>
    <x v="3"/>
    <x v="2"/>
    <x v="8"/>
    <x v="5"/>
    <s v="Fellowes Smart Surge Ten-Outlet Protector, Platinum"/>
    <n v="0.56999999999999995"/>
    <s v="United States"/>
    <x v="0"/>
    <x v="12"/>
    <s v="Sanford"/>
    <n v="32771"/>
    <x v="19"/>
    <x v="19"/>
    <n v="-193.91399999999999"/>
    <n v="9"/>
    <n v="541.76"/>
    <n v="86898"/>
    <n v="60.199999999999996"/>
    <x v="0"/>
  </r>
  <r>
    <n v="32"/>
    <s v="Matthew Berman"/>
    <x v="4"/>
    <n v="0.09"/>
    <n v="125.99"/>
    <n v="7.69"/>
    <x v="2"/>
    <x v="3"/>
    <x v="1"/>
    <x v="12"/>
    <x v="5"/>
    <s v="StarTAC 3000"/>
    <n v="0.59"/>
    <s v="United States"/>
    <x v="2"/>
    <x v="14"/>
    <s v="Grants Pass"/>
    <n v="97526"/>
    <x v="19"/>
    <x v="20"/>
    <n v="209.99700000000001"/>
    <n v="8"/>
    <n v="783.55"/>
    <n v="89202"/>
    <n v="125.89999999999999"/>
    <x v="2"/>
  </r>
  <r>
    <n v="493"/>
    <s v="Douglas Buck"/>
    <x v="3"/>
    <n v="0.02"/>
    <n v="6.48"/>
    <n v="6.6"/>
    <x v="1"/>
    <x v="1"/>
    <x v="2"/>
    <x v="7"/>
    <x v="5"/>
    <s v="Xerox 21"/>
    <n v="0.37"/>
    <s v="United States"/>
    <x v="2"/>
    <x v="4"/>
    <s v="Seatac"/>
    <n v="98158"/>
    <x v="19"/>
    <x v="20"/>
    <n v="-92.05"/>
    <n v="10"/>
    <n v="66.709999999999994"/>
    <n v="88906"/>
    <n v="6.4600000000000009"/>
    <x v="2"/>
  </r>
  <r>
    <n v="493"/>
    <s v="Douglas Buck"/>
    <x v="3"/>
    <n v="0.04"/>
    <n v="17.149999999999999"/>
    <n v="4.96"/>
    <x v="1"/>
    <x v="1"/>
    <x v="2"/>
    <x v="6"/>
    <x v="5"/>
    <s v="Advantus Rolling Storage Box"/>
    <n v="0.57999999999999996"/>
    <s v="United States"/>
    <x v="2"/>
    <x v="4"/>
    <s v="Seatac"/>
    <n v="98158"/>
    <x v="19"/>
    <x v="19"/>
    <n v="6.11"/>
    <n v="5"/>
    <n v="87.16"/>
    <n v="88906"/>
    <n v="17.11"/>
    <x v="2"/>
  </r>
  <r>
    <n v="524"/>
    <s v="Gina McKnight"/>
    <x v="3"/>
    <n v="0.03"/>
    <n v="1270.99"/>
    <n v="19.989999999999998"/>
    <x v="1"/>
    <x v="1"/>
    <x v="2"/>
    <x v="5"/>
    <x v="5"/>
    <s v="Fellowes PB500 Electric Punch Plastic Comb Binding Machine with Manual Bind"/>
    <n v="0.35"/>
    <s v="United States"/>
    <x v="0"/>
    <x v="34"/>
    <s v="Farragut"/>
    <n v="37922"/>
    <x v="19"/>
    <x v="20"/>
    <n v="363.55200000000002"/>
    <n v="2"/>
    <n v="2589.0100000000002"/>
    <n v="91127"/>
    <n v="1270.96"/>
    <x v="0"/>
  </r>
  <r>
    <n v="524"/>
    <s v="Gina McKnight"/>
    <x v="3"/>
    <n v="7.0000000000000007E-2"/>
    <n v="2036.48"/>
    <n v="14.7"/>
    <x v="0"/>
    <x v="1"/>
    <x v="1"/>
    <x v="3"/>
    <x v="3"/>
    <s v="Lexmark 4227 Plus Dot Matrix Printer"/>
    <n v="0.55000000000000004"/>
    <s v="United States"/>
    <x v="0"/>
    <x v="34"/>
    <s v="Farragut"/>
    <n v="37922"/>
    <x v="19"/>
    <x v="20"/>
    <n v="-11.536"/>
    <n v="1"/>
    <n v="1893.93"/>
    <n v="91127"/>
    <n v="2036.41"/>
    <x v="0"/>
  </r>
  <r>
    <n v="549"/>
    <s v="Dennis Boykin Townsend"/>
    <x v="3"/>
    <n v="0.02"/>
    <n v="7.1"/>
    <n v="6.05"/>
    <x v="1"/>
    <x v="3"/>
    <x v="2"/>
    <x v="5"/>
    <x v="5"/>
    <s v="Wilson Jones Hanging View Binder, White, 1&quot;"/>
    <n v="0.39"/>
    <s v="United States"/>
    <x v="2"/>
    <x v="43"/>
    <s v="Roswell"/>
    <n v="88201"/>
    <x v="19"/>
    <x v="18"/>
    <n v="-66.378"/>
    <n v="9"/>
    <n v="66.319999999999993"/>
    <n v="90908"/>
    <n v="7.08"/>
    <x v="2"/>
  </r>
  <r>
    <n v="2464"/>
    <s v="Joe George"/>
    <x v="3"/>
    <n v="0.05"/>
    <n v="6.28"/>
    <n v="5.36"/>
    <x v="1"/>
    <x v="1"/>
    <x v="2"/>
    <x v="5"/>
    <x v="5"/>
    <s v="GBC Standard Plastic Binding Systems' Combs"/>
    <n v="0.4"/>
    <s v="United States"/>
    <x v="0"/>
    <x v="17"/>
    <s v="Bossier City"/>
    <n v="71111"/>
    <x v="19"/>
    <x v="21"/>
    <n v="1.278"/>
    <n v="6"/>
    <n v="38.04"/>
    <n v="88714"/>
    <n v="6.23"/>
    <x v="0"/>
  </r>
  <r>
    <n v="2464"/>
    <s v="Joe George"/>
    <x v="3"/>
    <n v="0.04"/>
    <n v="3.08"/>
    <n v="0.99"/>
    <x v="1"/>
    <x v="1"/>
    <x v="2"/>
    <x v="13"/>
    <x v="5"/>
    <s v="Avery 481"/>
    <n v="0.37"/>
    <s v="United States"/>
    <x v="0"/>
    <x v="17"/>
    <s v="Bossier City"/>
    <n v="71111"/>
    <x v="19"/>
    <x v="19"/>
    <n v="424.29"/>
    <n v="14"/>
    <n v="42.53"/>
    <n v="88714"/>
    <n v="3.04"/>
    <x v="0"/>
  </r>
  <r>
    <n v="1473"/>
    <s v="Paul Puckett"/>
    <x v="0"/>
    <n v="0.04"/>
    <n v="9.7799999999999994"/>
    <n v="1.99"/>
    <x v="2"/>
    <x v="2"/>
    <x v="1"/>
    <x v="1"/>
    <x v="1"/>
    <s v="Memorex Slim 80 Minute CD-R, 10/Pack"/>
    <n v="0.43"/>
    <s v="United States"/>
    <x v="3"/>
    <x v="27"/>
    <s v="Wooster"/>
    <n v="44691"/>
    <x v="20"/>
    <x v="20"/>
    <n v="61.292700000000004"/>
    <n v="9"/>
    <n v="88.83"/>
    <n v="87076"/>
    <n v="9.74"/>
    <x v="3"/>
  </r>
  <r>
    <n v="1788"/>
    <s v="Valerie Siegel"/>
    <x v="0"/>
    <n v="0.04"/>
    <n v="205.99"/>
    <n v="8.99"/>
    <x v="1"/>
    <x v="1"/>
    <x v="1"/>
    <x v="12"/>
    <x v="5"/>
    <s v="TimeportP7382"/>
    <n v="0.56000000000000005"/>
    <s v="United States"/>
    <x v="0"/>
    <x v="5"/>
    <s v="Woodstock"/>
    <n v="30188"/>
    <x v="20"/>
    <x v="20"/>
    <n v="960.98400000000004"/>
    <n v="6"/>
    <n v="1008.53"/>
    <n v="88256"/>
    <n v="205.95000000000002"/>
    <x v="0"/>
  </r>
  <r>
    <n v="263"/>
    <s v="Carlos Hess"/>
    <x v="1"/>
    <n v="0.05"/>
    <n v="31.76"/>
    <n v="45.51"/>
    <x v="0"/>
    <x v="0"/>
    <x v="0"/>
    <x v="0"/>
    <x v="0"/>
    <s v="Hon iLevel™ Computer Training Table"/>
    <n v="0.65"/>
    <s v="United States"/>
    <x v="3"/>
    <x v="27"/>
    <s v="Cleveland Heights"/>
    <n v="44106"/>
    <x v="20"/>
    <x v="21"/>
    <n v="-2177.9860960000001"/>
    <n v="9"/>
    <n v="304.33999999999997"/>
    <n v="86297"/>
    <n v="31.71"/>
    <x v="3"/>
  </r>
  <r>
    <n v="2423"/>
    <s v="Nicholas Wallace"/>
    <x v="2"/>
    <n v="0.04"/>
    <n v="100.98"/>
    <n v="7.18"/>
    <x v="1"/>
    <x v="2"/>
    <x v="1"/>
    <x v="1"/>
    <x v="5"/>
    <s v="Logitech Cordless Elite Duo"/>
    <n v="0.4"/>
    <s v="United States"/>
    <x v="1"/>
    <x v="18"/>
    <s v="Hurst"/>
    <n v="76053"/>
    <x v="20"/>
    <x v="22"/>
    <n v="269.94"/>
    <n v="4"/>
    <n v="414.91"/>
    <n v="89054"/>
    <n v="100.94"/>
    <x v="1"/>
  </r>
  <r>
    <n v="2882"/>
    <s v="Andrew Gonzalez"/>
    <x v="2"/>
    <n v="0.02"/>
    <n v="43.98"/>
    <n v="1.99"/>
    <x v="1"/>
    <x v="1"/>
    <x v="1"/>
    <x v="1"/>
    <x v="1"/>
    <s v="Memorex 80 Minute CD-R Spindle, 100/Pack"/>
    <n v="0.44"/>
    <s v="United States"/>
    <x v="0"/>
    <x v="9"/>
    <s v="Charlotte"/>
    <n v="28206"/>
    <x v="20"/>
    <x v="23"/>
    <n v="333.76049999999998"/>
    <n v="40"/>
    <n v="1724.01"/>
    <n v="50917"/>
    <n v="43.959999999999994"/>
    <x v="0"/>
  </r>
  <r>
    <n v="1402"/>
    <s v="Wesley Tate"/>
    <x v="4"/>
    <n v="0.04"/>
    <n v="30.73"/>
    <n v="4"/>
    <x v="1"/>
    <x v="2"/>
    <x v="1"/>
    <x v="1"/>
    <x v="5"/>
    <s v="Fellowes 17-key keypad for PS/2 interface"/>
    <n v="0.75"/>
    <s v="United States"/>
    <x v="1"/>
    <x v="10"/>
    <s v="Chicago"/>
    <n v="60653"/>
    <x v="20"/>
    <x v="20"/>
    <n v="-20.79"/>
    <n v="48"/>
    <n v="1420.84"/>
    <n v="43079"/>
    <n v="30.69"/>
    <x v="1"/>
  </r>
  <r>
    <n v="1405"/>
    <s v="Crystal Floyd"/>
    <x v="4"/>
    <n v="0.04"/>
    <n v="30.73"/>
    <n v="4"/>
    <x v="1"/>
    <x v="2"/>
    <x v="1"/>
    <x v="1"/>
    <x v="5"/>
    <s v="Fellowes 17-key keypad for PS/2 interface"/>
    <n v="0.75"/>
    <s v="United States"/>
    <x v="1"/>
    <x v="25"/>
    <s v="Battle Creek"/>
    <n v="49017"/>
    <x v="20"/>
    <x v="20"/>
    <n v="-20.79"/>
    <n v="12"/>
    <n v="355.21"/>
    <n v="86145"/>
    <n v="30.69"/>
    <x v="1"/>
  </r>
  <r>
    <n v="2796"/>
    <s v="Cindy McLeod"/>
    <x v="4"/>
    <n v="0.02"/>
    <n v="30.44"/>
    <n v="1.49"/>
    <x v="1"/>
    <x v="3"/>
    <x v="2"/>
    <x v="5"/>
    <x v="5"/>
    <s v="Premier Elliptical Ring Binder, Black"/>
    <n v="0.37"/>
    <s v="United States"/>
    <x v="1"/>
    <x v="20"/>
    <s v="Sioux City"/>
    <n v="51106"/>
    <x v="20"/>
    <x v="21"/>
    <n v="266.76089999999999"/>
    <n v="12"/>
    <n v="386.61"/>
    <n v="87553"/>
    <n v="30.42"/>
    <x v="1"/>
  </r>
  <r>
    <n v="2797"/>
    <s v="Cameron Kendall"/>
    <x v="4"/>
    <n v="0.02"/>
    <n v="4.91"/>
    <n v="0.5"/>
    <x v="1"/>
    <x v="3"/>
    <x v="2"/>
    <x v="13"/>
    <x v="5"/>
    <s v="Avery 508"/>
    <n v="0.36"/>
    <s v="United States"/>
    <x v="3"/>
    <x v="28"/>
    <s v="Pittsburgh"/>
    <n v="15122"/>
    <x v="20"/>
    <x v="20"/>
    <n v="29.883900000000001"/>
    <n v="9"/>
    <n v="43.31"/>
    <n v="87553"/>
    <n v="4.8900000000000006"/>
    <x v="3"/>
  </r>
  <r>
    <n v="2855"/>
    <s v="Vicki Womble"/>
    <x v="4"/>
    <n v="0.08"/>
    <n v="7.84"/>
    <n v="4.71"/>
    <x v="1"/>
    <x v="3"/>
    <x v="2"/>
    <x v="5"/>
    <x v="5"/>
    <s v="XtraLife® ClearVue™ Slant-D® Ring Binders by Cardinal"/>
    <n v="0.35"/>
    <s v="United States"/>
    <x v="2"/>
    <x v="4"/>
    <s v="Des Moines"/>
    <n v="98198"/>
    <x v="20"/>
    <x v="20"/>
    <n v="-12.87678"/>
    <n v="10"/>
    <n v="76.16"/>
    <n v="87316"/>
    <n v="7.76"/>
    <x v="2"/>
  </r>
  <r>
    <n v="2855"/>
    <s v="Vicki Womble"/>
    <x v="4"/>
    <n v="0.03"/>
    <n v="105.34"/>
    <n v="24.49"/>
    <x v="1"/>
    <x v="3"/>
    <x v="0"/>
    <x v="11"/>
    <x v="4"/>
    <s v="Deflect-o DuraMat Antistatic Studded Beveled Mat for Medium Pile Carpeting"/>
    <n v="0.61"/>
    <s v="United States"/>
    <x v="2"/>
    <x v="4"/>
    <s v="Des Moines"/>
    <n v="98198"/>
    <x v="20"/>
    <x v="20"/>
    <n v="618.13080000000002"/>
    <n v="10"/>
    <n v="1038.1400000000001"/>
    <n v="87316"/>
    <n v="105.31"/>
    <x v="2"/>
  </r>
  <r>
    <n v="584"/>
    <s v="Timothy Currie"/>
    <x v="3"/>
    <n v="0.04"/>
    <n v="15.51"/>
    <n v="17.78"/>
    <x v="1"/>
    <x v="3"/>
    <x v="2"/>
    <x v="6"/>
    <x v="5"/>
    <s v="Tenex File Box, Personal Filing Tote with Lid, Black"/>
    <n v="0.59"/>
    <s v="United States"/>
    <x v="3"/>
    <x v="35"/>
    <s v="Woburn"/>
    <n v="1801"/>
    <x v="20"/>
    <x v="21"/>
    <n v="-266.22000000000003"/>
    <n v="7"/>
    <n v="116.93"/>
    <n v="88646"/>
    <n v="15.47"/>
    <x v="3"/>
  </r>
  <r>
    <n v="1709"/>
    <s v="Dennis Bowen"/>
    <x v="3"/>
    <n v="0.01"/>
    <n v="14.28"/>
    <n v="2.99"/>
    <x v="1"/>
    <x v="1"/>
    <x v="2"/>
    <x v="5"/>
    <x v="5"/>
    <s v="Avery Premier Heavy-Duty Binder with Round Locking Rings"/>
    <n v="0.39"/>
    <s v="United States"/>
    <x v="3"/>
    <x v="28"/>
    <s v="Pottstown"/>
    <n v="19464"/>
    <x v="20"/>
    <x v="20"/>
    <n v="21.003499999999999"/>
    <n v="2"/>
    <n v="30.44"/>
    <n v="88782"/>
    <n v="14.27"/>
    <x v="3"/>
  </r>
  <r>
    <n v="1727"/>
    <s v="Juanita Ballard"/>
    <x v="3"/>
    <n v="0.1"/>
    <n v="14.98"/>
    <n v="7.69"/>
    <x v="2"/>
    <x v="0"/>
    <x v="2"/>
    <x v="6"/>
    <x v="5"/>
    <s v="Super Decoflex Portable Personal File"/>
    <n v="0.56999999999999995"/>
    <s v="United States"/>
    <x v="3"/>
    <x v="27"/>
    <s v="Kent"/>
    <n v="44240"/>
    <x v="20"/>
    <x v="21"/>
    <n v="-76.900000000000006"/>
    <n v="8"/>
    <n v="114.81"/>
    <n v="87194"/>
    <n v="14.88"/>
    <x v="3"/>
  </r>
  <r>
    <n v="1928"/>
    <s v="Gregory R Snow"/>
    <x v="3"/>
    <n v="0.1"/>
    <n v="1889.99"/>
    <n v="19.989999999999998"/>
    <x v="1"/>
    <x v="2"/>
    <x v="2"/>
    <x v="5"/>
    <x v="5"/>
    <s v="Ibico EPK-21 Electric Binding System"/>
    <n v="0.36"/>
    <s v="United States"/>
    <x v="0"/>
    <x v="23"/>
    <s v="Greer"/>
    <n v="29651"/>
    <x v="20"/>
    <x v="19"/>
    <n v="-42.545999999999999"/>
    <n v="1"/>
    <n v="1786.04"/>
    <n v="88580"/>
    <n v="1889.89"/>
    <x v="0"/>
  </r>
  <r>
    <n v="1989"/>
    <s v="David Weaver"/>
    <x v="3"/>
    <n v="0.04"/>
    <n v="355.98"/>
    <n v="58.92"/>
    <x v="0"/>
    <x v="2"/>
    <x v="0"/>
    <x v="9"/>
    <x v="3"/>
    <s v="Hon 4700 Series Mobuis™ Mid-Back Task Chairs with Adjustable Arms"/>
    <n v="0.64"/>
    <s v="United States"/>
    <x v="2"/>
    <x v="15"/>
    <s v="Holladay"/>
    <n v="84117"/>
    <x v="20"/>
    <x v="20"/>
    <n v="882.93"/>
    <n v="8"/>
    <n v="2748.21"/>
    <n v="90000"/>
    <n v="355.94"/>
    <x v="2"/>
  </r>
  <r>
    <n v="1989"/>
    <s v="David Weaver"/>
    <x v="3"/>
    <n v="0.09"/>
    <n v="19.98"/>
    <n v="8.68"/>
    <x v="1"/>
    <x v="2"/>
    <x v="2"/>
    <x v="7"/>
    <x v="5"/>
    <s v="Southworth 25% Cotton Premium Laser Paper and Envelopes"/>
    <n v="0.37"/>
    <s v="United States"/>
    <x v="2"/>
    <x v="15"/>
    <s v="Holladay"/>
    <n v="84117"/>
    <x v="20"/>
    <x v="20"/>
    <n v="6.6803999999999997"/>
    <n v="5"/>
    <n v="93.19"/>
    <n v="90000"/>
    <n v="19.89"/>
    <x v="2"/>
  </r>
  <r>
    <n v="3229"/>
    <s v="Sharon Kessler"/>
    <x v="3"/>
    <n v="0.01"/>
    <n v="24.95"/>
    <n v="2.99"/>
    <x v="1"/>
    <x v="0"/>
    <x v="2"/>
    <x v="5"/>
    <x v="5"/>
    <s v="Large Capacity Hanging Post Binders"/>
    <n v="0.39"/>
    <s v="United States"/>
    <x v="1"/>
    <x v="30"/>
    <s v="Superior"/>
    <n v="54880"/>
    <x v="20"/>
    <x v="20"/>
    <n v="261.38580000000002"/>
    <n v="15"/>
    <n v="378.82"/>
    <n v="87435"/>
    <n v="24.939999999999998"/>
    <x v="1"/>
  </r>
  <r>
    <n v="3230"/>
    <s v="Monica Stuart"/>
    <x v="3"/>
    <n v="0"/>
    <n v="15.98"/>
    <n v="8.99"/>
    <x v="1"/>
    <x v="0"/>
    <x v="1"/>
    <x v="1"/>
    <x v="1"/>
    <s v="Imation 3.5&quot; DS/HD IBM Formatted Diskettes, 50/Pack"/>
    <n v="0.64"/>
    <s v="United States"/>
    <x v="1"/>
    <x v="30"/>
    <s v="Waukesha"/>
    <n v="53186"/>
    <x v="20"/>
    <x v="21"/>
    <n v="-135.46"/>
    <n v="9"/>
    <n v="152.18"/>
    <n v="87435"/>
    <n v="15.98"/>
    <x v="1"/>
  </r>
  <r>
    <n v="151"/>
    <s v="Geoffrey Zhu"/>
    <x v="0"/>
    <n v="0.09"/>
    <n v="32.979999999999997"/>
    <n v="5.5"/>
    <x v="1"/>
    <x v="2"/>
    <x v="1"/>
    <x v="1"/>
    <x v="5"/>
    <s v="PC Concepts 116 Key Quantum 3000 Keyboard"/>
    <n v="0.75"/>
    <s v="United States"/>
    <x v="0"/>
    <x v="34"/>
    <s v="Kingsport"/>
    <n v="37664"/>
    <x v="21"/>
    <x v="21"/>
    <n v="-20.257999999999999"/>
    <n v="2"/>
    <n v="62.46"/>
    <n v="89521"/>
    <n v="32.889999999999993"/>
    <x v="0"/>
  </r>
  <r>
    <n v="1438"/>
    <s v="Jean Weiss Diaz"/>
    <x v="0"/>
    <n v="0.01"/>
    <n v="80.98"/>
    <n v="35"/>
    <x v="1"/>
    <x v="3"/>
    <x v="2"/>
    <x v="6"/>
    <x v="4"/>
    <s v="Carina 42&quot;Hx23 3/4&quot;W Media Storage Unit"/>
    <n v="0.83"/>
    <s v="United States"/>
    <x v="3"/>
    <x v="27"/>
    <s v="Elyria"/>
    <n v="44035"/>
    <x v="21"/>
    <x v="24"/>
    <n v="-409.37360000000001"/>
    <n v="3"/>
    <n v="267.83"/>
    <n v="90120"/>
    <n v="80.97"/>
    <x v="3"/>
  </r>
  <r>
    <n v="1959"/>
    <s v="Bonnie Matthews Rowland"/>
    <x v="0"/>
    <n v="0"/>
    <n v="20.28"/>
    <n v="14.39"/>
    <x v="1"/>
    <x v="3"/>
    <x v="0"/>
    <x v="11"/>
    <x v="5"/>
    <s v="Career Cubicle Clock, 8 1/4&quot;, Black"/>
    <n v="0.47"/>
    <s v="United States"/>
    <x v="0"/>
    <x v="12"/>
    <s v="Miami"/>
    <n v="33916"/>
    <x v="21"/>
    <x v="20"/>
    <n v="-66.247299999999996"/>
    <n v="9"/>
    <n v="206.04"/>
    <n v="28225"/>
    <n v="20.28"/>
    <x v="0"/>
  </r>
  <r>
    <n v="1764"/>
    <s v="Michele Bradshaw"/>
    <x v="1"/>
    <n v="0"/>
    <n v="115.99"/>
    <n v="5.92"/>
    <x v="1"/>
    <x v="1"/>
    <x v="1"/>
    <x v="12"/>
    <x v="5"/>
    <s v="8890"/>
    <n v="0.57999999999999996"/>
    <s v="United States"/>
    <x v="0"/>
    <x v="12"/>
    <s v="Dunedin"/>
    <n v="34698"/>
    <x v="21"/>
    <x v="20"/>
    <n v="-16.771999999999998"/>
    <n v="11"/>
    <n v="1160.42"/>
    <n v="89775"/>
    <n v="115.99"/>
    <x v="0"/>
  </r>
  <r>
    <n v="2456"/>
    <s v="Joan Beach"/>
    <x v="1"/>
    <n v="7.0000000000000007E-2"/>
    <n v="179.99"/>
    <n v="19.989999999999998"/>
    <x v="1"/>
    <x v="2"/>
    <x v="1"/>
    <x v="1"/>
    <x v="5"/>
    <s v="Motorola SB4200 Cable Modem"/>
    <n v="0.48"/>
    <s v="United States"/>
    <x v="0"/>
    <x v="16"/>
    <s v="Mobile"/>
    <n v="36608"/>
    <x v="21"/>
    <x v="21"/>
    <n v="733.28219999999999"/>
    <n v="7"/>
    <n v="1188.6300000000001"/>
    <n v="89218"/>
    <n v="179.92000000000002"/>
    <x v="0"/>
  </r>
  <r>
    <n v="2456"/>
    <s v="Joan Beach"/>
    <x v="1"/>
    <n v="0.02"/>
    <n v="92.23"/>
    <n v="39.61"/>
    <x v="2"/>
    <x v="2"/>
    <x v="0"/>
    <x v="11"/>
    <x v="6"/>
    <s v="Deflect-o RollaMat Studded, Beveled Mat for Medium Pile Carpeting"/>
    <n v="0.67"/>
    <s v="United States"/>
    <x v="0"/>
    <x v="16"/>
    <s v="Mobile"/>
    <n v="36608"/>
    <x v="21"/>
    <x v="21"/>
    <n v="-905.99040000000002"/>
    <n v="11"/>
    <n v="1009.93"/>
    <n v="89218"/>
    <n v="92.210000000000008"/>
    <x v="0"/>
  </r>
  <r>
    <n v="2457"/>
    <s v="Yvonne Collier"/>
    <x v="1"/>
    <n v="0.02"/>
    <n v="15.22"/>
    <n v="9.73"/>
    <x v="1"/>
    <x v="2"/>
    <x v="2"/>
    <x v="5"/>
    <x v="5"/>
    <s v="GBC Twin Loop™ Wire Binding Elements, 9/16&quot; Spine, Black"/>
    <n v="0.36"/>
    <s v="United States"/>
    <x v="1"/>
    <x v="7"/>
    <s v="Lino Lakes"/>
    <n v="55014"/>
    <x v="21"/>
    <x v="20"/>
    <n v="-21.63242"/>
    <n v="9"/>
    <n v="140.69999999999999"/>
    <n v="89218"/>
    <n v="15.200000000000001"/>
    <x v="1"/>
  </r>
  <r>
    <n v="2209"/>
    <s v="Sharon Thomas"/>
    <x v="2"/>
    <n v="0.06"/>
    <n v="6.98"/>
    <n v="1.6"/>
    <x v="1"/>
    <x v="2"/>
    <x v="2"/>
    <x v="7"/>
    <x v="2"/>
    <s v="Adams Phone Message Book, Professional, 400 Message Capacity, 5 3/6” x 11”"/>
    <n v="0.38"/>
    <s v="United States"/>
    <x v="0"/>
    <x v="5"/>
    <s v="College Park"/>
    <n v="30337"/>
    <x v="21"/>
    <x v="25"/>
    <n v="-98.055999999999997"/>
    <n v="12"/>
    <n v="83.93"/>
    <n v="88030"/>
    <n v="6.9200000000000008"/>
    <x v="0"/>
  </r>
  <r>
    <n v="2896"/>
    <s v="Anna Ellis"/>
    <x v="2"/>
    <n v="0.02"/>
    <n v="880.98"/>
    <n v="44.55"/>
    <x v="0"/>
    <x v="2"/>
    <x v="0"/>
    <x v="10"/>
    <x v="0"/>
    <s v="Riverside Palais Royal Lawyers Bookcase, Royale Cherry Finish"/>
    <n v="0.62"/>
    <s v="United States"/>
    <x v="1"/>
    <x v="7"/>
    <s v="Mankato"/>
    <n v="56001"/>
    <x v="21"/>
    <x v="22"/>
    <n v="4861.0637999999999"/>
    <n v="8"/>
    <n v="7045.02"/>
    <n v="86925"/>
    <n v="880.96"/>
    <x v="1"/>
  </r>
  <r>
    <n v="2422"/>
    <s v="Arlene Wiggins Dalton"/>
    <x v="4"/>
    <n v="0.09"/>
    <n v="3.89"/>
    <n v="7.01"/>
    <x v="2"/>
    <x v="2"/>
    <x v="2"/>
    <x v="5"/>
    <x v="5"/>
    <s v="Avery Binder Labels"/>
    <n v="0.37"/>
    <s v="United States"/>
    <x v="1"/>
    <x v="18"/>
    <s v="Huntsville"/>
    <n v="77340"/>
    <x v="21"/>
    <x v="24"/>
    <n v="-154.30699999999999"/>
    <n v="10"/>
    <n v="42.56"/>
    <n v="89055"/>
    <n v="3.8000000000000003"/>
    <x v="1"/>
  </r>
  <r>
    <n v="2873"/>
    <s v="Benjamin Gunter"/>
    <x v="4"/>
    <n v="7.0000000000000007E-2"/>
    <n v="2.89"/>
    <n v="0.5"/>
    <x v="1"/>
    <x v="0"/>
    <x v="2"/>
    <x v="13"/>
    <x v="5"/>
    <s v="Avery 498"/>
    <n v="0.38"/>
    <s v="United States"/>
    <x v="0"/>
    <x v="12"/>
    <s v="Hialeah"/>
    <n v="33012"/>
    <x v="21"/>
    <x v="24"/>
    <n v="441.59399999999999"/>
    <n v="12"/>
    <n v="33.020000000000003"/>
    <n v="89872"/>
    <n v="2.8200000000000003"/>
    <x v="0"/>
  </r>
  <r>
    <n v="2873"/>
    <s v="Benjamin Gunter"/>
    <x v="4"/>
    <n v="0"/>
    <n v="217.85"/>
    <n v="29.1"/>
    <x v="0"/>
    <x v="0"/>
    <x v="0"/>
    <x v="0"/>
    <x v="0"/>
    <s v="Chromcraft Bull-Nose Wood Round Conference Table Top, Wood Base"/>
    <n v="0.68"/>
    <s v="United States"/>
    <x v="0"/>
    <x v="12"/>
    <s v="Hialeah"/>
    <n v="33012"/>
    <x v="21"/>
    <x v="21"/>
    <n v="394.17"/>
    <n v="10"/>
    <n v="2273.1"/>
    <n v="89872"/>
    <n v="217.85"/>
    <x v="0"/>
  </r>
  <r>
    <n v="3350"/>
    <s v="Amy York"/>
    <x v="4"/>
    <n v="0.01"/>
    <n v="73.98"/>
    <n v="12.14"/>
    <x v="1"/>
    <x v="0"/>
    <x v="1"/>
    <x v="1"/>
    <x v="5"/>
    <s v="Keytronic 105-Key Spanish Keyboard"/>
    <n v="0.67"/>
    <s v="United States"/>
    <x v="2"/>
    <x v="4"/>
    <s v="Parkland"/>
    <n v="98444"/>
    <x v="22"/>
    <x v="23"/>
    <n v="-29.0656"/>
    <n v="5"/>
    <n v="384.22"/>
    <n v="91296"/>
    <n v="73.97"/>
    <x v="2"/>
  </r>
  <r>
    <n v="1692"/>
    <s v="Rhonda Schroeder"/>
    <x v="3"/>
    <n v="0"/>
    <n v="6.84"/>
    <n v="8.3699999999999992"/>
    <x v="1"/>
    <x v="1"/>
    <x v="2"/>
    <x v="16"/>
    <x v="1"/>
    <s v="Acme Design Line 8&quot; Stainless Steel Bent Scissors w/Champagne Handles, 3-1/8&quot; Cut"/>
    <n v="0.57999999999999996"/>
    <s v="United States"/>
    <x v="1"/>
    <x v="38"/>
    <s v="Newton"/>
    <n v="67114"/>
    <x v="22"/>
    <x v="24"/>
    <n v="-123.1816"/>
    <n v="5"/>
    <n v="37.89"/>
    <n v="90189"/>
    <n v="6.84"/>
    <x v="1"/>
  </r>
  <r>
    <n v="1693"/>
    <s v="Melinda Thornton"/>
    <x v="3"/>
    <n v="7.0000000000000007E-2"/>
    <n v="30.98"/>
    <n v="5.76"/>
    <x v="1"/>
    <x v="1"/>
    <x v="2"/>
    <x v="7"/>
    <x v="5"/>
    <s v="IBM Multi-Purpose Copy Paper, 8 1/2 x 11&quot;, Case"/>
    <n v="0.4"/>
    <s v="United States"/>
    <x v="0"/>
    <x v="21"/>
    <s v="Reston"/>
    <n v="20190"/>
    <x v="22"/>
    <x v="23"/>
    <n v="-28.797999999999998"/>
    <n v="11"/>
    <n v="343.79"/>
    <n v="90189"/>
    <n v="30.91"/>
    <x v="0"/>
  </r>
  <r>
    <n v="604"/>
    <s v="Lindsay P Ashley"/>
    <x v="0"/>
    <n v="0.03"/>
    <n v="1.88"/>
    <n v="1.49"/>
    <x v="1"/>
    <x v="2"/>
    <x v="2"/>
    <x v="5"/>
    <x v="5"/>
    <s v="Staples® General Use 3-Ring Binders"/>
    <n v="0.37"/>
    <s v="United States"/>
    <x v="2"/>
    <x v="8"/>
    <s v="Los Angeles"/>
    <n v="90045"/>
    <x v="23"/>
    <x v="23"/>
    <n v="-15.099500000000001"/>
    <n v="52"/>
    <n v="102.32"/>
    <n v="34882"/>
    <n v="1.8499999999999999"/>
    <x v="2"/>
  </r>
  <r>
    <n v="830"/>
    <s v="Douglas Sutton"/>
    <x v="1"/>
    <n v="0.01"/>
    <n v="14.42"/>
    <n v="6.75"/>
    <x v="1"/>
    <x v="3"/>
    <x v="2"/>
    <x v="8"/>
    <x v="6"/>
    <s v="Holmes Odor Grabber"/>
    <n v="0.52"/>
    <s v="United States"/>
    <x v="2"/>
    <x v="3"/>
    <s v="Wheat Ridge"/>
    <n v="80033"/>
    <x v="23"/>
    <x v="24"/>
    <n v="-13.826000000000001"/>
    <n v="6"/>
    <n v="89.91"/>
    <n v="90270"/>
    <n v="14.41"/>
    <x v="2"/>
  </r>
  <r>
    <n v="997"/>
    <s v="Phillip Pollard"/>
    <x v="2"/>
    <n v="0.08"/>
    <n v="67.84"/>
    <n v="0.99"/>
    <x v="1"/>
    <x v="0"/>
    <x v="2"/>
    <x v="8"/>
    <x v="5"/>
    <s v="Fellowes Command Center 5-outlet power strip"/>
    <n v="0.57999999999999996"/>
    <s v="United States"/>
    <x v="3"/>
    <x v="33"/>
    <s v="Bayonne"/>
    <n v="7002"/>
    <x v="23"/>
    <x v="25"/>
    <n v="-23.634399999999999"/>
    <n v="1"/>
    <n v="63.66"/>
    <n v="89431"/>
    <n v="67.760000000000005"/>
    <x v="3"/>
  </r>
  <r>
    <n v="1281"/>
    <s v="Pauline Denton"/>
    <x v="2"/>
    <n v="0.03"/>
    <n v="199.99"/>
    <n v="24.49"/>
    <x v="2"/>
    <x v="0"/>
    <x v="1"/>
    <x v="4"/>
    <x v="4"/>
    <s v="Canon PC-428 Personal Copier"/>
    <n v="0.46"/>
    <s v="United States"/>
    <x v="1"/>
    <x v="2"/>
    <s v="Vincennes"/>
    <n v="47591"/>
    <x v="23"/>
    <x v="22"/>
    <n v="727.73609999999996"/>
    <n v="5"/>
    <n v="1054.69"/>
    <n v="89112"/>
    <n v="199.96"/>
    <x v="1"/>
  </r>
  <r>
    <n v="1282"/>
    <s v="Dana Sharpe"/>
    <x v="2"/>
    <n v="0.03"/>
    <n v="199.99"/>
    <n v="24.49"/>
    <x v="2"/>
    <x v="0"/>
    <x v="1"/>
    <x v="4"/>
    <x v="4"/>
    <s v="Canon PC-428 Personal Copier"/>
    <n v="0.46"/>
    <s v="United States"/>
    <x v="3"/>
    <x v="28"/>
    <s v="Philadelphia"/>
    <n v="19134"/>
    <x v="23"/>
    <x v="22"/>
    <n v="393.42"/>
    <n v="21"/>
    <n v="4429.6899999999996"/>
    <n v="29319"/>
    <n v="199.96"/>
    <x v="3"/>
  </r>
  <r>
    <n v="1690"/>
    <s v="Neil Bailey"/>
    <x v="2"/>
    <n v="0.05"/>
    <n v="115.99"/>
    <n v="5.26"/>
    <x v="1"/>
    <x v="3"/>
    <x v="1"/>
    <x v="12"/>
    <x v="5"/>
    <s v="636"/>
    <n v="0.56999999999999995"/>
    <s v="United States"/>
    <x v="3"/>
    <x v="28"/>
    <s v="Harrisburg"/>
    <n v="17112"/>
    <x v="23"/>
    <x v="26"/>
    <n v="616.53570000000002"/>
    <n v="9"/>
    <n v="893.53"/>
    <n v="91076"/>
    <n v="115.94"/>
    <x v="3"/>
  </r>
  <r>
    <n v="2613"/>
    <s v="Anthony Stanley"/>
    <x v="2"/>
    <n v="0.02"/>
    <n v="50.98"/>
    <n v="13.66"/>
    <x v="2"/>
    <x v="3"/>
    <x v="2"/>
    <x v="8"/>
    <x v="5"/>
    <s v="Eureka The Boss® Cordless Rechargeable Stick Vac"/>
    <n v="0.57999999999999996"/>
    <s v="United States"/>
    <x v="3"/>
    <x v="33"/>
    <s v="Fords"/>
    <n v="8863"/>
    <x v="23"/>
    <x v="24"/>
    <n v="-25.76"/>
    <n v="1"/>
    <n v="68.45"/>
    <n v="86119"/>
    <n v="50.959999999999994"/>
    <x v="3"/>
  </r>
  <r>
    <n v="3089"/>
    <s v="Sandy Cannon"/>
    <x v="2"/>
    <n v="7.0000000000000007E-2"/>
    <n v="49.43"/>
    <n v="19.989999999999998"/>
    <x v="1"/>
    <x v="3"/>
    <x v="2"/>
    <x v="8"/>
    <x v="5"/>
    <s v="Eureka Hand Vacuum, Bagless"/>
    <n v="0.56999999999999995"/>
    <s v="United States"/>
    <x v="1"/>
    <x v="38"/>
    <s v="Leawood"/>
    <n v="66209"/>
    <x v="23"/>
    <x v="25"/>
    <n v="-122.77"/>
    <n v="6"/>
    <n v="281.82"/>
    <n v="91219"/>
    <n v="49.36"/>
    <x v="1"/>
  </r>
  <r>
    <n v="2283"/>
    <s v="Nancy Holden"/>
    <x v="4"/>
    <n v="0.01"/>
    <n v="11.7"/>
    <n v="6.96"/>
    <x v="1"/>
    <x v="2"/>
    <x v="2"/>
    <x v="8"/>
    <x v="6"/>
    <s v="Harmony HEPA Quiet Air Purifiers"/>
    <n v="0.5"/>
    <s v="United States"/>
    <x v="1"/>
    <x v="30"/>
    <s v="Franklin"/>
    <n v="53132"/>
    <x v="23"/>
    <x v="22"/>
    <n v="-28.954000000000001"/>
    <n v="6"/>
    <n v="76.87"/>
    <n v="85947"/>
    <n v="11.69"/>
    <x v="1"/>
  </r>
  <r>
    <n v="275"/>
    <s v="Roger Blalock Cassidy"/>
    <x v="3"/>
    <n v="0.09"/>
    <n v="15.28"/>
    <n v="10.91"/>
    <x v="1"/>
    <x v="3"/>
    <x v="2"/>
    <x v="5"/>
    <x v="5"/>
    <s v="Recycled Premium Regency Composition Covers"/>
    <n v="0.36"/>
    <s v="United States"/>
    <x v="3"/>
    <x v="22"/>
    <s v="Fairfield"/>
    <n v="6824"/>
    <x v="23"/>
    <x v="23"/>
    <n v="-51.75"/>
    <n v="4"/>
    <n v="61.52"/>
    <n v="89292"/>
    <n v="15.19"/>
    <x v="3"/>
  </r>
  <r>
    <n v="1653"/>
    <s v="Charles Cline"/>
    <x v="3"/>
    <n v="0"/>
    <n v="101.41"/>
    <n v="35"/>
    <x v="2"/>
    <x v="3"/>
    <x v="2"/>
    <x v="6"/>
    <x v="4"/>
    <s v="Tennsco Regal Shelving Units"/>
    <n v="0.82"/>
    <s v="United States"/>
    <x v="2"/>
    <x v="8"/>
    <s v="Thousand Oaks"/>
    <n v="91360"/>
    <x v="23"/>
    <x v="23"/>
    <n v="-457.73"/>
    <n v="10"/>
    <n v="1104.32"/>
    <n v="89885"/>
    <n v="101.41"/>
    <x v="2"/>
  </r>
  <r>
    <n v="1653"/>
    <s v="Charles Cline"/>
    <x v="3"/>
    <n v="0.1"/>
    <n v="95.99"/>
    <n v="4.9000000000000004"/>
    <x v="1"/>
    <x v="3"/>
    <x v="1"/>
    <x v="12"/>
    <x v="5"/>
    <s v="T60"/>
    <n v="0.56000000000000005"/>
    <s v="United States"/>
    <x v="2"/>
    <x v="8"/>
    <s v="Thousand Oaks"/>
    <n v="91360"/>
    <x v="23"/>
    <x v="23"/>
    <n v="-268.66399999999999"/>
    <n v="2"/>
    <n v="149.80000000000001"/>
    <n v="89885"/>
    <n v="95.89"/>
    <x v="2"/>
  </r>
  <r>
    <n v="1389"/>
    <s v="Jean Khan"/>
    <x v="0"/>
    <n v="0.06"/>
    <n v="1.74"/>
    <n v="4.08"/>
    <x v="1"/>
    <x v="3"/>
    <x v="0"/>
    <x v="11"/>
    <x v="1"/>
    <s v="Eldon Regeneration Recycled Desk Accessories, Smoke"/>
    <n v="0.53"/>
    <s v="United States"/>
    <x v="2"/>
    <x v="8"/>
    <s v="Menlo Park"/>
    <n v="94025"/>
    <x v="24"/>
    <x v="22"/>
    <n v="-11.0732"/>
    <n v="1"/>
    <n v="2.77"/>
    <n v="88726"/>
    <n v="1.68"/>
    <x v="2"/>
  </r>
  <r>
    <n v="156"/>
    <s v="Diana Xu"/>
    <x v="1"/>
    <n v="0.03"/>
    <n v="10.89"/>
    <n v="4.5"/>
    <x v="1"/>
    <x v="3"/>
    <x v="2"/>
    <x v="8"/>
    <x v="5"/>
    <s v="Belkin 6 Outlet Metallic Surge Strip"/>
    <n v="0.59"/>
    <s v="United States"/>
    <x v="2"/>
    <x v="3"/>
    <s v="Fort Collins"/>
    <n v="80525"/>
    <x v="24"/>
    <x v="22"/>
    <n v="-18.64"/>
    <n v="3"/>
    <n v="33.82"/>
    <n v="87672"/>
    <n v="10.860000000000001"/>
    <x v="2"/>
  </r>
  <r>
    <n v="1997"/>
    <s v="Harriet Bowman"/>
    <x v="3"/>
    <n v="0.1"/>
    <n v="125.99"/>
    <n v="8.99"/>
    <x v="1"/>
    <x v="1"/>
    <x v="1"/>
    <x v="12"/>
    <x v="5"/>
    <s v="5170i"/>
    <n v="0.56999999999999995"/>
    <s v="United States"/>
    <x v="0"/>
    <x v="23"/>
    <s v="Hilton Head Island"/>
    <n v="29915"/>
    <x v="24"/>
    <x v="26"/>
    <n v="17.652000000000001"/>
    <n v="4"/>
    <n v="408.66"/>
    <n v="90333"/>
    <n v="125.89"/>
    <x v="0"/>
  </r>
  <r>
    <n v="1360"/>
    <s v="Arlene Gibbons"/>
    <x v="1"/>
    <n v="0.03"/>
    <n v="14.34"/>
    <n v="5"/>
    <x v="1"/>
    <x v="1"/>
    <x v="0"/>
    <x v="11"/>
    <x v="1"/>
    <s v="Nu-Dell Leatherette Frames"/>
    <n v="0.49"/>
    <s v="United States"/>
    <x v="1"/>
    <x v="20"/>
    <s v="Muscatine"/>
    <n v="52761"/>
    <x v="25"/>
    <x v="27"/>
    <n v="82.310100000000006"/>
    <n v="8"/>
    <n v="119.29"/>
    <n v="89595"/>
    <n v="14.31"/>
    <x v="1"/>
  </r>
  <r>
    <n v="1361"/>
    <s v="Kristina Collier"/>
    <x v="1"/>
    <n v="0.01"/>
    <n v="2.89"/>
    <n v="0.5"/>
    <x v="1"/>
    <x v="1"/>
    <x v="2"/>
    <x v="13"/>
    <x v="5"/>
    <s v="Avery 498"/>
    <n v="0.38"/>
    <s v="United States"/>
    <x v="1"/>
    <x v="25"/>
    <s v="Allen Park"/>
    <n v="48101"/>
    <x v="25"/>
    <x v="26"/>
    <n v="1.2236"/>
    <n v="1"/>
    <n v="3.08"/>
    <n v="89595"/>
    <n v="2.8800000000000003"/>
    <x v="1"/>
  </r>
  <r>
    <n v="3154"/>
    <s v="Faye Manning"/>
    <x v="1"/>
    <n v="0.08"/>
    <n v="150.97999999999999"/>
    <n v="13.99"/>
    <x v="2"/>
    <x v="3"/>
    <x v="1"/>
    <x v="3"/>
    <x v="6"/>
    <s v="Canon MP41DH Printing Calculator"/>
    <n v="0.38"/>
    <s v="United States"/>
    <x v="0"/>
    <x v="12"/>
    <s v="Saint Petersburg"/>
    <n v="33710"/>
    <x v="25"/>
    <x v="27"/>
    <n v="-3.948"/>
    <n v="8"/>
    <n v="1183.82"/>
    <n v="86899"/>
    <n v="150.89999999999998"/>
    <x v="0"/>
  </r>
  <r>
    <n v="3155"/>
    <s v="Julian Keith Mayer"/>
    <x v="1"/>
    <n v="0.03"/>
    <n v="25.98"/>
    <n v="14.36"/>
    <x v="0"/>
    <x v="3"/>
    <x v="0"/>
    <x v="9"/>
    <x v="3"/>
    <s v="Global Stack Chair without Arms, Black"/>
    <n v="0.6"/>
    <s v="United States"/>
    <x v="0"/>
    <x v="12"/>
    <s v="Sanford"/>
    <n v="32771"/>
    <x v="25"/>
    <x v="27"/>
    <n v="57.545999999999999"/>
    <n v="4"/>
    <n v="107.66"/>
    <n v="86899"/>
    <n v="25.95"/>
    <x v="0"/>
  </r>
  <r>
    <n v="3155"/>
    <s v="Julian Keith Mayer"/>
    <x v="1"/>
    <n v="0.1"/>
    <n v="32.479999999999997"/>
    <n v="35"/>
    <x v="1"/>
    <x v="3"/>
    <x v="2"/>
    <x v="6"/>
    <x v="4"/>
    <s v="Fellowes Neat Ideas® Storage Cubes"/>
    <n v="0.81"/>
    <s v="United States"/>
    <x v="0"/>
    <x v="12"/>
    <s v="Sanford"/>
    <n v="32771"/>
    <x v="25"/>
    <x v="27"/>
    <n v="-333.42540000000002"/>
    <n v="10"/>
    <n v="318.83"/>
    <n v="86899"/>
    <n v="32.379999999999995"/>
    <x v="0"/>
  </r>
  <r>
    <n v="1129"/>
    <s v="Pam Patton"/>
    <x v="2"/>
    <n v="0.02"/>
    <n v="4.9800000000000004"/>
    <n v="6.07"/>
    <x v="1"/>
    <x v="2"/>
    <x v="2"/>
    <x v="7"/>
    <x v="5"/>
    <s v="Xerox 1897"/>
    <n v="0.36"/>
    <s v="United States"/>
    <x v="3"/>
    <x v="35"/>
    <s v="Boston"/>
    <n v="2118"/>
    <x v="25"/>
    <x v="26"/>
    <n v="-46.92"/>
    <n v="19"/>
    <n v="105.5"/>
    <n v="57794"/>
    <n v="4.9600000000000009"/>
    <x v="3"/>
  </r>
  <r>
    <n v="1133"/>
    <s v="Marjorie Owens"/>
    <x v="2"/>
    <n v="0.02"/>
    <n v="4.9800000000000004"/>
    <n v="6.07"/>
    <x v="1"/>
    <x v="2"/>
    <x v="2"/>
    <x v="7"/>
    <x v="5"/>
    <s v="Xerox 1897"/>
    <n v="0.36"/>
    <s v="United States"/>
    <x v="1"/>
    <x v="18"/>
    <s v="Farmers Branch"/>
    <n v="75234"/>
    <x v="25"/>
    <x v="26"/>
    <n v="-46.92"/>
    <n v="5"/>
    <n v="27.76"/>
    <n v="88105"/>
    <n v="4.9600000000000009"/>
    <x v="1"/>
  </r>
  <r>
    <n v="2795"/>
    <s v="Harry Burns"/>
    <x v="2"/>
    <n v="0.04"/>
    <n v="3.57"/>
    <n v="4.17"/>
    <x v="1"/>
    <x v="3"/>
    <x v="2"/>
    <x v="2"/>
    <x v="1"/>
    <s v="Barrel Sharpener"/>
    <n v="0.59"/>
    <s v="United States"/>
    <x v="1"/>
    <x v="20"/>
    <s v="Mason City"/>
    <n v="50401"/>
    <x v="25"/>
    <x v="26"/>
    <n v="-69.91"/>
    <n v="8"/>
    <n v="30.9"/>
    <n v="87556"/>
    <n v="3.53"/>
    <x v="1"/>
  </r>
  <r>
    <n v="2795"/>
    <s v="Harry Burns"/>
    <x v="2"/>
    <n v="0.05"/>
    <n v="200.99"/>
    <n v="4.2"/>
    <x v="1"/>
    <x v="3"/>
    <x v="1"/>
    <x v="12"/>
    <x v="5"/>
    <s v="2160i"/>
    <n v="0.59"/>
    <s v="United States"/>
    <x v="1"/>
    <x v="20"/>
    <s v="Mason City"/>
    <n v="50401"/>
    <x v="25"/>
    <x v="28"/>
    <n v="1630.5252"/>
    <n v="14"/>
    <n v="2363.08"/>
    <n v="87556"/>
    <n v="200.94"/>
    <x v="1"/>
  </r>
  <r>
    <n v="2795"/>
    <s v="Harry Burns"/>
    <x v="2"/>
    <n v="7.0000000000000007E-2"/>
    <n v="195.99"/>
    <n v="8.99"/>
    <x v="1"/>
    <x v="3"/>
    <x v="1"/>
    <x v="12"/>
    <x v="5"/>
    <s v="A1228"/>
    <n v="0.57999999999999996"/>
    <s v="United States"/>
    <x v="1"/>
    <x v="20"/>
    <s v="Mason City"/>
    <n v="50401"/>
    <x v="25"/>
    <x v="22"/>
    <n v="-457.16"/>
    <n v="2"/>
    <n v="328.45"/>
    <n v="87556"/>
    <n v="195.92000000000002"/>
    <x v="1"/>
  </r>
  <r>
    <n v="3000"/>
    <s v="Priscilla Allen"/>
    <x v="2"/>
    <n v="0.01"/>
    <n v="10.14"/>
    <n v="2.27"/>
    <x v="1"/>
    <x v="1"/>
    <x v="2"/>
    <x v="7"/>
    <x v="2"/>
    <s v="Staples Wirebound Steno Books, 6&quot; x 9&quot;, 12/Pack"/>
    <n v="0.36"/>
    <s v="United States"/>
    <x v="1"/>
    <x v="25"/>
    <s v="Pontiac"/>
    <n v="48342"/>
    <x v="25"/>
    <x v="26"/>
    <n v="28.152000000000001"/>
    <n v="4"/>
    <n v="40.799999999999997"/>
    <n v="87042"/>
    <n v="10.130000000000001"/>
    <x v="1"/>
  </r>
  <r>
    <n v="3307"/>
    <s v="Edwin Blackburn"/>
    <x v="2"/>
    <n v="7.0000000000000007E-2"/>
    <n v="16.739999999999998"/>
    <n v="7.04"/>
    <x v="1"/>
    <x v="0"/>
    <x v="2"/>
    <x v="6"/>
    <x v="5"/>
    <s v="Rogers® Profile Extra Capacity Storage Tub"/>
    <n v="0.81"/>
    <s v="United States"/>
    <x v="3"/>
    <x v="35"/>
    <s v="Agawam"/>
    <n v="1001"/>
    <x v="25"/>
    <x v="29"/>
    <n v="-114.2"/>
    <n v="5"/>
    <n v="80.58"/>
    <n v="90462"/>
    <n v="16.669999999999998"/>
    <x v="3"/>
  </r>
  <r>
    <n v="3311"/>
    <s v="Jackie Flynn"/>
    <x v="2"/>
    <n v="0.06"/>
    <n v="6.45"/>
    <n v="1.34"/>
    <x v="1"/>
    <x v="0"/>
    <x v="2"/>
    <x v="7"/>
    <x v="2"/>
    <s v="Wirebound Four 2-3/4 x 5 Forms per Page, 400 Sets per Book"/>
    <n v="0.36"/>
    <s v="United States"/>
    <x v="3"/>
    <x v="35"/>
    <s v="Winchester"/>
    <n v="1890"/>
    <x v="25"/>
    <x v="30"/>
    <n v="39.426600000000001"/>
    <n v="9"/>
    <n v="57.14"/>
    <n v="90462"/>
    <n v="6.3900000000000006"/>
    <x v="3"/>
  </r>
  <r>
    <n v="3314"/>
    <s v="Billy Hale"/>
    <x v="2"/>
    <n v="0.05"/>
    <n v="122.99"/>
    <n v="70.2"/>
    <x v="0"/>
    <x v="0"/>
    <x v="0"/>
    <x v="9"/>
    <x v="3"/>
    <s v="Global High-Back Leather Tilter, Burgundy"/>
    <n v="0.74"/>
    <s v="United States"/>
    <x v="3"/>
    <x v="33"/>
    <s v="Fort Lee"/>
    <n v="7024"/>
    <x v="25"/>
    <x v="28"/>
    <n v="-722.23"/>
    <n v="4"/>
    <n v="498.31"/>
    <n v="90462"/>
    <n v="122.94"/>
    <x v="3"/>
  </r>
  <r>
    <n v="1946"/>
    <s v="Teresa Wallace"/>
    <x v="4"/>
    <n v="0.08"/>
    <n v="90.98"/>
    <n v="56.2"/>
    <x v="1"/>
    <x v="1"/>
    <x v="0"/>
    <x v="11"/>
    <x v="6"/>
    <s v="Eldon ClusterMat Chair Mat with Cordless Antistatic Protection"/>
    <n v="0.74"/>
    <s v="United States"/>
    <x v="3"/>
    <x v="28"/>
    <s v="Mount Lebanon"/>
    <n v="15228"/>
    <x v="25"/>
    <x v="26"/>
    <n v="-1920.9336000000001"/>
    <n v="12"/>
    <n v="1058.3599999999999"/>
    <n v="86331"/>
    <n v="90.9"/>
    <x v="3"/>
  </r>
  <r>
    <n v="1946"/>
    <s v="Teresa Wallace"/>
    <x v="4"/>
    <n v="7.0000000000000007E-2"/>
    <n v="5.98"/>
    <n v="5.35"/>
    <x v="1"/>
    <x v="1"/>
    <x v="2"/>
    <x v="7"/>
    <x v="5"/>
    <s v="Xerox 1947"/>
    <n v="0.4"/>
    <s v="United States"/>
    <x v="3"/>
    <x v="28"/>
    <s v="Mount Lebanon"/>
    <n v="15228"/>
    <x v="25"/>
    <x v="26"/>
    <n v="-37.175199999999997"/>
    <n v="3"/>
    <n v="18.309999999999999"/>
    <n v="86331"/>
    <n v="5.91"/>
    <x v="3"/>
  </r>
  <r>
    <n v="3361"/>
    <s v="Oscar Kenney"/>
    <x v="4"/>
    <n v="0.04"/>
    <n v="7.96"/>
    <n v="4.95"/>
    <x v="1"/>
    <x v="2"/>
    <x v="0"/>
    <x v="11"/>
    <x v="5"/>
    <s v="Staples Plastic Wall Frames"/>
    <n v="0.41"/>
    <s v="United States"/>
    <x v="1"/>
    <x v="30"/>
    <s v="West Bend"/>
    <n v="53095"/>
    <x v="25"/>
    <x v="22"/>
    <n v="-7.73"/>
    <n v="15"/>
    <n v="116.11"/>
    <n v="91436"/>
    <n v="7.92"/>
    <x v="1"/>
  </r>
  <r>
    <n v="2264"/>
    <s v="Helen Dickerson"/>
    <x v="3"/>
    <n v="0.09"/>
    <n v="207.48"/>
    <n v="0.99"/>
    <x v="1"/>
    <x v="3"/>
    <x v="2"/>
    <x v="8"/>
    <x v="5"/>
    <s v="Kensington 7 Outlet MasterPiece Power Center with Fax/Phone Line Protection"/>
    <n v="0.55000000000000004"/>
    <s v="United States"/>
    <x v="1"/>
    <x v="6"/>
    <s v="Joplin"/>
    <n v="64804"/>
    <x v="25"/>
    <x v="25"/>
    <n v="359.83"/>
    <n v="3"/>
    <n v="577.75"/>
    <n v="86611"/>
    <n v="207.39"/>
    <x v="1"/>
  </r>
  <r>
    <n v="483"/>
    <s v="Edgar McKenzie"/>
    <x v="0"/>
    <n v="0.03"/>
    <n v="11.97"/>
    <n v="4.9800000000000004"/>
    <x v="1"/>
    <x v="3"/>
    <x v="2"/>
    <x v="8"/>
    <x v="5"/>
    <s v="Staples 6 Outlet Surge"/>
    <n v="0.57999999999999996"/>
    <s v="United States"/>
    <x v="1"/>
    <x v="10"/>
    <s v="Oswego"/>
    <n v="60543"/>
    <x v="26"/>
    <x v="26"/>
    <n v="-18.190000000000001"/>
    <n v="6"/>
    <n v="73.180000000000007"/>
    <n v="90353"/>
    <n v="11.940000000000001"/>
    <x v="1"/>
  </r>
  <r>
    <n v="2979"/>
    <s v="Lloyd Dolan"/>
    <x v="0"/>
    <n v="0.09"/>
    <n v="2.94"/>
    <n v="0.7"/>
    <x v="1"/>
    <x v="3"/>
    <x v="2"/>
    <x v="2"/>
    <x v="2"/>
    <s v="Newell 338"/>
    <n v="0.57999999999999996"/>
    <s v="United States"/>
    <x v="1"/>
    <x v="39"/>
    <s v="Dickinson"/>
    <n v="58601"/>
    <x v="26"/>
    <x v="26"/>
    <n v="6.3840000000000003"/>
    <n v="9"/>
    <n v="25.22"/>
    <n v="86544"/>
    <n v="2.85"/>
    <x v="1"/>
  </r>
  <r>
    <n v="2980"/>
    <s v="Joanna Kenney"/>
    <x v="0"/>
    <n v="0.03"/>
    <n v="43.98"/>
    <n v="8.99"/>
    <x v="1"/>
    <x v="3"/>
    <x v="2"/>
    <x v="2"/>
    <x v="1"/>
    <s v="Boston 1645 Deluxe Heavier-Duty Electric Pencil Sharpener"/>
    <n v="0.57999999999999996"/>
    <s v="United States"/>
    <x v="3"/>
    <x v="27"/>
    <s v="Sandusky"/>
    <n v="44870"/>
    <x v="26"/>
    <x v="25"/>
    <n v="274.0788"/>
    <n v="10"/>
    <n v="454.4"/>
    <n v="86544"/>
    <n v="43.949999999999996"/>
    <x v="3"/>
  </r>
  <r>
    <n v="2980"/>
    <s v="Joanna Kenney"/>
    <x v="0"/>
    <n v="0.06"/>
    <n v="1.1399999999999999"/>
    <n v="0.7"/>
    <x v="1"/>
    <x v="3"/>
    <x v="2"/>
    <x v="14"/>
    <x v="2"/>
    <s v="OIC Thumb-Tacks"/>
    <n v="0.38"/>
    <s v="United States"/>
    <x v="3"/>
    <x v="27"/>
    <s v="Sandusky"/>
    <n v="44870"/>
    <x v="26"/>
    <x v="28"/>
    <n v="-3.782"/>
    <n v="13"/>
    <n v="14.53"/>
    <n v="86544"/>
    <n v="1.0799999999999998"/>
    <x v="3"/>
  </r>
  <r>
    <n v="2254"/>
    <s v="Jeff Meadows"/>
    <x v="2"/>
    <n v="0.1"/>
    <n v="6.3"/>
    <n v="0.5"/>
    <x v="1"/>
    <x v="3"/>
    <x v="2"/>
    <x v="13"/>
    <x v="5"/>
    <s v="Avery 48"/>
    <n v="0.39"/>
    <s v="United States"/>
    <x v="0"/>
    <x v="32"/>
    <s v="Paducah"/>
    <n v="42003"/>
    <x v="26"/>
    <x v="31"/>
    <n v="-464.28199999999998"/>
    <n v="12"/>
    <n v="68.72"/>
    <n v="89278"/>
    <n v="6.2"/>
    <x v="0"/>
  </r>
  <r>
    <n v="2178"/>
    <s v="Judy Hall"/>
    <x v="4"/>
    <n v="0.08"/>
    <n v="2.94"/>
    <n v="0.96"/>
    <x v="1"/>
    <x v="0"/>
    <x v="2"/>
    <x v="2"/>
    <x v="2"/>
    <s v="Newell 343"/>
    <n v="0.57999999999999996"/>
    <s v="United States"/>
    <x v="3"/>
    <x v="35"/>
    <s v="Worcester"/>
    <n v="1610"/>
    <x v="26"/>
    <x v="25"/>
    <n v="-1.18"/>
    <n v="9"/>
    <n v="25.35"/>
    <n v="89465"/>
    <n v="2.86"/>
    <x v="3"/>
  </r>
  <r>
    <n v="3347"/>
    <s v="Carrie McIntosh"/>
    <x v="4"/>
    <n v="0.02"/>
    <n v="110.99"/>
    <n v="2.5"/>
    <x v="1"/>
    <x v="1"/>
    <x v="1"/>
    <x v="12"/>
    <x v="5"/>
    <s v="T18"/>
    <n v="0.56999999999999995"/>
    <s v="United States"/>
    <x v="0"/>
    <x v="12"/>
    <s v="Royal Palm Beach"/>
    <n v="33411"/>
    <x v="26"/>
    <x v="25"/>
    <n v="-39.808999999999997"/>
    <n v="1"/>
    <n v="94.3"/>
    <n v="89356"/>
    <n v="110.97"/>
    <x v="0"/>
  </r>
  <r>
    <n v="129"/>
    <s v="Kara Allison"/>
    <x v="3"/>
    <n v="0.02"/>
    <n v="1.74"/>
    <n v="4.08"/>
    <x v="1"/>
    <x v="0"/>
    <x v="0"/>
    <x v="11"/>
    <x v="1"/>
    <s v="Eldon Regeneration Recycled Desk Accessories, Smoke"/>
    <n v="0.53"/>
    <s v="United States"/>
    <x v="1"/>
    <x v="10"/>
    <s v="Alton"/>
    <n v="62002"/>
    <x v="26"/>
    <x v="26"/>
    <n v="-37.39"/>
    <n v="5"/>
    <n v="10.23"/>
    <n v="86693"/>
    <n v="1.72"/>
    <x v="1"/>
  </r>
  <r>
    <n v="898"/>
    <s v="Harriet Hodges"/>
    <x v="3"/>
    <n v="0.02"/>
    <n v="12.53"/>
    <n v="0.49"/>
    <x v="1"/>
    <x v="0"/>
    <x v="2"/>
    <x v="13"/>
    <x v="5"/>
    <s v="Round Specialty Laser Printer Labels"/>
    <n v="0.38"/>
    <s v="United States"/>
    <x v="3"/>
    <x v="11"/>
    <s v="New York City"/>
    <n v="10039"/>
    <x v="26"/>
    <x v="27"/>
    <n v="263.39999999999998"/>
    <n v="47"/>
    <n v="594.44000000000005"/>
    <n v="9606"/>
    <n v="12.51"/>
    <x v="3"/>
  </r>
  <r>
    <n v="898"/>
    <s v="Harriet Hodges"/>
    <x v="3"/>
    <n v="7.0000000000000007E-2"/>
    <n v="5.18"/>
    <n v="2.04"/>
    <x v="2"/>
    <x v="0"/>
    <x v="2"/>
    <x v="7"/>
    <x v="2"/>
    <s v="Array® Memo Cubes"/>
    <n v="0.36"/>
    <s v="United States"/>
    <x v="3"/>
    <x v="11"/>
    <s v="New York City"/>
    <n v="10039"/>
    <x v="26"/>
    <x v="25"/>
    <n v="37.31"/>
    <n v="44"/>
    <n v="228.5"/>
    <n v="9606"/>
    <n v="5.1099999999999994"/>
    <x v="3"/>
  </r>
  <r>
    <n v="899"/>
    <s v="Jordan Berry"/>
    <x v="3"/>
    <n v="0.02"/>
    <n v="12.53"/>
    <n v="0.49"/>
    <x v="1"/>
    <x v="0"/>
    <x v="2"/>
    <x v="13"/>
    <x v="5"/>
    <s v="Round Specialty Laser Printer Labels"/>
    <n v="0.38"/>
    <s v="United States"/>
    <x v="3"/>
    <x v="28"/>
    <s v="Altoona"/>
    <n v="16602"/>
    <x v="26"/>
    <x v="27"/>
    <n v="104.7213"/>
    <n v="12"/>
    <n v="151.77000000000001"/>
    <n v="86264"/>
    <n v="12.51"/>
    <x v="3"/>
  </r>
  <r>
    <n v="899"/>
    <s v="Jordan Berry"/>
    <x v="3"/>
    <n v="7.0000000000000007E-2"/>
    <n v="5.18"/>
    <n v="2.04"/>
    <x v="2"/>
    <x v="0"/>
    <x v="2"/>
    <x v="7"/>
    <x v="2"/>
    <s v="Array® Memo Cubes"/>
    <n v="0.36"/>
    <s v="United States"/>
    <x v="3"/>
    <x v="28"/>
    <s v="Altoona"/>
    <n v="16602"/>
    <x v="26"/>
    <x v="25"/>
    <n v="37.31"/>
    <n v="11"/>
    <n v="57.13"/>
    <n v="86264"/>
    <n v="5.1099999999999994"/>
    <x v="3"/>
  </r>
  <r>
    <n v="1351"/>
    <s v="Janet McCullough"/>
    <x v="3"/>
    <n v="0.1"/>
    <n v="110.99"/>
    <n v="8.99"/>
    <x v="2"/>
    <x v="2"/>
    <x v="1"/>
    <x v="12"/>
    <x v="5"/>
    <s v="LX 677"/>
    <n v="0.56999999999999995"/>
    <s v="United States"/>
    <x v="0"/>
    <x v="12"/>
    <s v="Coconut Creek"/>
    <n v="33063"/>
    <x v="26"/>
    <x v="25"/>
    <n v="3285.48"/>
    <n v="7"/>
    <n v="627.78"/>
    <n v="88232"/>
    <n v="110.89"/>
    <x v="0"/>
  </r>
  <r>
    <n v="2281"/>
    <s v="Monica Harvey"/>
    <x v="3"/>
    <n v="0.08"/>
    <n v="205.99"/>
    <n v="2.5"/>
    <x v="1"/>
    <x v="2"/>
    <x v="1"/>
    <x v="12"/>
    <x v="5"/>
    <s v="V70"/>
    <n v="0.59"/>
    <s v="United States"/>
    <x v="1"/>
    <x v="30"/>
    <s v="Eau Claire"/>
    <n v="54703"/>
    <x v="26"/>
    <x v="26"/>
    <n v="997.38144"/>
    <n v="10"/>
    <n v="1610.84"/>
    <n v="85948"/>
    <n v="205.91"/>
    <x v="1"/>
  </r>
  <r>
    <n v="53"/>
    <s v="Sidney Russell Austin"/>
    <x v="0"/>
    <n v="7.0000000000000007E-2"/>
    <n v="3502.14"/>
    <n v="8.73"/>
    <x v="0"/>
    <x v="3"/>
    <x v="1"/>
    <x v="3"/>
    <x v="0"/>
    <s v="Okidata Pacemark 4410N Wide Format Dot Matrix Printer"/>
    <n v="0.56999999999999995"/>
    <s v="United States"/>
    <x v="2"/>
    <x v="4"/>
    <s v="Redmond"/>
    <n v="98052"/>
    <x v="27"/>
    <x v="28"/>
    <n v="-6923.5991999999997"/>
    <n v="1"/>
    <n v="3267.55"/>
    <n v="88425"/>
    <n v="3502.0699999999997"/>
    <x v="2"/>
  </r>
  <r>
    <n v="3266"/>
    <s v="Edgar Kumar"/>
    <x v="0"/>
    <n v="0"/>
    <n v="122.99"/>
    <n v="70.2"/>
    <x v="0"/>
    <x v="3"/>
    <x v="0"/>
    <x v="9"/>
    <x v="3"/>
    <s v="Global High-Back Leather Tilter, Burgundy"/>
    <n v="0.74"/>
    <s v="United States"/>
    <x v="3"/>
    <x v="29"/>
    <s v="Sanford"/>
    <n v="4073"/>
    <x v="27"/>
    <x v="25"/>
    <n v="-1764.29"/>
    <n v="14"/>
    <n v="1794.88"/>
    <n v="89836"/>
    <n v="122.99"/>
    <x v="3"/>
  </r>
  <r>
    <n v="3269"/>
    <s v="Billie Stern"/>
    <x v="0"/>
    <n v="0.01"/>
    <n v="60.97"/>
    <n v="4.5"/>
    <x v="2"/>
    <x v="3"/>
    <x v="2"/>
    <x v="8"/>
    <x v="5"/>
    <s v="Tripp Lite Isotel 6 Outlet Surge Protector with Fax/Modem Protection"/>
    <n v="0.56000000000000005"/>
    <s v="United States"/>
    <x v="3"/>
    <x v="33"/>
    <s v="North Plainfield"/>
    <n v="7060"/>
    <x v="27"/>
    <x v="28"/>
    <n v="527.87760000000003"/>
    <n v="12"/>
    <n v="765.04"/>
    <n v="89836"/>
    <n v="60.96"/>
    <x v="3"/>
  </r>
  <r>
    <n v="24"/>
    <s v="Edna Thomas"/>
    <x v="1"/>
    <n v="0.06"/>
    <n v="55.48"/>
    <n v="14.3"/>
    <x v="1"/>
    <x v="3"/>
    <x v="2"/>
    <x v="7"/>
    <x v="5"/>
    <s v="Xerox 194"/>
    <n v="0.37"/>
    <s v="United States"/>
    <x v="2"/>
    <x v="8"/>
    <s v="Laguna Niguel"/>
    <n v="92677"/>
    <x v="27"/>
    <x v="25"/>
    <n v="-28.296800000000001"/>
    <n v="1"/>
    <n v="67.489999999999995"/>
    <n v="87651"/>
    <n v="55.419999999999995"/>
    <x v="2"/>
  </r>
  <r>
    <n v="24"/>
    <s v="Edna Thomas"/>
    <x v="1"/>
    <n v="0.02"/>
    <n v="1.68"/>
    <n v="1.57"/>
    <x v="1"/>
    <x v="3"/>
    <x v="2"/>
    <x v="2"/>
    <x v="2"/>
    <s v="Newell 323"/>
    <n v="0.59"/>
    <s v="United States"/>
    <x v="2"/>
    <x v="8"/>
    <s v="Laguna Niguel"/>
    <n v="92677"/>
    <x v="27"/>
    <x v="28"/>
    <n v="-5.3071999999999999"/>
    <n v="1"/>
    <n v="2.25"/>
    <n v="87651"/>
    <n v="1.66"/>
    <x v="2"/>
  </r>
  <r>
    <n v="744"/>
    <s v="Joy Maxwell"/>
    <x v="2"/>
    <n v="0.02"/>
    <n v="59.98"/>
    <n v="3.99"/>
    <x v="1"/>
    <x v="3"/>
    <x v="2"/>
    <x v="8"/>
    <x v="5"/>
    <s v="Belkin 8 Outlet SurgeMaster II Gold Surge Protector"/>
    <n v="0.56999999999999995"/>
    <s v="United States"/>
    <x v="2"/>
    <x v="41"/>
    <s v="Oro Valley"/>
    <n v="85737"/>
    <x v="27"/>
    <x v="32"/>
    <n v="-54.622"/>
    <n v="1"/>
    <n v="63.48"/>
    <n v="87725"/>
    <n v="59.959999999999994"/>
    <x v="2"/>
  </r>
  <r>
    <n v="744"/>
    <s v="Joy Maxwell"/>
    <x v="2"/>
    <n v="0.03"/>
    <n v="5.18"/>
    <n v="5.74"/>
    <x v="1"/>
    <x v="3"/>
    <x v="2"/>
    <x v="5"/>
    <x v="5"/>
    <s v="Wilson Jones Impact Binders"/>
    <n v="0.36"/>
    <s v="United States"/>
    <x v="2"/>
    <x v="41"/>
    <s v="Oro Valley"/>
    <n v="85737"/>
    <x v="27"/>
    <x v="31"/>
    <n v="-126.81417999999999"/>
    <n v="9"/>
    <n v="47.64"/>
    <n v="87725"/>
    <n v="5.1499999999999995"/>
    <x v="2"/>
  </r>
  <r>
    <n v="553"/>
    <s v="Kristine Connolly"/>
    <x v="4"/>
    <n v="0"/>
    <n v="6.88"/>
    <n v="2"/>
    <x v="2"/>
    <x v="2"/>
    <x v="2"/>
    <x v="7"/>
    <x v="2"/>
    <s v="Adams Phone Message Book, 200 Message Capacity, 8 1/16” x 11”"/>
    <n v="0.39"/>
    <s v="United States"/>
    <x v="2"/>
    <x v="8"/>
    <s v="Los Angeles"/>
    <n v="90008"/>
    <x v="27"/>
    <x v="25"/>
    <n v="34.067999999999998"/>
    <n v="36"/>
    <n v="267.52999999999997"/>
    <n v="17155"/>
    <n v="6.88"/>
    <x v="2"/>
  </r>
  <r>
    <n v="556"/>
    <s v="Kristina Sanders"/>
    <x v="4"/>
    <n v="0"/>
    <n v="6.88"/>
    <n v="2"/>
    <x v="2"/>
    <x v="2"/>
    <x v="2"/>
    <x v="7"/>
    <x v="2"/>
    <s v="Adams Phone Message Book, 200 Message Capacity, 8 1/16” x 11”"/>
    <n v="0.39"/>
    <s v="United States"/>
    <x v="2"/>
    <x v="15"/>
    <s v="Provo"/>
    <n v="84604"/>
    <x v="27"/>
    <x v="25"/>
    <n v="46.147199999999998"/>
    <n v="9"/>
    <n v="66.88"/>
    <n v="86189"/>
    <n v="6.88"/>
    <x v="2"/>
  </r>
  <r>
    <n v="556"/>
    <s v="Kristina Sanders"/>
    <x v="4"/>
    <n v="0.03"/>
    <n v="32.479999999999997"/>
    <n v="35"/>
    <x v="2"/>
    <x v="2"/>
    <x v="2"/>
    <x v="6"/>
    <x v="4"/>
    <s v="Fellowes Neat Ideas® Storage Cubes"/>
    <n v="0.81"/>
    <s v="United States"/>
    <x v="2"/>
    <x v="15"/>
    <s v="Provo"/>
    <n v="84604"/>
    <x v="27"/>
    <x v="26"/>
    <n v="-1116.3348000000001"/>
    <n v="8"/>
    <n v="274.91000000000003"/>
    <n v="86189"/>
    <n v="32.449999999999996"/>
    <x v="2"/>
  </r>
  <r>
    <n v="1875"/>
    <s v="Martin Kirk"/>
    <x v="0"/>
    <n v="0.09"/>
    <n v="95.99"/>
    <n v="4.9000000000000004"/>
    <x v="1"/>
    <x v="1"/>
    <x v="1"/>
    <x v="12"/>
    <x v="5"/>
    <s v="T60"/>
    <n v="0.56000000000000005"/>
    <s v="United States"/>
    <x v="0"/>
    <x v="21"/>
    <s v="Chesapeake"/>
    <n v="23320"/>
    <x v="28"/>
    <x v="30"/>
    <n v="34.302"/>
    <n v="4"/>
    <n v="320.75"/>
    <n v="90899"/>
    <n v="95.899999999999991"/>
    <x v="0"/>
  </r>
  <r>
    <n v="2265"/>
    <s v="James Davenport"/>
    <x v="0"/>
    <n v="0.1"/>
    <n v="7.45"/>
    <n v="6.28"/>
    <x v="1"/>
    <x v="3"/>
    <x v="2"/>
    <x v="5"/>
    <x v="5"/>
    <s v="Acco Four Pocket Poly Ring Binder with Label Holder, Smoke, 1&quot;"/>
    <n v="0.4"/>
    <s v="United States"/>
    <x v="1"/>
    <x v="6"/>
    <s v="Kansas City"/>
    <n v="64130"/>
    <x v="28"/>
    <x v="31"/>
    <n v="-69.873999999999995"/>
    <n v="8"/>
    <n v="59.4"/>
    <n v="86612"/>
    <n v="7.3500000000000005"/>
    <x v="1"/>
  </r>
  <r>
    <n v="2265"/>
    <s v="James Davenport"/>
    <x v="0"/>
    <n v="0.01"/>
    <n v="6.48"/>
    <n v="7.86"/>
    <x v="1"/>
    <x v="3"/>
    <x v="2"/>
    <x v="7"/>
    <x v="5"/>
    <s v="Xerox 213"/>
    <n v="0.37"/>
    <s v="United States"/>
    <x v="1"/>
    <x v="6"/>
    <s v="Kansas City"/>
    <n v="64130"/>
    <x v="28"/>
    <x v="30"/>
    <n v="-135.74"/>
    <n v="10"/>
    <n v="66.459999999999994"/>
    <n v="86612"/>
    <n v="6.4700000000000006"/>
    <x v="1"/>
  </r>
  <r>
    <n v="699"/>
    <s v="Jenny Gold"/>
    <x v="4"/>
    <n v="7.0000000000000007E-2"/>
    <n v="5.0199999999999996"/>
    <n v="5.14"/>
    <x v="1"/>
    <x v="1"/>
    <x v="1"/>
    <x v="1"/>
    <x v="1"/>
    <s v="Imation 3.5, DISKETTE 44766 HGHLD3.52HD/FM, 10/Pack"/>
    <n v="0.79"/>
    <s v="United States"/>
    <x v="2"/>
    <x v="8"/>
    <s v="Los Angeles"/>
    <n v="90041"/>
    <x v="28"/>
    <x v="30"/>
    <n v="-168.72"/>
    <n v="42"/>
    <n v="210.1"/>
    <n v="32420"/>
    <n v="4.9499999999999993"/>
    <x v="2"/>
  </r>
  <r>
    <n v="699"/>
    <s v="Jenny Gold"/>
    <x v="4"/>
    <n v="7.0000000000000007E-2"/>
    <n v="280.98"/>
    <n v="57"/>
    <x v="0"/>
    <x v="1"/>
    <x v="0"/>
    <x v="9"/>
    <x v="3"/>
    <s v="Hon 2090 “Pillow Soft” Series Mid Back Swivel/Tilt Chairs"/>
    <n v="0.78"/>
    <s v="United States"/>
    <x v="2"/>
    <x v="8"/>
    <s v="Los Angeles"/>
    <n v="90041"/>
    <x v="28"/>
    <x v="30"/>
    <n v="-439.62"/>
    <n v="23"/>
    <n v="6499.87"/>
    <n v="32420"/>
    <n v="280.91000000000003"/>
    <x v="2"/>
  </r>
  <r>
    <n v="2061"/>
    <s v="Marianne Carey"/>
    <x v="4"/>
    <n v="0.02"/>
    <n v="240.98"/>
    <n v="60.2"/>
    <x v="0"/>
    <x v="3"/>
    <x v="0"/>
    <x v="10"/>
    <x v="0"/>
    <s v="Atlantic Metals Mobile 2-Shelf Bookcases, Custom Colors"/>
    <n v="0.56000000000000005"/>
    <s v="United States"/>
    <x v="1"/>
    <x v="13"/>
    <s v="North Platte"/>
    <n v="69101"/>
    <x v="28"/>
    <x v="30"/>
    <n v="-272.71319999999997"/>
    <n v="1"/>
    <n v="260.66000000000003"/>
    <n v="87146"/>
    <n v="240.95999999999998"/>
    <x v="1"/>
  </r>
  <r>
    <n v="2062"/>
    <s v="Alfred Singh"/>
    <x v="4"/>
    <n v="0.02"/>
    <n v="420.98"/>
    <n v="19.989999999999998"/>
    <x v="1"/>
    <x v="3"/>
    <x v="2"/>
    <x v="5"/>
    <x v="5"/>
    <s v="GBC DocuBind 200 Manual Binding Machine"/>
    <n v="0.35"/>
    <s v="United States"/>
    <x v="0"/>
    <x v="21"/>
    <s v="Mechanicsville"/>
    <n v="23111"/>
    <x v="28"/>
    <x v="31"/>
    <n v="-162.69399999999999"/>
    <n v="10"/>
    <n v="4249.37"/>
    <n v="87146"/>
    <n v="420.96000000000004"/>
    <x v="0"/>
  </r>
  <r>
    <n v="767"/>
    <s v="Jeffrey Mueller"/>
    <x v="0"/>
    <n v="0.1"/>
    <n v="31.78"/>
    <n v="1.99"/>
    <x v="1"/>
    <x v="3"/>
    <x v="1"/>
    <x v="1"/>
    <x v="1"/>
    <s v="Memorex 4.7GB DVD-RAM, 3/Pack"/>
    <n v="0.42"/>
    <s v="United States"/>
    <x v="1"/>
    <x v="10"/>
    <s v="Rock Island"/>
    <n v="61201"/>
    <x v="29"/>
    <x v="31"/>
    <n v="232.2816"/>
    <n v="11"/>
    <n v="336.64"/>
    <n v="86279"/>
    <n v="31.68"/>
    <x v="1"/>
  </r>
  <r>
    <n v="550"/>
    <s v="Edna Monroe Talley"/>
    <x v="1"/>
    <n v="0.05"/>
    <n v="1.68"/>
    <n v="1.57"/>
    <x v="1"/>
    <x v="3"/>
    <x v="2"/>
    <x v="2"/>
    <x v="2"/>
    <s v="Newell 323"/>
    <n v="0.59"/>
    <s v="United States"/>
    <x v="1"/>
    <x v="18"/>
    <s v="Seguin"/>
    <n v="78155"/>
    <x v="29"/>
    <x v="30"/>
    <n v="-33.340000000000003"/>
    <n v="11"/>
    <n v="18.75"/>
    <n v="90909"/>
    <n v="1.63"/>
    <x v="1"/>
  </r>
  <r>
    <n v="550"/>
    <s v="Edna Monroe Talley"/>
    <x v="1"/>
    <n v="0.1"/>
    <n v="218.75"/>
    <n v="69.64"/>
    <x v="0"/>
    <x v="3"/>
    <x v="0"/>
    <x v="0"/>
    <x v="0"/>
    <s v="BoxOffice By Design Rectangular and Half-Moon Meeting Room Tables"/>
    <n v="0.77"/>
    <s v="United States"/>
    <x v="1"/>
    <x v="18"/>
    <s v="Seguin"/>
    <n v="78155"/>
    <x v="29"/>
    <x v="31"/>
    <n v="-201.27600000000001"/>
    <n v="1"/>
    <n v="188.51"/>
    <n v="90909"/>
    <n v="218.65"/>
    <x v="1"/>
  </r>
  <r>
    <n v="551"/>
    <s v="Peggy Chan"/>
    <x v="1"/>
    <n v="0"/>
    <n v="15.04"/>
    <n v="1.97"/>
    <x v="1"/>
    <x v="3"/>
    <x v="2"/>
    <x v="7"/>
    <x v="2"/>
    <s v="White GlueTop Scratch Pads"/>
    <n v="0.39"/>
    <s v="United States"/>
    <x v="1"/>
    <x v="18"/>
    <s v="Sherman"/>
    <n v="75090"/>
    <x v="29"/>
    <x v="31"/>
    <n v="21.514199999999999"/>
    <n v="2"/>
    <n v="31.18"/>
    <n v="90909"/>
    <n v="15.04"/>
    <x v="1"/>
  </r>
  <r>
    <n v="1442"/>
    <s v="Rodney Field"/>
    <x v="2"/>
    <n v="0.02"/>
    <n v="15.99"/>
    <n v="13.18"/>
    <x v="2"/>
    <x v="3"/>
    <x v="2"/>
    <x v="5"/>
    <x v="5"/>
    <s v="GBC Pre-Punched Binding Paper, Plastic, White, 8-1/2&quot; x 11&quot;"/>
    <n v="0.37"/>
    <s v="United States"/>
    <x v="1"/>
    <x v="6"/>
    <s v="Springfield"/>
    <n v="65807"/>
    <x v="29"/>
    <x v="33"/>
    <n v="-76.992500000000007"/>
    <n v="7"/>
    <n v="123.03"/>
    <n v="89077"/>
    <n v="15.97"/>
    <x v="1"/>
  </r>
  <r>
    <n v="1442"/>
    <s v="Rodney Field"/>
    <x v="2"/>
    <n v="0.09"/>
    <n v="46.94"/>
    <n v="6.77"/>
    <x v="2"/>
    <x v="3"/>
    <x v="0"/>
    <x v="11"/>
    <x v="5"/>
    <s v="Howard Miller 13&quot; Diameter Goldtone Round Wall Clock"/>
    <n v="0.44"/>
    <s v="United States"/>
    <x v="1"/>
    <x v="6"/>
    <s v="Springfield"/>
    <n v="65807"/>
    <x v="29"/>
    <x v="28"/>
    <n v="297.96960000000001"/>
    <n v="10"/>
    <n v="431.84"/>
    <n v="89077"/>
    <n v="46.849999999999994"/>
    <x v="1"/>
  </r>
  <r>
    <n v="2775"/>
    <s v="Theodore Rubin"/>
    <x v="2"/>
    <n v="7.0000000000000007E-2"/>
    <n v="574.74"/>
    <n v="24.49"/>
    <x v="1"/>
    <x v="1"/>
    <x v="1"/>
    <x v="3"/>
    <x v="4"/>
    <s v="Polycom ViaVideo™ Desktop Video Communications Unit"/>
    <n v="0.37"/>
    <s v="United States"/>
    <x v="1"/>
    <x v="10"/>
    <s v="Franklin Park"/>
    <n v="60131"/>
    <x v="29"/>
    <x v="34"/>
    <n v="2860.9331999999999"/>
    <n v="8"/>
    <n v="4146.28"/>
    <n v="91229"/>
    <n v="574.66999999999996"/>
    <x v="1"/>
  </r>
  <r>
    <n v="256"/>
    <s v="Irene Li"/>
    <x v="0"/>
    <n v="0.03"/>
    <n v="8.34"/>
    <n v="2.64"/>
    <x v="1"/>
    <x v="2"/>
    <x v="2"/>
    <x v="16"/>
    <x v="1"/>
    <s v="Acme® Elite Stainless Steel Scissors"/>
    <n v="0.59"/>
    <s v="United States"/>
    <x v="3"/>
    <x v="28"/>
    <s v="Hanover"/>
    <n v="17331"/>
    <x v="30"/>
    <x v="29"/>
    <n v="0.68400000000000005"/>
    <n v="4"/>
    <n v="34.64"/>
    <n v="86267"/>
    <n v="8.31"/>
    <x v="3"/>
  </r>
  <r>
    <n v="343"/>
    <s v="Lynn Epstein"/>
    <x v="0"/>
    <n v="0.03"/>
    <n v="15.23"/>
    <n v="27.75"/>
    <x v="0"/>
    <x v="3"/>
    <x v="0"/>
    <x v="0"/>
    <x v="0"/>
    <s v="Anderson Hickey Conga Table Tops &amp; Accessories"/>
    <n v="0.76"/>
    <s v="United States"/>
    <x v="3"/>
    <x v="29"/>
    <s v="Bangor"/>
    <n v="4401"/>
    <x v="30"/>
    <x v="31"/>
    <n v="11.65095"/>
    <n v="7"/>
    <n v="111.86"/>
    <n v="88151"/>
    <n v="15.200000000000001"/>
    <x v="3"/>
  </r>
  <r>
    <n v="1723"/>
    <s v="Constance Flowers"/>
    <x v="2"/>
    <n v="0.1"/>
    <n v="49.99"/>
    <n v="19.989999999999998"/>
    <x v="2"/>
    <x v="3"/>
    <x v="1"/>
    <x v="1"/>
    <x v="5"/>
    <s v="US Robotics 56K V.92 Internal PCI Faxmodem"/>
    <n v="0.45"/>
    <s v="United States"/>
    <x v="2"/>
    <x v="8"/>
    <s v="San Diego"/>
    <n v="92037"/>
    <x v="30"/>
    <x v="35"/>
    <n v="13.507999999999999"/>
    <n v="46"/>
    <n v="2188.06"/>
    <n v="40101"/>
    <n v="49.89"/>
    <x v="2"/>
  </r>
  <r>
    <n v="2202"/>
    <s v="Laurie Howe"/>
    <x v="2"/>
    <n v="0.09"/>
    <n v="160.97999999999999"/>
    <n v="30"/>
    <x v="0"/>
    <x v="2"/>
    <x v="0"/>
    <x v="9"/>
    <x v="3"/>
    <s v="Office Star - Mid Back Dual function Ergonomic High Back Chair with 2-Way Adjustable Arms"/>
    <n v="0.62"/>
    <s v="United States"/>
    <x v="1"/>
    <x v="7"/>
    <s v="Brooklyn Center"/>
    <n v="55429"/>
    <x v="30"/>
    <x v="30"/>
    <n v="357.428"/>
    <n v="11"/>
    <n v="1635.38"/>
    <n v="86050"/>
    <n v="160.88999999999999"/>
    <x v="1"/>
  </r>
  <r>
    <n v="2202"/>
    <s v="Laurie Howe"/>
    <x v="2"/>
    <n v="0.09"/>
    <n v="6.3"/>
    <n v="0.5"/>
    <x v="1"/>
    <x v="2"/>
    <x v="2"/>
    <x v="13"/>
    <x v="5"/>
    <s v="Avery 51"/>
    <n v="0.39"/>
    <s v="United States"/>
    <x v="1"/>
    <x v="7"/>
    <s v="Brooklyn Center"/>
    <n v="55429"/>
    <x v="30"/>
    <x v="30"/>
    <n v="40.351199999999999"/>
    <n v="10"/>
    <n v="58.48"/>
    <n v="86050"/>
    <n v="6.21"/>
    <x v="1"/>
  </r>
  <r>
    <n v="2202"/>
    <s v="Laurie Howe"/>
    <x v="2"/>
    <n v="0"/>
    <n v="4.9800000000000004"/>
    <n v="0.8"/>
    <x v="1"/>
    <x v="2"/>
    <x v="2"/>
    <x v="7"/>
    <x v="2"/>
    <s v="Rediform S.O.S. Phone Message Books"/>
    <n v="0.36"/>
    <s v="United States"/>
    <x v="1"/>
    <x v="7"/>
    <s v="Brooklyn Center"/>
    <n v="55429"/>
    <x v="30"/>
    <x v="36"/>
    <n v="27.634499999999999"/>
    <n v="8"/>
    <n v="40.049999999999997"/>
    <n v="86050"/>
    <n v="4.9800000000000004"/>
    <x v="1"/>
  </r>
  <r>
    <n v="2781"/>
    <s v="Kelly Byers"/>
    <x v="2"/>
    <n v="0.09"/>
    <n v="2.16"/>
    <n v="6.05"/>
    <x v="1"/>
    <x v="1"/>
    <x v="2"/>
    <x v="5"/>
    <x v="5"/>
    <s v="Peel &amp; Stick Add-On Corner Pockets"/>
    <n v="0.37"/>
    <s v="United States"/>
    <x v="2"/>
    <x v="14"/>
    <s v="Woodburn"/>
    <n v="97071"/>
    <x v="30"/>
    <x v="34"/>
    <n v="-37.789000000000001"/>
    <n v="2"/>
    <n v="5.48"/>
    <n v="87162"/>
    <n v="2.0700000000000003"/>
    <x v="2"/>
  </r>
  <r>
    <n v="2781"/>
    <s v="Kelly Byers"/>
    <x v="2"/>
    <n v="0.03"/>
    <n v="808.49"/>
    <n v="55.3"/>
    <x v="0"/>
    <x v="1"/>
    <x v="1"/>
    <x v="3"/>
    <x v="3"/>
    <s v="Hewlett-Packard Business Color Inkjet 3000 [N, DTN] Series Printers"/>
    <n v="0.4"/>
    <s v="United States"/>
    <x v="2"/>
    <x v="14"/>
    <s v="Woodburn"/>
    <n v="97071"/>
    <x v="30"/>
    <x v="36"/>
    <n v="7576.11"/>
    <n v="11"/>
    <n v="8201.33"/>
    <n v="87162"/>
    <n v="808.46"/>
    <x v="2"/>
  </r>
  <r>
    <n v="2781"/>
    <s v="Kelly Byers"/>
    <x v="2"/>
    <n v="0"/>
    <n v="6.48"/>
    <n v="8.19"/>
    <x v="1"/>
    <x v="1"/>
    <x v="2"/>
    <x v="7"/>
    <x v="5"/>
    <s v="Xerox 217"/>
    <n v="0.37"/>
    <s v="United States"/>
    <x v="2"/>
    <x v="14"/>
    <s v="Woodburn"/>
    <n v="97071"/>
    <x v="30"/>
    <x v="36"/>
    <n v="-43.26"/>
    <n v="3"/>
    <n v="22.67"/>
    <n v="87162"/>
    <n v="6.48"/>
    <x v="2"/>
  </r>
  <r>
    <n v="1238"/>
    <s v="April Bowers"/>
    <x v="4"/>
    <n v="0.01"/>
    <n v="160.97999999999999"/>
    <n v="30"/>
    <x v="0"/>
    <x v="3"/>
    <x v="0"/>
    <x v="9"/>
    <x v="3"/>
    <s v="Office Star - Mid Back Dual function Ergonomic High Back Chair with 2-Way Adjustable Arms"/>
    <n v="0.62"/>
    <s v="United States"/>
    <x v="1"/>
    <x v="18"/>
    <s v="Cedar Hill"/>
    <n v="75104"/>
    <x v="30"/>
    <x v="29"/>
    <n v="788.79"/>
    <n v="10"/>
    <n v="1634.67"/>
    <n v="86075"/>
    <n v="160.97"/>
    <x v="1"/>
  </r>
  <r>
    <n v="911"/>
    <s v="Marsha P Joyner"/>
    <x v="3"/>
    <n v="0.05"/>
    <n v="7.64"/>
    <n v="5.83"/>
    <x v="1"/>
    <x v="3"/>
    <x v="2"/>
    <x v="7"/>
    <x v="2"/>
    <s v="Rediform Wirebound &quot;Phone Memo&quot; Message Book, 11 x 5-3/4"/>
    <n v="0.36"/>
    <s v="United States"/>
    <x v="3"/>
    <x v="44"/>
    <s v="Wheeling"/>
    <n v="26003"/>
    <x v="30"/>
    <x v="29"/>
    <n v="-21.018000000000001"/>
    <n v="2"/>
    <n v="16.600000000000001"/>
    <n v="90185"/>
    <n v="7.59"/>
    <x v="3"/>
  </r>
  <r>
    <n v="911"/>
    <s v="Marsha P Joyner"/>
    <x v="3"/>
    <n v="0.04"/>
    <n v="218.75"/>
    <n v="69.64"/>
    <x v="0"/>
    <x v="3"/>
    <x v="0"/>
    <x v="0"/>
    <x v="0"/>
    <s v="BoxOffice By Design Rectangular and Half-Moon Meeting Room Tables"/>
    <n v="0.72"/>
    <s v="United States"/>
    <x v="3"/>
    <x v="44"/>
    <s v="Wheeling"/>
    <n v="26003"/>
    <x v="30"/>
    <x v="31"/>
    <n v="-655.52987499999995"/>
    <n v="10"/>
    <n v="2285.41"/>
    <n v="90185"/>
    <n v="218.71"/>
    <x v="3"/>
  </r>
  <r>
    <n v="2137"/>
    <s v="Crystal Crabtree"/>
    <x v="3"/>
    <n v="0"/>
    <n v="6.98"/>
    <n v="1.6"/>
    <x v="1"/>
    <x v="3"/>
    <x v="2"/>
    <x v="7"/>
    <x v="2"/>
    <s v="Adams Phone Message Book, Professional, 400 Message Capacity, 5 3/6” x 11”"/>
    <n v="0.38"/>
    <s v="United States"/>
    <x v="0"/>
    <x v="12"/>
    <s v="West Palm Beach"/>
    <n v="33407"/>
    <x v="30"/>
    <x v="29"/>
    <n v="-343.86799999999999"/>
    <n v="9"/>
    <n v="64.48"/>
    <n v="86002"/>
    <n v="6.98"/>
    <x v="0"/>
  </r>
  <r>
    <n v="510"/>
    <s v="Gregory Rao"/>
    <x v="0"/>
    <n v="0.03"/>
    <n v="6.37"/>
    <n v="5.19"/>
    <x v="1"/>
    <x v="3"/>
    <x v="2"/>
    <x v="5"/>
    <x v="5"/>
    <s v="C-Line Peel &amp; Stick Add-On Filing Pockets, 8-3/4 x 5-1/8, 10/Pack"/>
    <n v="0.38"/>
    <s v="United States"/>
    <x v="2"/>
    <x v="8"/>
    <s v="Manteca"/>
    <n v="95336"/>
    <x v="31"/>
    <x v="29"/>
    <n v="-29.092700000000001"/>
    <n v="14"/>
    <n v="89.79"/>
    <n v="90059"/>
    <n v="6.34"/>
    <x v="2"/>
  </r>
  <r>
    <n v="2122"/>
    <s v="Carolyn Fisher"/>
    <x v="0"/>
    <n v="0.06"/>
    <n v="80.97"/>
    <n v="33.6"/>
    <x v="0"/>
    <x v="1"/>
    <x v="1"/>
    <x v="3"/>
    <x v="3"/>
    <s v="Lexmark Z25 Color Inkjet Printer"/>
    <n v="0.37"/>
    <s v="United States"/>
    <x v="0"/>
    <x v="1"/>
    <s v="Sherwood"/>
    <n v="72116"/>
    <x v="31"/>
    <x v="33"/>
    <n v="-15.1844"/>
    <n v="10"/>
    <n v="799.76"/>
    <n v="89664"/>
    <n v="80.91"/>
    <x v="0"/>
  </r>
  <r>
    <n v="1211"/>
    <s v="Debra Proctor"/>
    <x v="2"/>
    <n v="0.01"/>
    <n v="3.08"/>
    <n v="0.5"/>
    <x v="1"/>
    <x v="3"/>
    <x v="2"/>
    <x v="13"/>
    <x v="5"/>
    <s v="Avery 497"/>
    <n v="0.37"/>
    <s v="United States"/>
    <x v="1"/>
    <x v="2"/>
    <s v="Fort Wayne"/>
    <n v="46806"/>
    <x v="31"/>
    <x v="32"/>
    <n v="9.0045000000000002"/>
    <n v="4"/>
    <n v="13.05"/>
    <n v="88598"/>
    <n v="3.0700000000000003"/>
    <x v="1"/>
  </r>
  <r>
    <n v="1949"/>
    <s v="Dana Waller"/>
    <x v="2"/>
    <n v="0.05"/>
    <n v="424.21"/>
    <n v="110.2"/>
    <x v="0"/>
    <x v="0"/>
    <x v="0"/>
    <x v="0"/>
    <x v="0"/>
    <s v="Bush Advantage Collection® Racetrack Conference Table"/>
    <n v="0.67"/>
    <s v="United States"/>
    <x v="2"/>
    <x v="24"/>
    <s v="Bozeman"/>
    <n v="59715"/>
    <x v="31"/>
    <x v="35"/>
    <n v="-213.40280000000001"/>
    <n v="12"/>
    <n v="4935.22"/>
    <n v="90415"/>
    <n v="424.15999999999997"/>
    <x v="2"/>
  </r>
  <r>
    <n v="2071"/>
    <s v="Victor Cherry"/>
    <x v="3"/>
    <n v="0.03"/>
    <n v="60.98"/>
    <n v="1.99"/>
    <x v="1"/>
    <x v="3"/>
    <x v="1"/>
    <x v="1"/>
    <x v="1"/>
    <s v="Imation 5.2GB DVD-RAM"/>
    <n v="0.5"/>
    <s v="United States"/>
    <x v="1"/>
    <x v="25"/>
    <s v="Farmington Hills"/>
    <n v="48336"/>
    <x v="31"/>
    <x v="31"/>
    <n v="976.2672"/>
    <n v="23"/>
    <n v="1414.88"/>
    <n v="88555"/>
    <n v="60.949999999999996"/>
    <x v="1"/>
  </r>
  <r>
    <n v="2071"/>
    <s v="Victor Cherry"/>
    <x v="3"/>
    <n v="0.04"/>
    <n v="3.08"/>
    <n v="0.99"/>
    <x v="1"/>
    <x v="3"/>
    <x v="2"/>
    <x v="13"/>
    <x v="5"/>
    <s v="Avery 481"/>
    <n v="0.37"/>
    <s v="United States"/>
    <x v="1"/>
    <x v="25"/>
    <s v="Farmington Hills"/>
    <n v="48336"/>
    <x v="31"/>
    <x v="29"/>
    <n v="23.204699999999999"/>
    <n v="11"/>
    <n v="33.630000000000003"/>
    <n v="88555"/>
    <n v="3.04"/>
    <x v="1"/>
  </r>
  <r>
    <n v="2072"/>
    <s v="Malcolm S Lanier"/>
    <x v="3"/>
    <n v="0"/>
    <n v="10.31"/>
    <n v="1.79"/>
    <x v="1"/>
    <x v="3"/>
    <x v="2"/>
    <x v="7"/>
    <x v="2"/>
    <s v="Speediset Carbonless Redi-Letter® 7&quot; x 8 1/2&quot;"/>
    <n v="0.38"/>
    <s v="United States"/>
    <x v="1"/>
    <x v="25"/>
    <s v="Flint"/>
    <n v="48505"/>
    <x v="31"/>
    <x v="33"/>
    <n v="167.46299999999999"/>
    <n v="23"/>
    <n v="242.7"/>
    <n v="88555"/>
    <n v="10.31"/>
    <x v="1"/>
  </r>
  <r>
    <n v="397"/>
    <s v="Denise Carver"/>
    <x v="0"/>
    <n v="0.1"/>
    <n v="154.13"/>
    <n v="69"/>
    <x v="1"/>
    <x v="3"/>
    <x v="0"/>
    <x v="0"/>
    <x v="4"/>
    <s v="Laminate Occasional Tables"/>
    <n v="0.68"/>
    <s v="United States"/>
    <x v="3"/>
    <x v="27"/>
    <s v="Cuyahoga Falls"/>
    <n v="44221"/>
    <x v="32"/>
    <x v="33"/>
    <n v="-372.48597100000001"/>
    <n v="8"/>
    <n v="1216.32"/>
    <n v="89319"/>
    <n v="154.03"/>
    <x v="3"/>
  </r>
  <r>
    <n v="2555"/>
    <s v="Karl Knowles"/>
    <x v="0"/>
    <n v="0"/>
    <n v="12.97"/>
    <n v="1.49"/>
    <x v="1"/>
    <x v="2"/>
    <x v="2"/>
    <x v="5"/>
    <x v="5"/>
    <s v="Mead 1st Gear 2&quot; Zipper Binder, Asst. Colors"/>
    <n v="0.35"/>
    <s v="United States"/>
    <x v="1"/>
    <x v="30"/>
    <s v="Madison"/>
    <n v="53711"/>
    <x v="32"/>
    <x v="33"/>
    <n v="180.23490000000001"/>
    <n v="19"/>
    <n v="261.20999999999998"/>
    <n v="86529"/>
    <n v="12.97"/>
    <x v="1"/>
  </r>
  <r>
    <n v="2555"/>
    <s v="Karl Knowles"/>
    <x v="0"/>
    <n v="0.06"/>
    <n v="4.91"/>
    <n v="0.5"/>
    <x v="1"/>
    <x v="2"/>
    <x v="2"/>
    <x v="13"/>
    <x v="5"/>
    <s v="Avery 508"/>
    <n v="0.36"/>
    <s v="United States"/>
    <x v="1"/>
    <x v="30"/>
    <s v="Madison"/>
    <n v="53711"/>
    <x v="32"/>
    <x v="29"/>
    <n v="29.525099999999998"/>
    <n v="9"/>
    <n v="42.79"/>
    <n v="86529"/>
    <n v="4.8500000000000005"/>
    <x v="1"/>
  </r>
  <r>
    <n v="68"/>
    <s v="Scott Bunn"/>
    <x v="1"/>
    <n v="0.09"/>
    <n v="122.99"/>
    <n v="70.2"/>
    <x v="0"/>
    <x v="3"/>
    <x v="0"/>
    <x v="9"/>
    <x v="3"/>
    <s v="Global High-Back Leather Tilter, Burgundy"/>
    <n v="0.74"/>
    <s v="United States"/>
    <x v="3"/>
    <x v="11"/>
    <s v="New York City"/>
    <n v="10177"/>
    <x v="32"/>
    <x v="34"/>
    <n v="-2426.5500000000002"/>
    <n v="49"/>
    <n v="5718.85"/>
    <n v="55713"/>
    <n v="122.89999999999999"/>
    <x v="3"/>
  </r>
  <r>
    <n v="70"/>
    <s v="Annette Boone"/>
    <x v="1"/>
    <n v="0.09"/>
    <n v="122.99"/>
    <n v="70.2"/>
    <x v="0"/>
    <x v="3"/>
    <x v="0"/>
    <x v="9"/>
    <x v="3"/>
    <s v="Global High-Back Leather Tilter, Burgundy"/>
    <n v="0.74"/>
    <s v="United States"/>
    <x v="3"/>
    <x v="42"/>
    <s v="Burlington"/>
    <n v="5401"/>
    <x v="32"/>
    <x v="34"/>
    <n v="-2426.5500000000002"/>
    <n v="12"/>
    <n v="1400.53"/>
    <n v="87947"/>
    <n v="122.89999999999999"/>
    <x v="3"/>
  </r>
  <r>
    <n v="894"/>
    <s v="Gail Rankin Cole"/>
    <x v="2"/>
    <n v="0.02"/>
    <n v="1.1399999999999999"/>
    <n v="0.7"/>
    <x v="1"/>
    <x v="3"/>
    <x v="2"/>
    <x v="14"/>
    <x v="2"/>
    <s v="OIC Thumb-Tacks"/>
    <n v="0.38"/>
    <s v="United States"/>
    <x v="3"/>
    <x v="31"/>
    <s v="Washington"/>
    <n v="20024"/>
    <x v="32"/>
    <x v="29"/>
    <n v="-0.49"/>
    <n v="38"/>
    <n v="44.85"/>
    <n v="38529"/>
    <n v="1.1199999999999999"/>
    <x v="3"/>
  </r>
  <r>
    <n v="2498"/>
    <s v="Arlene Long"/>
    <x v="4"/>
    <n v="0.09"/>
    <n v="6.28"/>
    <n v="5.41"/>
    <x v="1"/>
    <x v="0"/>
    <x v="0"/>
    <x v="11"/>
    <x v="5"/>
    <s v="Eldon® 200 Class™ Desk Accessories"/>
    <n v="0.53"/>
    <s v="United States"/>
    <x v="2"/>
    <x v="8"/>
    <s v="San Diego"/>
    <n v="92024"/>
    <x v="32"/>
    <x v="34"/>
    <n v="-61.59"/>
    <n v="56"/>
    <n v="355.4"/>
    <n v="54567"/>
    <n v="6.19"/>
    <x v="2"/>
  </r>
  <r>
    <n v="2500"/>
    <s v="Kevin Smith"/>
    <x v="4"/>
    <n v="0.09"/>
    <n v="6.28"/>
    <n v="5.41"/>
    <x v="1"/>
    <x v="0"/>
    <x v="0"/>
    <x v="11"/>
    <x v="5"/>
    <s v="Eldon® 200 Class™ Desk Accessories"/>
    <n v="0.53"/>
    <s v="United States"/>
    <x v="1"/>
    <x v="10"/>
    <s v="Lake In The Hills"/>
    <n v="60102"/>
    <x v="32"/>
    <x v="34"/>
    <n v="-32.026800000000001"/>
    <n v="14"/>
    <n v="88.85"/>
    <n v="88320"/>
    <n v="6.19"/>
    <x v="1"/>
  </r>
  <r>
    <n v="84"/>
    <s v="Helen Stein"/>
    <x v="3"/>
    <n v="0"/>
    <n v="8.09"/>
    <n v="7.96"/>
    <x v="1"/>
    <x v="1"/>
    <x v="0"/>
    <x v="11"/>
    <x v="5"/>
    <s v="6&quot; Cubicle Wall Clock, Black"/>
    <n v="0.49"/>
    <s v="United States"/>
    <x v="3"/>
    <x v="27"/>
    <s v="Cincinnati"/>
    <n v="45231"/>
    <x v="32"/>
    <x v="33"/>
    <n v="-144.56"/>
    <n v="11"/>
    <n v="90.98"/>
    <n v="87364"/>
    <n v="8.09"/>
    <x v="3"/>
  </r>
  <r>
    <n v="1412"/>
    <s v="Marc Ray"/>
    <x v="3"/>
    <n v="0.08"/>
    <n v="3.38"/>
    <n v="0.85"/>
    <x v="1"/>
    <x v="3"/>
    <x v="2"/>
    <x v="2"/>
    <x v="2"/>
    <s v="Avery Hi-Liter® Fluorescent Desk Style Markers"/>
    <n v="0.48"/>
    <s v="United States"/>
    <x v="2"/>
    <x v="8"/>
    <s v="Mountain View"/>
    <n v="94043"/>
    <x v="32"/>
    <x v="34"/>
    <n v="20.453600000000002"/>
    <n v="12"/>
    <n v="38.81"/>
    <n v="87087"/>
    <n v="3.3"/>
    <x v="2"/>
  </r>
  <r>
    <n v="1413"/>
    <s v="Pamela Wiley"/>
    <x v="3"/>
    <n v="0.02"/>
    <n v="16.48"/>
    <n v="1.99"/>
    <x v="2"/>
    <x v="3"/>
    <x v="1"/>
    <x v="1"/>
    <x v="1"/>
    <s v="Maxell DVD-RAM Discs"/>
    <n v="0.42"/>
    <s v="United States"/>
    <x v="3"/>
    <x v="35"/>
    <s v="Boston"/>
    <n v="2113"/>
    <x v="32"/>
    <x v="34"/>
    <n v="69.61"/>
    <n v="27"/>
    <n v="484.56"/>
    <n v="45539"/>
    <n v="16.46"/>
    <x v="3"/>
  </r>
  <r>
    <n v="3196"/>
    <s v="Rick Foster Hawkins"/>
    <x v="3"/>
    <n v="0.03"/>
    <n v="200.97"/>
    <n v="15.59"/>
    <x v="0"/>
    <x v="2"/>
    <x v="1"/>
    <x v="3"/>
    <x v="3"/>
    <s v="Hewlett-Packard Deskjet 6122 Color Inkjet Printer"/>
    <n v="0.36"/>
    <s v="United States"/>
    <x v="2"/>
    <x v="8"/>
    <s v="San Francisco"/>
    <n v="94109"/>
    <x v="32"/>
    <x v="33"/>
    <n v="1951.3"/>
    <n v="43"/>
    <n v="8717.75"/>
    <n v="24294"/>
    <n v="200.94"/>
    <x v="2"/>
  </r>
  <r>
    <n v="3197"/>
    <s v="Wallace Pugh"/>
    <x v="3"/>
    <n v="0.03"/>
    <n v="200.97"/>
    <n v="15.59"/>
    <x v="0"/>
    <x v="2"/>
    <x v="1"/>
    <x v="3"/>
    <x v="3"/>
    <s v="Hewlett-Packard Deskjet 6122 Color Inkjet Printer"/>
    <n v="0.36"/>
    <s v="United States"/>
    <x v="1"/>
    <x v="10"/>
    <s v="Northbrook"/>
    <n v="60062"/>
    <x v="32"/>
    <x v="33"/>
    <n v="1538.7828"/>
    <n v="11"/>
    <n v="2230.12"/>
    <n v="90850"/>
    <n v="200.94"/>
    <x v="1"/>
  </r>
  <r>
    <n v="2486"/>
    <s v="Jack Horn"/>
    <x v="2"/>
    <n v="0"/>
    <n v="180.98"/>
    <n v="30"/>
    <x v="0"/>
    <x v="0"/>
    <x v="0"/>
    <x v="9"/>
    <x v="3"/>
    <s v="Office Star - Ergonomic Mid Back Chair with 2-Way Adjustable Arms"/>
    <n v="0.69"/>
    <s v="United States"/>
    <x v="0"/>
    <x v="5"/>
    <s v="Statesboro"/>
    <n v="30458"/>
    <x v="33"/>
    <x v="35"/>
    <n v="9.2040000000000006"/>
    <n v="11"/>
    <n v="2084.16"/>
    <n v="91416"/>
    <n v="180.98"/>
    <x v="0"/>
  </r>
  <r>
    <n v="3053"/>
    <s v="Robin Tyler"/>
    <x v="4"/>
    <n v="0.06"/>
    <n v="125.99"/>
    <n v="2.5"/>
    <x v="1"/>
    <x v="3"/>
    <x v="1"/>
    <x v="12"/>
    <x v="5"/>
    <s v="i2000"/>
    <n v="0.6"/>
    <s v="United States"/>
    <x v="0"/>
    <x v="32"/>
    <s v="Murray"/>
    <n v="42071"/>
    <x v="33"/>
    <x v="35"/>
    <n v="402.06599999999997"/>
    <n v="11"/>
    <n v="1173.76"/>
    <n v="86662"/>
    <n v="125.92999999999999"/>
    <x v="0"/>
  </r>
  <r>
    <n v="603"/>
    <s v="Gretchen Ball"/>
    <x v="3"/>
    <n v="0.02"/>
    <n v="35.99"/>
    <n v="5"/>
    <x v="1"/>
    <x v="2"/>
    <x v="1"/>
    <x v="12"/>
    <x v="5"/>
    <s v="Accessory27"/>
    <n v="0.85"/>
    <s v="United States"/>
    <x v="2"/>
    <x v="3"/>
    <s v="Pueblo"/>
    <n v="81001"/>
    <x v="33"/>
    <x v="35"/>
    <n v="-120.934"/>
    <n v="7"/>
    <n v="227.79"/>
    <n v="87020"/>
    <n v="35.97"/>
    <x v="2"/>
  </r>
  <r>
    <n v="3151"/>
    <s v="Glenda Hunter"/>
    <x v="0"/>
    <n v="0.01"/>
    <n v="3502.14"/>
    <n v="8.73"/>
    <x v="0"/>
    <x v="3"/>
    <x v="1"/>
    <x v="3"/>
    <x v="0"/>
    <s v="Okidata Pacemark 4410N Wide Format Dot Matrix Printer"/>
    <n v="0.56999999999999995"/>
    <s v="United States"/>
    <x v="2"/>
    <x v="8"/>
    <s v="Twentynine Palms"/>
    <n v="92277"/>
    <x v="34"/>
    <x v="35"/>
    <n v="-4075.9339920000002"/>
    <n v="1"/>
    <n v="3501.79"/>
    <n v="88544"/>
    <n v="3502.1299999999997"/>
    <x v="2"/>
  </r>
  <r>
    <n v="3151"/>
    <s v="Glenda Hunter"/>
    <x v="0"/>
    <n v="0.06"/>
    <n v="15.73"/>
    <n v="7.42"/>
    <x v="1"/>
    <x v="3"/>
    <x v="2"/>
    <x v="16"/>
    <x v="1"/>
    <s v="Acme Galleria® Hot Forged Steel Scissors with Colored Handles"/>
    <n v="0.56000000000000005"/>
    <s v="United States"/>
    <x v="2"/>
    <x v="8"/>
    <s v="Twentynine Palms"/>
    <n v="92277"/>
    <x v="34"/>
    <x v="35"/>
    <n v="-18.558800000000002"/>
    <n v="4"/>
    <n v="63.04"/>
    <n v="88544"/>
    <n v="15.67"/>
    <x v="2"/>
  </r>
  <r>
    <n v="3351"/>
    <s v="Nathan Wyatt"/>
    <x v="0"/>
    <n v="0.1"/>
    <n v="10.89"/>
    <n v="4.5"/>
    <x v="1"/>
    <x v="0"/>
    <x v="2"/>
    <x v="8"/>
    <x v="5"/>
    <s v="Belkin 6 Outlet Metallic Surge Strip"/>
    <n v="0.59"/>
    <s v="United States"/>
    <x v="2"/>
    <x v="4"/>
    <s v="Pasco"/>
    <n v="99301"/>
    <x v="34"/>
    <x v="32"/>
    <n v="-19.2972"/>
    <n v="17"/>
    <n v="178.68"/>
    <n v="91297"/>
    <n v="10.790000000000001"/>
    <x v="2"/>
  </r>
  <r>
    <n v="960"/>
    <s v="Phillip Chappell"/>
    <x v="2"/>
    <n v="0.03"/>
    <n v="2.94"/>
    <n v="0.96"/>
    <x v="1"/>
    <x v="2"/>
    <x v="2"/>
    <x v="2"/>
    <x v="2"/>
    <s v="Newell 343"/>
    <n v="0.57999999999999996"/>
    <s v="United States"/>
    <x v="2"/>
    <x v="8"/>
    <s v="Redondo Beach"/>
    <n v="90278"/>
    <x v="34"/>
    <x v="37"/>
    <n v="-4.2"/>
    <n v="1"/>
    <n v="3.51"/>
    <n v="89401"/>
    <n v="2.91"/>
    <x v="2"/>
  </r>
  <r>
    <n v="962"/>
    <s v="Yvonne Clarke"/>
    <x v="2"/>
    <n v="0.03"/>
    <n v="2.94"/>
    <n v="0.96"/>
    <x v="1"/>
    <x v="2"/>
    <x v="2"/>
    <x v="2"/>
    <x v="2"/>
    <s v="Newell 343"/>
    <n v="0.57999999999999996"/>
    <s v="United States"/>
    <x v="1"/>
    <x v="10"/>
    <s v="Chicago"/>
    <n v="60610"/>
    <x v="34"/>
    <x v="37"/>
    <n v="-4.2"/>
    <n v="2"/>
    <n v="7.01"/>
    <n v="17636"/>
    <n v="2.91"/>
    <x v="1"/>
  </r>
  <r>
    <n v="1213"/>
    <s v="Jeremy Pratt"/>
    <x v="2"/>
    <n v="7.0000000000000007E-2"/>
    <n v="29.89"/>
    <n v="1.99"/>
    <x v="2"/>
    <x v="3"/>
    <x v="1"/>
    <x v="1"/>
    <x v="1"/>
    <s v="Verbatim DVD-RAM, 5.2GB, Rewritable, Type 1, DS"/>
    <n v="0.5"/>
    <s v="United States"/>
    <x v="1"/>
    <x v="2"/>
    <s v="Granger"/>
    <n v="46530"/>
    <x v="34"/>
    <x v="38"/>
    <n v="258.6189"/>
    <n v="13"/>
    <n v="374.81"/>
    <n v="88599"/>
    <n v="29.82"/>
    <x v="1"/>
  </r>
  <r>
    <n v="1213"/>
    <s v="Jeremy Pratt"/>
    <x v="2"/>
    <n v="0.03"/>
    <n v="8.34"/>
    <n v="4.82"/>
    <x v="1"/>
    <x v="3"/>
    <x v="2"/>
    <x v="7"/>
    <x v="5"/>
    <s v="Southworth 25% Cotton Antique Laid Paper &amp; Envelopes"/>
    <n v="0.4"/>
    <s v="United States"/>
    <x v="1"/>
    <x v="2"/>
    <s v="Granger"/>
    <n v="46530"/>
    <x v="34"/>
    <x v="37"/>
    <n v="-6.71"/>
    <n v="5"/>
    <n v="43.27"/>
    <n v="88599"/>
    <n v="8.31"/>
    <x v="1"/>
  </r>
  <r>
    <n v="2203"/>
    <s v="Eddie Walker"/>
    <x v="2"/>
    <n v="0.08"/>
    <n v="145.44999999999999"/>
    <n v="17.850000000000001"/>
    <x v="0"/>
    <x v="2"/>
    <x v="1"/>
    <x v="3"/>
    <x v="3"/>
    <s v="Panasonic KX-P1150 Dot Matrix Printer"/>
    <n v="0.56000000000000005"/>
    <s v="United States"/>
    <x v="1"/>
    <x v="7"/>
    <s v="Brooklyn Park"/>
    <n v="55445"/>
    <x v="34"/>
    <x v="34"/>
    <n v="751.58"/>
    <n v="8"/>
    <n v="1117.6600000000001"/>
    <n v="86051"/>
    <n v="145.36999999999998"/>
    <x v="1"/>
  </r>
  <r>
    <n v="2204"/>
    <s v="Oscar Ford"/>
    <x v="2"/>
    <n v="7.0000000000000007E-2"/>
    <n v="33.94"/>
    <n v="19.190000000000001"/>
    <x v="0"/>
    <x v="2"/>
    <x v="0"/>
    <x v="9"/>
    <x v="3"/>
    <s v="Metal Folding Chairs, Beige, 4/Carton"/>
    <n v="0.57999999999999996"/>
    <s v="United States"/>
    <x v="1"/>
    <x v="7"/>
    <s v="Burnsville"/>
    <n v="55337"/>
    <x v="34"/>
    <x v="37"/>
    <n v="-157.56"/>
    <n v="5"/>
    <n v="169.46"/>
    <n v="86051"/>
    <n v="33.869999999999997"/>
    <x v="1"/>
  </r>
  <r>
    <n v="689"/>
    <s v="Tommy Honeycutt"/>
    <x v="4"/>
    <n v="7.0000000000000007E-2"/>
    <n v="1.7"/>
    <n v="1.99"/>
    <x v="1"/>
    <x v="0"/>
    <x v="1"/>
    <x v="1"/>
    <x v="1"/>
    <s v="BASF Silver 74 Minute CD-R"/>
    <n v="0.51"/>
    <s v="United States"/>
    <x v="1"/>
    <x v="6"/>
    <s v="Saint Peters"/>
    <n v="63376"/>
    <x v="34"/>
    <x v="35"/>
    <n v="-51.42"/>
    <n v="10"/>
    <n v="17.420000000000002"/>
    <n v="88502"/>
    <n v="1.63"/>
    <x v="1"/>
  </r>
  <r>
    <n v="1363"/>
    <s v="Earl Roy"/>
    <x v="4"/>
    <n v="0.05"/>
    <n v="12.97"/>
    <n v="1.49"/>
    <x v="1"/>
    <x v="1"/>
    <x v="2"/>
    <x v="5"/>
    <x v="5"/>
    <s v="Mead 1st Gear 2&quot; Zipper Binder, Asst. Colors"/>
    <n v="0.35"/>
    <s v="United States"/>
    <x v="0"/>
    <x v="12"/>
    <s v="Casselberry"/>
    <n v="32707"/>
    <x v="34"/>
    <x v="32"/>
    <n v="5.4660000000000002"/>
    <n v="2"/>
    <n v="26.37"/>
    <n v="89993"/>
    <n v="12.92"/>
    <x v="0"/>
  </r>
  <r>
    <n v="1363"/>
    <s v="Earl Roy"/>
    <x v="4"/>
    <n v="0.06"/>
    <n v="5.81"/>
    <n v="3.37"/>
    <x v="1"/>
    <x v="1"/>
    <x v="2"/>
    <x v="14"/>
    <x v="2"/>
    <s v="Advantus Push Pins, Aluminum Head"/>
    <n v="0.54"/>
    <s v="United States"/>
    <x v="0"/>
    <x v="12"/>
    <s v="Casselberry"/>
    <n v="32707"/>
    <x v="34"/>
    <x v="32"/>
    <n v="-149.1182"/>
    <n v="9"/>
    <n v="53.44"/>
    <n v="89993"/>
    <n v="5.75"/>
    <x v="0"/>
  </r>
  <r>
    <n v="1499"/>
    <s v="Charlotte L Doyle"/>
    <x v="4"/>
    <n v="0.05"/>
    <n v="2.16"/>
    <n v="6.05"/>
    <x v="1"/>
    <x v="2"/>
    <x v="2"/>
    <x v="5"/>
    <x v="5"/>
    <s v="Peel &amp; Stick Add-On Corner Pockets"/>
    <n v="0.37"/>
    <s v="United States"/>
    <x v="0"/>
    <x v="12"/>
    <s v="Coral Gables"/>
    <n v="33134"/>
    <x v="34"/>
    <x v="35"/>
    <n v="-298.88600000000002"/>
    <n v="8"/>
    <n v="18.59"/>
    <n v="90731"/>
    <n v="2.1100000000000003"/>
    <x v="0"/>
  </r>
  <r>
    <n v="1499"/>
    <s v="Charlotte L Doyle"/>
    <x v="4"/>
    <n v="0.03"/>
    <n v="6.48"/>
    <n v="6.6"/>
    <x v="1"/>
    <x v="2"/>
    <x v="2"/>
    <x v="7"/>
    <x v="5"/>
    <s v="Xerox 21"/>
    <n v="0.37"/>
    <s v="United States"/>
    <x v="0"/>
    <x v="12"/>
    <s v="Coral Gables"/>
    <n v="33134"/>
    <x v="34"/>
    <x v="35"/>
    <n v="-145.852"/>
    <n v="9"/>
    <n v="58.83"/>
    <n v="90731"/>
    <n v="6.45"/>
    <x v="0"/>
  </r>
  <r>
    <n v="1499"/>
    <s v="Charlotte L Doyle"/>
    <x v="4"/>
    <n v="0.08"/>
    <n v="146.05000000000001"/>
    <n v="80.2"/>
    <x v="0"/>
    <x v="2"/>
    <x v="0"/>
    <x v="0"/>
    <x v="0"/>
    <s v="BPI Conference Tables"/>
    <n v="0.71"/>
    <s v="United States"/>
    <x v="0"/>
    <x v="12"/>
    <s v="Coral Gables"/>
    <n v="33134"/>
    <x v="34"/>
    <x v="35"/>
    <n v="-27.951000000000001"/>
    <n v="11"/>
    <n v="1557.66"/>
    <n v="90731"/>
    <n v="145.97"/>
    <x v="0"/>
  </r>
  <r>
    <n v="2286"/>
    <s v="Larry Langston"/>
    <x v="4"/>
    <n v="0"/>
    <n v="4.91"/>
    <n v="0.5"/>
    <x v="1"/>
    <x v="3"/>
    <x v="2"/>
    <x v="13"/>
    <x v="5"/>
    <s v="Avery 493"/>
    <n v="0.36"/>
    <s v="United States"/>
    <x v="0"/>
    <x v="23"/>
    <s v="Spartanburg"/>
    <n v="29301"/>
    <x v="34"/>
    <x v="32"/>
    <n v="99.197999999999993"/>
    <n v="12"/>
    <n v="61.87"/>
    <n v="90145"/>
    <n v="4.91"/>
    <x v="0"/>
  </r>
  <r>
    <n v="2286"/>
    <s v="Larry Langston"/>
    <x v="4"/>
    <n v="0.01"/>
    <n v="7.28"/>
    <n v="11.15"/>
    <x v="1"/>
    <x v="3"/>
    <x v="2"/>
    <x v="7"/>
    <x v="5"/>
    <s v="Array® Parchment Paper, Assorted Colors"/>
    <n v="0.37"/>
    <s v="United States"/>
    <x v="0"/>
    <x v="23"/>
    <s v="Spartanburg"/>
    <n v="29301"/>
    <x v="34"/>
    <x v="35"/>
    <n v="136.03139999999999"/>
    <n v="6"/>
    <n v="48.88"/>
    <n v="90145"/>
    <n v="7.2700000000000005"/>
    <x v="0"/>
  </r>
  <r>
    <n v="2286"/>
    <s v="Larry Langston"/>
    <x v="4"/>
    <n v="0.1"/>
    <n v="6.68"/>
    <n v="6.93"/>
    <x v="1"/>
    <x v="3"/>
    <x v="2"/>
    <x v="7"/>
    <x v="5"/>
    <s v="HP Office Paper (20Lb. and 87 Bright)"/>
    <n v="0.37"/>
    <s v="United States"/>
    <x v="0"/>
    <x v="23"/>
    <s v="Spartanburg"/>
    <n v="29301"/>
    <x v="34"/>
    <x v="36"/>
    <n v="-100.072"/>
    <n v="3"/>
    <n v="21.56"/>
    <n v="90145"/>
    <n v="6.58"/>
    <x v="0"/>
  </r>
  <r>
    <n v="2290"/>
    <s v="Glen Robertson"/>
    <x v="4"/>
    <n v="7.0000000000000007E-2"/>
    <n v="80.98"/>
    <n v="7.18"/>
    <x v="1"/>
    <x v="3"/>
    <x v="1"/>
    <x v="1"/>
    <x v="5"/>
    <s v="Logitech Cordless Navigator Duo"/>
    <n v="0.48"/>
    <s v="United States"/>
    <x v="1"/>
    <x v="7"/>
    <s v="Coon Rapids"/>
    <n v="55433"/>
    <x v="34"/>
    <x v="32"/>
    <n v="779.47230000000002"/>
    <n v="15"/>
    <n v="1129.67"/>
    <n v="88164"/>
    <n v="80.910000000000011"/>
    <x v="1"/>
  </r>
  <r>
    <n v="3042"/>
    <s v="Tara Gold"/>
    <x v="4"/>
    <n v="7.0000000000000007E-2"/>
    <n v="14.48"/>
    <n v="6.46"/>
    <x v="1"/>
    <x v="0"/>
    <x v="2"/>
    <x v="5"/>
    <x v="5"/>
    <s v="GBC White Gloss Covers, Plain Front"/>
    <n v="0.38"/>
    <s v="United States"/>
    <x v="1"/>
    <x v="38"/>
    <s v="Hutchinson"/>
    <n v="67501"/>
    <x v="34"/>
    <x v="35"/>
    <n v="67.864000000000004"/>
    <n v="12"/>
    <n v="171.33"/>
    <n v="86101"/>
    <n v="14.41"/>
    <x v="1"/>
  </r>
  <r>
    <n v="1776"/>
    <s v="Charlotte Patterson"/>
    <x v="3"/>
    <n v="0.08"/>
    <n v="5.78"/>
    <n v="5.67"/>
    <x v="1"/>
    <x v="1"/>
    <x v="2"/>
    <x v="7"/>
    <x v="5"/>
    <s v="Xerox 1978"/>
    <n v="0.36"/>
    <s v="United States"/>
    <x v="1"/>
    <x v="2"/>
    <s v="Terre Haute"/>
    <n v="47802"/>
    <x v="34"/>
    <x v="35"/>
    <n v="-53.898000000000003"/>
    <n v="19"/>
    <n v="106.57"/>
    <n v="89941"/>
    <n v="5.7"/>
    <x v="1"/>
  </r>
  <r>
    <n v="2947"/>
    <s v="Kathy Turner"/>
    <x v="3"/>
    <n v="0.01"/>
    <n v="7.64"/>
    <n v="1.39"/>
    <x v="1"/>
    <x v="1"/>
    <x v="2"/>
    <x v="15"/>
    <x v="5"/>
    <s v="Security-Tint Envelopes"/>
    <n v="0.36"/>
    <s v="United States"/>
    <x v="3"/>
    <x v="11"/>
    <s v="Depew"/>
    <n v="14043"/>
    <x v="34"/>
    <x v="36"/>
    <n v="112.1181"/>
    <n v="20"/>
    <n v="162.49"/>
    <n v="87511"/>
    <n v="7.63"/>
    <x v="3"/>
  </r>
  <r>
    <n v="234"/>
    <s v="Don Cameron"/>
    <x v="0"/>
    <n v="0.06"/>
    <n v="279.81"/>
    <n v="23.19"/>
    <x v="0"/>
    <x v="0"/>
    <x v="2"/>
    <x v="8"/>
    <x v="3"/>
    <s v="Sanyo 2.5 Cubic Foot Mid-Size Office Refrigerators"/>
    <n v="0.59"/>
    <s v="United States"/>
    <x v="1"/>
    <x v="20"/>
    <s v="Newton"/>
    <n v="50208"/>
    <x v="35"/>
    <x v="32"/>
    <n v="1103.9724000000001"/>
    <n v="6"/>
    <n v="1599.96"/>
    <n v="90236"/>
    <n v="279.75"/>
    <x v="1"/>
  </r>
  <r>
    <n v="2359"/>
    <s v="Annie Horne"/>
    <x v="0"/>
    <n v="0"/>
    <n v="7.28"/>
    <n v="1.77"/>
    <x v="1"/>
    <x v="2"/>
    <x v="2"/>
    <x v="7"/>
    <x v="2"/>
    <s v="Post-it® “Important Message” Note Pad, Neon Colors, 50 Sheets/Pad"/>
    <n v="0.37"/>
    <s v="United States"/>
    <x v="0"/>
    <x v="12"/>
    <s v="Fort Myers"/>
    <n v="33917"/>
    <x v="35"/>
    <x v="35"/>
    <n v="167.16"/>
    <n v="7"/>
    <n v="53.42"/>
    <n v="88265"/>
    <n v="7.28"/>
    <x v="0"/>
  </r>
  <r>
    <n v="672"/>
    <s v="Brian Leach"/>
    <x v="2"/>
    <n v="7.0000000000000007E-2"/>
    <n v="2.88"/>
    <n v="1.01"/>
    <x v="1"/>
    <x v="0"/>
    <x v="2"/>
    <x v="2"/>
    <x v="2"/>
    <s v="Sanford Colorific Colored Pencils, 12/Box"/>
    <n v="0.55000000000000004"/>
    <s v="United States"/>
    <x v="1"/>
    <x v="20"/>
    <s v="Newton"/>
    <n v="50208"/>
    <x v="35"/>
    <x v="38"/>
    <n v="9.59"/>
    <n v="12"/>
    <n v="34.97"/>
    <n v="88173"/>
    <n v="2.81"/>
    <x v="1"/>
  </r>
  <r>
    <n v="672"/>
    <s v="Brian Leach"/>
    <x v="2"/>
    <n v="0.1"/>
    <n v="195.99"/>
    <n v="3.99"/>
    <x v="1"/>
    <x v="0"/>
    <x v="1"/>
    <x v="12"/>
    <x v="5"/>
    <s v="R380"/>
    <n v="0.57999999999999996"/>
    <s v="United States"/>
    <x v="1"/>
    <x v="20"/>
    <s v="Newton"/>
    <n v="50208"/>
    <x v="35"/>
    <x v="39"/>
    <n v="-655.42399999999998"/>
    <n v="2"/>
    <n v="308.86"/>
    <n v="88173"/>
    <n v="195.89000000000001"/>
    <x v="1"/>
  </r>
  <r>
    <n v="1427"/>
    <s v="Stacy Gould"/>
    <x v="2"/>
    <n v="0.09"/>
    <n v="125.99"/>
    <n v="2.5"/>
    <x v="1"/>
    <x v="2"/>
    <x v="1"/>
    <x v="12"/>
    <x v="5"/>
    <s v="i2000"/>
    <n v="0.6"/>
    <s v="United States"/>
    <x v="1"/>
    <x v="25"/>
    <s v="Bay City"/>
    <n v="48708"/>
    <x v="35"/>
    <x v="38"/>
    <n v="1258.7877000000001"/>
    <n v="18"/>
    <n v="1824.33"/>
    <n v="90905"/>
    <n v="125.89999999999999"/>
    <x v="1"/>
  </r>
  <r>
    <n v="1816"/>
    <s v="Danielle Schneider"/>
    <x v="2"/>
    <n v="0.01"/>
    <n v="10.48"/>
    <n v="2.89"/>
    <x v="1"/>
    <x v="1"/>
    <x v="2"/>
    <x v="2"/>
    <x v="1"/>
    <s v="Staples Battery-Operated Desktop Pencil Sharpener"/>
    <n v="0.6"/>
    <s v="United States"/>
    <x v="1"/>
    <x v="25"/>
    <s v="Canton"/>
    <n v="48187"/>
    <x v="35"/>
    <x v="36"/>
    <n v="60.561599999999999"/>
    <n v="19"/>
    <n v="202.38"/>
    <n v="85990"/>
    <n v="10.47"/>
    <x v="1"/>
  </r>
  <r>
    <n v="1821"/>
    <s v="Vanessa Boyer"/>
    <x v="2"/>
    <n v="0.01"/>
    <n v="10.48"/>
    <n v="2.89"/>
    <x v="1"/>
    <x v="1"/>
    <x v="2"/>
    <x v="2"/>
    <x v="1"/>
    <s v="Staples Battery-Operated Desktop Pencil Sharpener"/>
    <n v="0.6"/>
    <s v="United States"/>
    <x v="3"/>
    <x v="11"/>
    <s v="New York City"/>
    <n v="10177"/>
    <x v="35"/>
    <x v="36"/>
    <n v="40.92"/>
    <n v="76"/>
    <n v="809.51"/>
    <n v="34435"/>
    <n v="10.47"/>
    <x v="3"/>
  </r>
  <r>
    <n v="980"/>
    <s v="Howard Burnett"/>
    <x v="4"/>
    <n v="0"/>
    <n v="37.76"/>
    <n v="12.9"/>
    <x v="1"/>
    <x v="3"/>
    <x v="2"/>
    <x v="6"/>
    <x v="5"/>
    <s v="Companion Letter/Legal File, Black"/>
    <n v="0.56999999999999995"/>
    <s v="United States"/>
    <x v="3"/>
    <x v="42"/>
    <s v="South Burlington"/>
    <n v="5403"/>
    <x v="35"/>
    <x v="32"/>
    <n v="93.846800000000002"/>
    <n v="12"/>
    <n v="477.2"/>
    <n v="87258"/>
    <n v="37.76"/>
    <x v="3"/>
  </r>
  <r>
    <n v="2094"/>
    <s v="Vernon Hirsch Singleton"/>
    <x v="4"/>
    <n v="0.08"/>
    <n v="400.98"/>
    <n v="42.52"/>
    <x v="0"/>
    <x v="3"/>
    <x v="0"/>
    <x v="0"/>
    <x v="0"/>
    <s v="Bretford CR8500 Series Meeting Room Furniture"/>
    <n v="0.71"/>
    <s v="United States"/>
    <x v="2"/>
    <x v="8"/>
    <s v="Chico"/>
    <n v="95928"/>
    <x v="35"/>
    <x v="32"/>
    <n v="3031.9724000000001"/>
    <n v="20"/>
    <n v="7840.04"/>
    <n v="86629"/>
    <n v="400.90000000000003"/>
    <x v="2"/>
  </r>
  <r>
    <n v="2282"/>
    <s v="Jimmy Waters"/>
    <x v="4"/>
    <n v="0.04"/>
    <n v="5.98"/>
    <n v="5.79"/>
    <x v="1"/>
    <x v="2"/>
    <x v="2"/>
    <x v="7"/>
    <x v="5"/>
    <s v="Xerox 1903"/>
    <n v="0.36"/>
    <s v="United States"/>
    <x v="1"/>
    <x v="30"/>
    <s v="Fitchburg"/>
    <n v="53713"/>
    <x v="35"/>
    <x v="36"/>
    <n v="-36.030799999999999"/>
    <n v="14"/>
    <n v="86.12"/>
    <n v="85950"/>
    <n v="5.94"/>
    <x v="1"/>
  </r>
  <r>
    <n v="2747"/>
    <s v="Brian Grady"/>
    <x v="4"/>
    <n v="0.08"/>
    <n v="9.98"/>
    <n v="12.52"/>
    <x v="1"/>
    <x v="3"/>
    <x v="0"/>
    <x v="11"/>
    <x v="5"/>
    <s v="Eldon® Expressions™ Wood and Plastic Desk Accessories, Oak"/>
    <n v="0.56999999999999995"/>
    <s v="United States"/>
    <x v="3"/>
    <x v="11"/>
    <s v="New York City"/>
    <n v="10115"/>
    <x v="35"/>
    <x v="36"/>
    <n v="-102.93"/>
    <n v="15"/>
    <n v="150.24"/>
    <n v="35200"/>
    <n v="9.9"/>
    <x v="3"/>
  </r>
  <r>
    <n v="2803"/>
    <s v="Catherine Dorsey Burnett"/>
    <x v="4"/>
    <n v="7.0000000000000007E-2"/>
    <n v="500.98"/>
    <n v="28.14"/>
    <x v="0"/>
    <x v="0"/>
    <x v="1"/>
    <x v="3"/>
    <x v="3"/>
    <s v="Hewlett-Packard cp1700 [D, PS] Series Color Inkjet Printers"/>
    <n v="0.38"/>
    <s v="United States"/>
    <x v="2"/>
    <x v="8"/>
    <s v="East Los Angeles"/>
    <n v="90022"/>
    <x v="35"/>
    <x v="32"/>
    <n v="2699.9838"/>
    <n v="10"/>
    <n v="3913.02"/>
    <n v="86227"/>
    <n v="500.91"/>
    <x v="2"/>
  </r>
  <r>
    <n v="2803"/>
    <s v="Catherine Dorsey Burnett"/>
    <x v="4"/>
    <n v="0.1"/>
    <n v="178.47"/>
    <n v="19.989999999999998"/>
    <x v="1"/>
    <x v="0"/>
    <x v="2"/>
    <x v="6"/>
    <x v="5"/>
    <s v="Hot File® 7-Pocket, Floor Stand"/>
    <n v="0.55000000000000004"/>
    <s v="United States"/>
    <x v="2"/>
    <x v="8"/>
    <s v="East Los Angeles"/>
    <n v="90022"/>
    <x v="35"/>
    <x v="36"/>
    <n v="-170.98"/>
    <n v="1"/>
    <n v="180.14"/>
    <n v="86227"/>
    <n v="178.37"/>
    <x v="2"/>
  </r>
  <r>
    <n v="1117"/>
    <s v="Samantha Koch"/>
    <x v="3"/>
    <n v="0.06"/>
    <n v="64.650000000000006"/>
    <n v="35"/>
    <x v="1"/>
    <x v="2"/>
    <x v="2"/>
    <x v="6"/>
    <x v="4"/>
    <s v="Space Solutions Commercial Steel Shelving"/>
    <n v="0.8"/>
    <s v="United States"/>
    <x v="2"/>
    <x v="41"/>
    <s v="Tucson"/>
    <n v="85705"/>
    <x v="35"/>
    <x v="32"/>
    <n v="-139.28720000000001"/>
    <n v="4"/>
    <n v="277.60000000000002"/>
    <n v="86768"/>
    <n v="64.59"/>
    <x v="2"/>
  </r>
  <r>
    <n v="2498"/>
    <s v="Arlene Long"/>
    <x v="3"/>
    <n v="0.08"/>
    <n v="1.68"/>
    <n v="1.57"/>
    <x v="1"/>
    <x v="0"/>
    <x v="2"/>
    <x v="2"/>
    <x v="2"/>
    <s v="Newell 323"/>
    <n v="0.59"/>
    <s v="United States"/>
    <x v="2"/>
    <x v="8"/>
    <s v="San Diego"/>
    <n v="92024"/>
    <x v="35"/>
    <x v="32"/>
    <n v="-46.25"/>
    <n v="88"/>
    <n v="148.36000000000001"/>
    <n v="20007"/>
    <n v="1.5999999999999999"/>
    <x v="2"/>
  </r>
  <r>
    <n v="421"/>
    <s v="Scott Feldman"/>
    <x v="0"/>
    <n v="0.09"/>
    <n v="999.99"/>
    <n v="13.99"/>
    <x v="1"/>
    <x v="0"/>
    <x v="1"/>
    <x v="3"/>
    <x v="6"/>
    <s v="Polycom Soundstation EX Audio-Conferencing Telephone, Black"/>
    <n v="0.36"/>
    <s v="United States"/>
    <x v="3"/>
    <x v="33"/>
    <s v="Elizabeth"/>
    <n v="7201"/>
    <x v="36"/>
    <x v="37"/>
    <n v="-2531.4825000000001"/>
    <n v="1"/>
    <n v="919.09"/>
    <n v="87700"/>
    <n v="999.9"/>
    <x v="3"/>
  </r>
  <r>
    <n v="1020"/>
    <s v="Julie Porter"/>
    <x v="0"/>
    <n v="7.0000000000000007E-2"/>
    <n v="4.13"/>
    <n v="5.04"/>
    <x v="1"/>
    <x v="0"/>
    <x v="2"/>
    <x v="5"/>
    <x v="5"/>
    <s v="ACCOHIDE® 3-Ring Binder, Blue, 1&quot;"/>
    <n v="0.38"/>
    <s v="United States"/>
    <x v="1"/>
    <x v="38"/>
    <s v="Pittsburg"/>
    <n v="66762"/>
    <x v="36"/>
    <x v="36"/>
    <n v="-76.424400000000006"/>
    <n v="20"/>
    <n v="79.06"/>
    <n v="88634"/>
    <n v="4.0599999999999996"/>
    <x v="1"/>
  </r>
  <r>
    <n v="1020"/>
    <s v="Julie Porter"/>
    <x v="0"/>
    <n v="0"/>
    <n v="4.4800000000000004"/>
    <n v="2.5"/>
    <x v="1"/>
    <x v="0"/>
    <x v="2"/>
    <x v="15"/>
    <x v="5"/>
    <s v="Ampad #10 Peel &amp; Seel® Holiday Envelopes"/>
    <n v="0.37"/>
    <s v="United States"/>
    <x v="1"/>
    <x v="38"/>
    <s v="Pittsburg"/>
    <n v="66762"/>
    <x v="36"/>
    <x v="37"/>
    <n v="8.7319999999999993"/>
    <n v="14"/>
    <n v="65.14"/>
    <n v="88634"/>
    <n v="4.4800000000000004"/>
    <x v="1"/>
  </r>
  <r>
    <n v="1533"/>
    <s v="Nicole Reid"/>
    <x v="1"/>
    <n v="0.02"/>
    <n v="4.8899999999999997"/>
    <n v="4.93"/>
    <x v="1"/>
    <x v="3"/>
    <x v="1"/>
    <x v="1"/>
    <x v="1"/>
    <s v="Maxell 3.5&quot; DS/HD IBM-Formatted Diskettes, 10/Pack"/>
    <n v="0.66"/>
    <s v="United States"/>
    <x v="1"/>
    <x v="6"/>
    <s v="University City"/>
    <n v="63130"/>
    <x v="36"/>
    <x v="36"/>
    <n v="-56.445999999999998"/>
    <n v="14"/>
    <n v="74.010000000000005"/>
    <n v="91328"/>
    <n v="4.87"/>
    <x v="1"/>
  </r>
  <r>
    <n v="1533"/>
    <s v="Nicole Reid"/>
    <x v="1"/>
    <n v="7.0000000000000007E-2"/>
    <n v="10.06"/>
    <n v="2.06"/>
    <x v="1"/>
    <x v="3"/>
    <x v="2"/>
    <x v="7"/>
    <x v="2"/>
    <s v="Riverleaf Stik-Withit® Designer Note Cubes®"/>
    <n v="0.39"/>
    <s v="United States"/>
    <x v="1"/>
    <x v="6"/>
    <s v="University City"/>
    <n v="63130"/>
    <x v="36"/>
    <x v="36"/>
    <n v="33.189"/>
    <n v="5"/>
    <n v="48.1"/>
    <n v="91328"/>
    <n v="9.99"/>
    <x v="1"/>
  </r>
  <r>
    <n v="1927"/>
    <s v="Earl Alston"/>
    <x v="1"/>
    <n v="0.02"/>
    <n v="259.70999999999998"/>
    <n v="66.67"/>
    <x v="0"/>
    <x v="2"/>
    <x v="0"/>
    <x v="0"/>
    <x v="0"/>
    <s v="Bevis Round Bullnose 29&quot; High Table Top"/>
    <n v="0.65"/>
    <s v="United States"/>
    <x v="0"/>
    <x v="23"/>
    <s v="Greenville"/>
    <n v="29611"/>
    <x v="36"/>
    <x v="32"/>
    <n v="-14.448"/>
    <n v="8"/>
    <n v="1757.15"/>
    <n v="88579"/>
    <n v="259.69"/>
    <x v="0"/>
  </r>
  <r>
    <n v="2135"/>
    <s v="Melvin Kendall"/>
    <x v="1"/>
    <n v="0.01"/>
    <n v="28.99"/>
    <n v="8.59"/>
    <x v="1"/>
    <x v="2"/>
    <x v="1"/>
    <x v="12"/>
    <x v="6"/>
    <s v="SouthWestern Bell FA970 Digital Answering Machine with Time/Day Stamp"/>
    <n v="0.56000000000000005"/>
    <s v="United States"/>
    <x v="2"/>
    <x v="43"/>
    <s v="Clovis"/>
    <n v="88101"/>
    <x v="36"/>
    <x v="36"/>
    <n v="196.52328"/>
    <n v="21"/>
    <n v="556.61"/>
    <n v="91583"/>
    <n v="28.979999999999997"/>
    <x v="2"/>
  </r>
  <r>
    <n v="2486"/>
    <s v="Jack Horn"/>
    <x v="1"/>
    <n v="0.02"/>
    <n v="71.37"/>
    <n v="69"/>
    <x v="1"/>
    <x v="0"/>
    <x v="0"/>
    <x v="0"/>
    <x v="4"/>
    <s v="Lesro Sheffield Collection Coffee Table, End Table, Center Table, Corner Table"/>
    <n v="0.68"/>
    <s v="United States"/>
    <x v="0"/>
    <x v="5"/>
    <s v="Statesboro"/>
    <n v="30458"/>
    <x v="36"/>
    <x v="36"/>
    <n v="-439.90800000000002"/>
    <n v="4"/>
    <n v="237.62"/>
    <n v="91414"/>
    <n v="71.350000000000009"/>
    <x v="0"/>
  </r>
  <r>
    <n v="2486"/>
    <s v="Jack Horn"/>
    <x v="1"/>
    <n v="0.03"/>
    <n v="205.99"/>
    <n v="8.99"/>
    <x v="2"/>
    <x v="0"/>
    <x v="1"/>
    <x v="12"/>
    <x v="5"/>
    <s v="StarTAC 8000"/>
    <n v="0.6"/>
    <s v="United States"/>
    <x v="0"/>
    <x v="5"/>
    <s v="Statesboro"/>
    <n v="30458"/>
    <x v="36"/>
    <x v="37"/>
    <n v="1087.7159999999999"/>
    <n v="1"/>
    <n v="176.42"/>
    <n v="91414"/>
    <n v="205.96"/>
    <x v="0"/>
  </r>
  <r>
    <n v="389"/>
    <s v="Joel Buckley"/>
    <x v="2"/>
    <n v="0.03"/>
    <n v="160.97999999999999"/>
    <n v="30"/>
    <x v="0"/>
    <x v="3"/>
    <x v="0"/>
    <x v="9"/>
    <x v="3"/>
    <s v="Office Star - Mid Back Dual function Ergonomic High Back Chair with 2-Way Adjustable Arms"/>
    <n v="0.62"/>
    <s v="United States"/>
    <x v="1"/>
    <x v="13"/>
    <s v="Lincoln"/>
    <n v="68502"/>
    <x v="36"/>
    <x v="40"/>
    <n v="1273.2086999999999"/>
    <n v="11"/>
    <n v="1845.23"/>
    <n v="90338"/>
    <n v="160.94999999999999"/>
    <x v="1"/>
  </r>
  <r>
    <n v="1607"/>
    <s v="Kathleen Huang Hall"/>
    <x v="2"/>
    <n v="0.1"/>
    <n v="5.68"/>
    <n v="3.6"/>
    <x v="2"/>
    <x v="2"/>
    <x v="2"/>
    <x v="16"/>
    <x v="1"/>
    <s v="Acme® Preferred Stainless Steel Scissors"/>
    <n v="0.56000000000000005"/>
    <s v="United States"/>
    <x v="3"/>
    <x v="11"/>
    <s v="Freeport"/>
    <n v="11520"/>
    <x v="36"/>
    <x v="40"/>
    <n v="-33.2956"/>
    <n v="21"/>
    <n v="118.35"/>
    <n v="87995"/>
    <n v="5.58"/>
    <x v="3"/>
  </r>
  <r>
    <n v="2270"/>
    <s v="Kristine Holden"/>
    <x v="2"/>
    <n v="0.01"/>
    <n v="20.48"/>
    <n v="6.32"/>
    <x v="1"/>
    <x v="0"/>
    <x v="2"/>
    <x v="8"/>
    <x v="5"/>
    <s v="Kensington 6 Outlet Guardian Standard Surge Protector"/>
    <n v="0.57999999999999996"/>
    <s v="United States"/>
    <x v="0"/>
    <x v="23"/>
    <s v="Mauldin"/>
    <n v="29662"/>
    <x v="36"/>
    <x v="37"/>
    <n v="711.24480000000005"/>
    <n v="18"/>
    <n v="375.03"/>
    <n v="89572"/>
    <n v="20.47"/>
    <x v="0"/>
  </r>
  <r>
    <n v="2270"/>
    <s v="Kristine Holden"/>
    <x v="2"/>
    <n v="0.09"/>
    <n v="1.86"/>
    <n v="2.58"/>
    <x v="1"/>
    <x v="0"/>
    <x v="2"/>
    <x v="14"/>
    <x v="2"/>
    <s v="Super Bands, 12/Pack"/>
    <n v="0.82"/>
    <s v="United States"/>
    <x v="0"/>
    <x v="23"/>
    <s v="Mauldin"/>
    <n v="29662"/>
    <x v="36"/>
    <x v="41"/>
    <n v="-1084.8469631999999"/>
    <n v="12"/>
    <n v="22.11"/>
    <n v="89572"/>
    <n v="1.77"/>
    <x v="0"/>
  </r>
  <r>
    <n v="2270"/>
    <s v="Kristine Holden"/>
    <x v="2"/>
    <n v="0.08"/>
    <n v="205.99"/>
    <n v="2.5"/>
    <x v="1"/>
    <x v="0"/>
    <x v="1"/>
    <x v="12"/>
    <x v="5"/>
    <s v="V70"/>
    <n v="0.59"/>
    <s v="United States"/>
    <x v="0"/>
    <x v="23"/>
    <s v="Mauldin"/>
    <n v="29662"/>
    <x v="36"/>
    <x v="41"/>
    <n v="-156.77199999999999"/>
    <n v="17"/>
    <n v="2875.35"/>
    <n v="89572"/>
    <n v="205.91"/>
    <x v="0"/>
  </r>
  <r>
    <n v="697"/>
    <s v="Adam G Sawyer"/>
    <x v="0"/>
    <n v="0.08"/>
    <n v="14.81"/>
    <n v="13.32"/>
    <x v="1"/>
    <x v="3"/>
    <x v="2"/>
    <x v="8"/>
    <x v="5"/>
    <s v="Holmes Replacement Filter for HEPA Air Cleaner, Large Room"/>
    <n v="0.43"/>
    <s v="United States"/>
    <x v="1"/>
    <x v="2"/>
    <s v="East Chicago"/>
    <n v="46312"/>
    <x v="37"/>
    <x v="38"/>
    <n v="-131.6172"/>
    <n v="20"/>
    <n v="292.18"/>
    <n v="89849"/>
    <n v="14.73"/>
    <x v="1"/>
  </r>
  <r>
    <n v="698"/>
    <s v="Nelson Hensley"/>
    <x v="0"/>
    <n v="0.08"/>
    <n v="14.81"/>
    <n v="13.32"/>
    <x v="1"/>
    <x v="3"/>
    <x v="2"/>
    <x v="8"/>
    <x v="5"/>
    <s v="Holmes Replacement Filter for HEPA Air Cleaner, Large Room"/>
    <n v="0.43"/>
    <s v="United States"/>
    <x v="2"/>
    <x v="4"/>
    <s v="Seattle"/>
    <n v="98105"/>
    <x v="37"/>
    <x v="38"/>
    <n v="-253.11"/>
    <n v="79"/>
    <n v="1154.1199999999999"/>
    <n v="53410"/>
    <n v="14.73"/>
    <x v="2"/>
  </r>
  <r>
    <n v="2626"/>
    <s v="Lillian Fischer"/>
    <x v="1"/>
    <n v="0.1"/>
    <n v="41.94"/>
    <n v="2.99"/>
    <x v="1"/>
    <x v="1"/>
    <x v="2"/>
    <x v="5"/>
    <x v="5"/>
    <s v="Avery Trapezoid Extra Heavy Duty 4&quot; Binders"/>
    <n v="0.35"/>
    <s v="United States"/>
    <x v="2"/>
    <x v="8"/>
    <s v="Menlo Park"/>
    <n v="94025"/>
    <x v="37"/>
    <x v="37"/>
    <n v="164.08199999999999"/>
    <n v="6"/>
    <n v="237.8"/>
    <n v="90927"/>
    <n v="41.839999999999996"/>
    <x v="2"/>
  </r>
  <r>
    <n v="3351"/>
    <s v="Nathan Wyatt"/>
    <x v="1"/>
    <n v="0.06"/>
    <n v="6.7"/>
    <n v="1.56"/>
    <x v="2"/>
    <x v="0"/>
    <x v="2"/>
    <x v="2"/>
    <x v="2"/>
    <s v="Turquoise Lead Holder with Pocket Clip"/>
    <n v="0.52"/>
    <s v="United States"/>
    <x v="2"/>
    <x v="4"/>
    <s v="Pasco"/>
    <n v="99301"/>
    <x v="37"/>
    <x v="38"/>
    <n v="40.6556"/>
    <n v="12"/>
    <n v="79.39"/>
    <n v="91298"/>
    <n v="6.6400000000000006"/>
    <x v="2"/>
  </r>
  <r>
    <n v="1121"/>
    <s v="Tonya Proctor"/>
    <x v="2"/>
    <n v="0.04"/>
    <n v="19.98"/>
    <n v="8.68"/>
    <x v="1"/>
    <x v="1"/>
    <x v="2"/>
    <x v="7"/>
    <x v="5"/>
    <s v="Southworth 25% Cotton Premium Laser Paper and Envelopes"/>
    <n v="0.37"/>
    <s v="United States"/>
    <x v="2"/>
    <x v="8"/>
    <s v="Temecula"/>
    <n v="92592"/>
    <x v="37"/>
    <x v="42"/>
    <n v="108"/>
    <n v="8"/>
    <n v="168.04"/>
    <n v="86767"/>
    <n v="19.940000000000001"/>
    <x v="2"/>
  </r>
  <r>
    <n v="1121"/>
    <s v="Tonya Proctor"/>
    <x v="2"/>
    <n v="0.08"/>
    <n v="125.99"/>
    <n v="7.69"/>
    <x v="1"/>
    <x v="1"/>
    <x v="1"/>
    <x v="12"/>
    <x v="5"/>
    <s v="Timeport L7089"/>
    <n v="0.57999999999999996"/>
    <s v="United States"/>
    <x v="2"/>
    <x v="8"/>
    <s v="Temecula"/>
    <n v="92592"/>
    <x v="37"/>
    <x v="38"/>
    <n v="377.154"/>
    <n v="7"/>
    <n v="703.46"/>
    <n v="86767"/>
    <n v="125.91"/>
    <x v="2"/>
  </r>
  <r>
    <n v="1723"/>
    <s v="Constance Flowers"/>
    <x v="4"/>
    <n v="0.05"/>
    <n v="6.68"/>
    <n v="5.66"/>
    <x v="1"/>
    <x v="3"/>
    <x v="2"/>
    <x v="7"/>
    <x v="5"/>
    <s v="Xerox 1923"/>
    <n v="0.37"/>
    <s v="United States"/>
    <x v="2"/>
    <x v="8"/>
    <s v="San Diego"/>
    <n v="92037"/>
    <x v="37"/>
    <x v="38"/>
    <n v="-66.48"/>
    <n v="46"/>
    <n v="320.93"/>
    <n v="44002"/>
    <n v="6.63"/>
    <x v="2"/>
  </r>
  <r>
    <n v="1723"/>
    <s v="Constance Flowers"/>
    <x v="4"/>
    <n v="0.03"/>
    <n v="17.7"/>
    <n v="9.4700000000000006"/>
    <x v="1"/>
    <x v="3"/>
    <x v="2"/>
    <x v="6"/>
    <x v="5"/>
    <s v="Portfile® Personal File Boxes"/>
    <n v="0.59"/>
    <s v="United States"/>
    <x v="2"/>
    <x v="8"/>
    <s v="San Diego"/>
    <n v="92037"/>
    <x v="37"/>
    <x v="36"/>
    <n v="-52.33"/>
    <n v="14"/>
    <n v="261.85000000000002"/>
    <n v="44002"/>
    <n v="17.669999999999998"/>
    <x v="2"/>
  </r>
  <r>
    <n v="2813"/>
    <s v="Marjorie Burnette"/>
    <x v="4"/>
    <n v="7.0000000000000007E-2"/>
    <n v="30.56"/>
    <n v="2.99"/>
    <x v="1"/>
    <x v="3"/>
    <x v="2"/>
    <x v="5"/>
    <x v="5"/>
    <s v="Surelock™ Post Binders"/>
    <n v="0.35"/>
    <s v="United States"/>
    <x v="0"/>
    <x v="34"/>
    <s v="Cleveland"/>
    <n v="37311"/>
    <x v="37"/>
    <x v="36"/>
    <n v="-95.618600000000001"/>
    <n v="12"/>
    <n v="364.92"/>
    <n v="88819"/>
    <n v="30.49"/>
    <x v="0"/>
  </r>
  <r>
    <n v="1026"/>
    <s v="Eugene Kerr"/>
    <x v="3"/>
    <n v="0.08"/>
    <n v="65.989999999999995"/>
    <n v="5.92"/>
    <x v="1"/>
    <x v="0"/>
    <x v="1"/>
    <x v="12"/>
    <x v="5"/>
    <s v="i500plus"/>
    <n v="0.57999999999999996"/>
    <s v="United States"/>
    <x v="3"/>
    <x v="11"/>
    <s v="Central Islip"/>
    <n v="11722"/>
    <x v="37"/>
    <x v="36"/>
    <n v="624.40164000000004"/>
    <n v="22"/>
    <n v="1137.5999999999999"/>
    <n v="89005"/>
    <n v="65.91"/>
    <x v="3"/>
  </r>
  <r>
    <n v="3403"/>
    <s v="Tammy Buckley"/>
    <x v="1"/>
    <n v="0.1"/>
    <n v="105.98"/>
    <n v="13.99"/>
    <x v="2"/>
    <x v="1"/>
    <x v="0"/>
    <x v="11"/>
    <x v="6"/>
    <s v="Tenex 46&quot; x 60&quot; Computer Anti-Static Chairmat, Rectangular Shaped"/>
    <n v="0.65"/>
    <s v="United States"/>
    <x v="2"/>
    <x v="45"/>
    <s v="Cheyenne"/>
    <n v="82001"/>
    <x v="38"/>
    <x v="41"/>
    <n v="349.48500000000001"/>
    <n v="5"/>
    <n v="506.5"/>
    <n v="87530"/>
    <n v="105.88000000000001"/>
    <x v="2"/>
  </r>
  <r>
    <n v="471"/>
    <s v="Ross Simpson"/>
    <x v="3"/>
    <n v="7.0000000000000007E-2"/>
    <n v="179.99"/>
    <n v="19.989999999999998"/>
    <x v="2"/>
    <x v="1"/>
    <x v="1"/>
    <x v="1"/>
    <x v="5"/>
    <s v="Motorola SB4200 Cable Modem"/>
    <n v="0.48"/>
    <s v="United States"/>
    <x v="0"/>
    <x v="5"/>
    <s v="Atlanta"/>
    <n v="30318"/>
    <x v="38"/>
    <x v="37"/>
    <n v="-568.53510000000006"/>
    <n v="4"/>
    <n v="718.03"/>
    <n v="3138"/>
    <n v="179.92000000000002"/>
    <x v="0"/>
  </r>
  <r>
    <n v="472"/>
    <s v="Donna Craven"/>
    <x v="3"/>
    <n v="7.0000000000000007E-2"/>
    <n v="179.99"/>
    <n v="19.989999999999998"/>
    <x v="2"/>
    <x v="1"/>
    <x v="1"/>
    <x v="1"/>
    <x v="5"/>
    <s v="Motorola SB4200 Cable Modem"/>
    <n v="0.48"/>
    <s v="United States"/>
    <x v="3"/>
    <x v="36"/>
    <s v="Randallstown"/>
    <n v="21133"/>
    <x v="38"/>
    <x v="37"/>
    <n v="-427.47"/>
    <n v="1"/>
    <n v="179.51"/>
    <n v="88023"/>
    <n v="179.92000000000002"/>
    <x v="3"/>
  </r>
  <r>
    <n v="2151"/>
    <s v="Melinda Rogers"/>
    <x v="1"/>
    <n v="0.08"/>
    <n v="5.74"/>
    <n v="5.01"/>
    <x v="1"/>
    <x v="3"/>
    <x v="2"/>
    <x v="5"/>
    <x v="5"/>
    <s v="Binder Posts"/>
    <n v="0.39"/>
    <s v="United States"/>
    <x v="1"/>
    <x v="20"/>
    <s v="Dubuque"/>
    <n v="52001"/>
    <x v="39"/>
    <x v="41"/>
    <n v="-6.9308199999999998"/>
    <n v="1"/>
    <n v="7.21"/>
    <n v="90405"/>
    <n v="5.66"/>
    <x v="1"/>
  </r>
  <r>
    <n v="1671"/>
    <s v="Mitchell Ross"/>
    <x v="2"/>
    <n v="0.1"/>
    <n v="4.13"/>
    <n v="0.99"/>
    <x v="1"/>
    <x v="0"/>
    <x v="2"/>
    <x v="13"/>
    <x v="5"/>
    <s v="Avery 491"/>
    <n v="0.39"/>
    <s v="United States"/>
    <x v="0"/>
    <x v="21"/>
    <s v="Burke"/>
    <n v="22015"/>
    <x v="39"/>
    <x v="43"/>
    <n v="-40.53"/>
    <n v="13"/>
    <n v="52.16"/>
    <n v="86724"/>
    <n v="4.03"/>
    <x v="0"/>
  </r>
  <r>
    <n v="1574"/>
    <s v="Sherry Hurley"/>
    <x v="4"/>
    <n v="7.0000000000000007E-2"/>
    <n v="20.95"/>
    <n v="5.99"/>
    <x v="1"/>
    <x v="1"/>
    <x v="1"/>
    <x v="1"/>
    <x v="5"/>
    <s v="Fellowes Basic 104-Key Keyboard, Platinum"/>
    <n v="0.65"/>
    <s v="United States"/>
    <x v="0"/>
    <x v="9"/>
    <s v="Fayetteville"/>
    <n v="28314"/>
    <x v="39"/>
    <x v="40"/>
    <n v="27.234000000000002"/>
    <n v="19"/>
    <n v="391.4"/>
    <n v="86966"/>
    <n v="20.88"/>
    <x v="0"/>
  </r>
  <r>
    <n v="2619"/>
    <s v="Brandon E Shepherd"/>
    <x v="3"/>
    <n v="0.1"/>
    <n v="30.98"/>
    <n v="8.99"/>
    <x v="1"/>
    <x v="3"/>
    <x v="2"/>
    <x v="2"/>
    <x v="1"/>
    <s v="Boston School Pro Electric Pencil Sharpener, 1670"/>
    <n v="0.57999999999999996"/>
    <s v="United States"/>
    <x v="1"/>
    <x v="46"/>
    <s v="Sioux Falls"/>
    <n v="57103"/>
    <x v="39"/>
    <x v="41"/>
    <n v="-20.222799999999999"/>
    <n v="4"/>
    <n v="119.37"/>
    <n v="88015"/>
    <n v="30.88"/>
    <x v="1"/>
  </r>
  <r>
    <n v="491"/>
    <s v="Toni Swanson"/>
    <x v="0"/>
    <n v="0.01"/>
    <n v="4.9800000000000004"/>
    <n v="6.07"/>
    <x v="1"/>
    <x v="1"/>
    <x v="2"/>
    <x v="7"/>
    <x v="5"/>
    <s v="Xerox 1897"/>
    <n v="0.36"/>
    <s v="United States"/>
    <x v="3"/>
    <x v="11"/>
    <s v="New York City"/>
    <n v="10154"/>
    <x v="40"/>
    <x v="41"/>
    <n v="-69.069999999999993"/>
    <n v="41"/>
    <n v="217"/>
    <n v="10464"/>
    <n v="4.9700000000000006"/>
    <x v="3"/>
  </r>
  <r>
    <n v="494"/>
    <s v="Jimmy Alston Holder"/>
    <x v="0"/>
    <n v="0.01"/>
    <n v="4.9800000000000004"/>
    <n v="6.07"/>
    <x v="1"/>
    <x v="1"/>
    <x v="2"/>
    <x v="7"/>
    <x v="5"/>
    <s v="Xerox 1897"/>
    <n v="0.36"/>
    <s v="United States"/>
    <x v="2"/>
    <x v="4"/>
    <s v="Seattle"/>
    <n v="98115"/>
    <x v="40"/>
    <x v="41"/>
    <n v="-35.916400000000003"/>
    <n v="10"/>
    <n v="52.93"/>
    <n v="88907"/>
    <n v="4.9700000000000006"/>
    <x v="2"/>
  </r>
  <r>
    <n v="1267"/>
    <s v="Rosemary Branch"/>
    <x v="0"/>
    <n v="0.01"/>
    <n v="13.99"/>
    <n v="7.51"/>
    <x v="1"/>
    <x v="3"/>
    <x v="1"/>
    <x v="3"/>
    <x v="6"/>
    <s v="Sharp EL500L Fraction Calculator"/>
    <n v="0.39"/>
    <s v="United States"/>
    <x v="0"/>
    <x v="12"/>
    <s v="Boca Raton"/>
    <n v="33433"/>
    <x v="40"/>
    <x v="41"/>
    <n v="533.74199999999996"/>
    <n v="2"/>
    <n v="29.85"/>
    <n v="89514"/>
    <n v="13.98"/>
    <x v="0"/>
  </r>
  <r>
    <n v="1361"/>
    <s v="Kristina Collier"/>
    <x v="0"/>
    <n v="0.01"/>
    <n v="6.48"/>
    <n v="6.22"/>
    <x v="2"/>
    <x v="1"/>
    <x v="2"/>
    <x v="7"/>
    <x v="5"/>
    <s v="Xerox 1894"/>
    <n v="0.37"/>
    <s v="United States"/>
    <x v="1"/>
    <x v="25"/>
    <s v="Allen Park"/>
    <n v="48101"/>
    <x v="40"/>
    <x v="41"/>
    <n v="-15.6312"/>
    <n v="9"/>
    <n v="69.459999999999994"/>
    <n v="89596"/>
    <n v="6.4700000000000006"/>
    <x v="1"/>
  </r>
  <r>
    <n v="1361"/>
    <s v="Kristina Collier"/>
    <x v="0"/>
    <n v="0.03"/>
    <n v="85.99"/>
    <n v="3.3"/>
    <x v="1"/>
    <x v="1"/>
    <x v="1"/>
    <x v="12"/>
    <x v="1"/>
    <s v="Accessory20"/>
    <n v="0.37"/>
    <s v="United States"/>
    <x v="1"/>
    <x v="25"/>
    <s v="Allen Park"/>
    <n v="48101"/>
    <x v="40"/>
    <x v="39"/>
    <n v="790.54679999999996"/>
    <n v="16"/>
    <n v="1145.72"/>
    <n v="89596"/>
    <n v="85.96"/>
    <x v="1"/>
  </r>
  <r>
    <n v="2204"/>
    <s v="Oscar Ford"/>
    <x v="0"/>
    <n v="0.04"/>
    <n v="296.18"/>
    <n v="154.12"/>
    <x v="0"/>
    <x v="1"/>
    <x v="0"/>
    <x v="0"/>
    <x v="0"/>
    <s v="Hon 94000 Series Round Tables"/>
    <n v="0.76"/>
    <s v="United States"/>
    <x v="1"/>
    <x v="7"/>
    <s v="Burnsville"/>
    <n v="55337"/>
    <x v="40"/>
    <x v="41"/>
    <n v="-87.998040000000003"/>
    <n v="20"/>
    <n v="5768.12"/>
    <n v="86053"/>
    <n v="296.14"/>
    <x v="1"/>
  </r>
  <r>
    <n v="1526"/>
    <s v="Larry Hall"/>
    <x v="1"/>
    <n v="0.04"/>
    <n v="11.34"/>
    <n v="5.01"/>
    <x v="1"/>
    <x v="2"/>
    <x v="2"/>
    <x v="7"/>
    <x v="5"/>
    <s v="Xerox 188"/>
    <n v="0.36"/>
    <s v="United States"/>
    <x v="0"/>
    <x v="16"/>
    <s v="Birmingham"/>
    <n v="35211"/>
    <x v="40"/>
    <x v="41"/>
    <n v="-189.22399999999999"/>
    <n v="10"/>
    <n v="115.53"/>
    <n v="86812"/>
    <n v="11.3"/>
    <x v="0"/>
  </r>
  <r>
    <n v="1338"/>
    <s v="Denise McIntosh"/>
    <x v="2"/>
    <n v="0.02"/>
    <n v="55.99"/>
    <n v="3.3"/>
    <x v="1"/>
    <x v="2"/>
    <x v="1"/>
    <x v="12"/>
    <x v="1"/>
    <s v="Accessory24"/>
    <n v="0.59"/>
    <s v="United States"/>
    <x v="1"/>
    <x v="10"/>
    <s v="Chicago"/>
    <n v="60623"/>
    <x v="40"/>
    <x v="40"/>
    <n v="525.20039999999995"/>
    <n v="16"/>
    <n v="761.16"/>
    <n v="91244"/>
    <n v="55.97"/>
    <x v="1"/>
  </r>
  <r>
    <n v="1340"/>
    <s v="Marie Bass"/>
    <x v="2"/>
    <n v="0"/>
    <n v="22.38"/>
    <n v="15.1"/>
    <x v="2"/>
    <x v="2"/>
    <x v="2"/>
    <x v="5"/>
    <x v="5"/>
    <s v="Avery Flip-Chart Easel Binder, Black"/>
    <n v="0.38"/>
    <s v="United States"/>
    <x v="3"/>
    <x v="11"/>
    <s v="New York City"/>
    <n v="10170"/>
    <x v="40"/>
    <x v="44"/>
    <n v="-52.646999999999998"/>
    <n v="29"/>
    <n v="682.68"/>
    <n v="21636"/>
    <n v="22.38"/>
    <x v="3"/>
  </r>
  <r>
    <n v="1340"/>
    <s v="Marie Bass"/>
    <x v="2"/>
    <n v="7.0000000000000007E-2"/>
    <n v="5.98"/>
    <n v="4.6900000000000004"/>
    <x v="1"/>
    <x v="2"/>
    <x v="2"/>
    <x v="6"/>
    <x v="5"/>
    <s v="Perma STOR-ALL™ Hanging File Box, 13 1/8&quot;W x 12 1/4&quot;D x 10 1/2&quot;H"/>
    <n v="0.68"/>
    <s v="United States"/>
    <x v="3"/>
    <x v="11"/>
    <s v="New York City"/>
    <n v="10170"/>
    <x v="40"/>
    <x v="45"/>
    <n v="-24.44"/>
    <n v="11"/>
    <n v="73.44"/>
    <n v="21636"/>
    <n v="5.91"/>
    <x v="3"/>
  </r>
  <r>
    <n v="1340"/>
    <s v="Marie Bass"/>
    <x v="2"/>
    <n v="0.02"/>
    <n v="55.99"/>
    <n v="3.3"/>
    <x v="1"/>
    <x v="2"/>
    <x v="1"/>
    <x v="12"/>
    <x v="1"/>
    <s v="Accessory24"/>
    <n v="0.59"/>
    <s v="United States"/>
    <x v="3"/>
    <x v="11"/>
    <s v="New York City"/>
    <n v="10170"/>
    <x v="40"/>
    <x v="40"/>
    <n v="366.50700000000001"/>
    <n v="63"/>
    <n v="2997.07"/>
    <n v="21636"/>
    <n v="55.97"/>
    <x v="3"/>
  </r>
  <r>
    <n v="1341"/>
    <s v="Edward Bynum"/>
    <x v="2"/>
    <n v="7.0000000000000007E-2"/>
    <n v="5.98"/>
    <n v="4.6900000000000004"/>
    <x v="1"/>
    <x v="2"/>
    <x v="2"/>
    <x v="6"/>
    <x v="5"/>
    <s v="Perma STOR-ALL™ Hanging File Box, 13 1/8&quot;W x 12 1/4&quot;D x 10 1/2&quot;H"/>
    <n v="0.68"/>
    <s v="United States"/>
    <x v="3"/>
    <x v="28"/>
    <s v="Chambersburg"/>
    <n v="17201"/>
    <x v="40"/>
    <x v="45"/>
    <n v="-12.7088"/>
    <n v="3"/>
    <n v="20.03"/>
    <n v="91244"/>
    <n v="5.91"/>
    <x v="3"/>
  </r>
  <r>
    <n v="3004"/>
    <s v="Maurice Everett"/>
    <x v="2"/>
    <n v="0.08"/>
    <n v="6.48"/>
    <n v="6.81"/>
    <x v="1"/>
    <x v="3"/>
    <x v="2"/>
    <x v="7"/>
    <x v="5"/>
    <s v="Xerox 1930"/>
    <n v="0.36"/>
    <s v="United States"/>
    <x v="2"/>
    <x v="8"/>
    <s v="Los Angeles"/>
    <n v="90049"/>
    <x v="40"/>
    <x v="45"/>
    <n v="-94.59"/>
    <n v="58"/>
    <n v="382.33"/>
    <n v="54949"/>
    <n v="6.4"/>
    <x v="2"/>
  </r>
  <r>
    <n v="3004"/>
    <s v="Maurice Everett"/>
    <x v="2"/>
    <n v="0.09"/>
    <n v="20.98"/>
    <n v="53.03"/>
    <x v="0"/>
    <x v="3"/>
    <x v="2"/>
    <x v="6"/>
    <x v="3"/>
    <s v="Tennsco Lockers, Gray"/>
    <n v="0.78"/>
    <s v="United States"/>
    <x v="2"/>
    <x v="8"/>
    <s v="Los Angeles"/>
    <n v="90049"/>
    <x v="40"/>
    <x v="44"/>
    <n v="-293.74"/>
    <n v="13"/>
    <n v="356.61"/>
    <n v="54949"/>
    <n v="20.89"/>
    <x v="2"/>
  </r>
  <r>
    <n v="3006"/>
    <s v="Thomas Spence"/>
    <x v="2"/>
    <n v="0.08"/>
    <n v="6.48"/>
    <n v="6.81"/>
    <x v="1"/>
    <x v="3"/>
    <x v="2"/>
    <x v="7"/>
    <x v="5"/>
    <s v="Xerox 1930"/>
    <n v="0.36"/>
    <s v="United States"/>
    <x v="2"/>
    <x v="37"/>
    <s v="Idaho Falls"/>
    <n v="83402"/>
    <x v="40"/>
    <x v="45"/>
    <n v="-49.186799999999998"/>
    <n v="14"/>
    <n v="92.29"/>
    <n v="91388"/>
    <n v="6.4"/>
    <x v="2"/>
  </r>
  <r>
    <n v="3006"/>
    <s v="Thomas Spence"/>
    <x v="2"/>
    <n v="0.09"/>
    <n v="20.98"/>
    <n v="53.03"/>
    <x v="0"/>
    <x v="3"/>
    <x v="2"/>
    <x v="6"/>
    <x v="3"/>
    <s v="Tennsco Lockers, Gray"/>
    <n v="0.78"/>
    <s v="United States"/>
    <x v="2"/>
    <x v="37"/>
    <s v="Idaho Falls"/>
    <n v="83402"/>
    <x v="40"/>
    <x v="44"/>
    <n v="-152.7448"/>
    <n v="3"/>
    <n v="82.29"/>
    <n v="91388"/>
    <n v="20.89"/>
    <x v="2"/>
  </r>
  <r>
    <n v="1132"/>
    <s v="Michael Robbins"/>
    <x v="4"/>
    <n v="0.06"/>
    <n v="6.37"/>
    <n v="5.19"/>
    <x v="1"/>
    <x v="3"/>
    <x v="2"/>
    <x v="5"/>
    <x v="5"/>
    <s v="C-Line Peel &amp; Stick Add-On Filing Pockets, 8-3/4 x 5-1/8, 10/Pack"/>
    <n v="0.38"/>
    <s v="United States"/>
    <x v="1"/>
    <x v="18"/>
    <s v="Euless"/>
    <n v="76039"/>
    <x v="40"/>
    <x v="41"/>
    <n v="-48.219499999999996"/>
    <n v="6"/>
    <n v="37.700000000000003"/>
    <n v="88101"/>
    <n v="6.3100000000000005"/>
    <x v="1"/>
  </r>
  <r>
    <n v="2145"/>
    <s v="Kerry Hardy"/>
    <x v="4"/>
    <n v="0"/>
    <n v="20.28"/>
    <n v="14.39"/>
    <x v="1"/>
    <x v="3"/>
    <x v="0"/>
    <x v="11"/>
    <x v="5"/>
    <s v="Career Cubicle Clock, 8 1/4&quot;, Black"/>
    <n v="0.47"/>
    <s v="United States"/>
    <x v="0"/>
    <x v="12"/>
    <s v="Fort Lauderdale"/>
    <n v="33311"/>
    <x v="40"/>
    <x v="39"/>
    <n v="15.678000000000001"/>
    <n v="11"/>
    <n v="237.83"/>
    <n v="87072"/>
    <n v="20.28"/>
    <x v="0"/>
  </r>
  <r>
    <n v="1633"/>
    <s v="Gerald Raynor"/>
    <x v="3"/>
    <n v="0.03"/>
    <n v="5.98"/>
    <n v="3.85"/>
    <x v="1"/>
    <x v="2"/>
    <x v="1"/>
    <x v="1"/>
    <x v="1"/>
    <s v="Imation 3.5&quot; IBM-Formatted Diskettes, 10/Pack"/>
    <n v="0.68"/>
    <s v="United States"/>
    <x v="0"/>
    <x v="0"/>
    <s v="Horn Lake"/>
    <n v="38637"/>
    <x v="40"/>
    <x v="39"/>
    <n v="-76.106800000000007"/>
    <n v="6"/>
    <n v="38.54"/>
    <n v="90531"/>
    <n v="5.95"/>
    <x v="0"/>
  </r>
  <r>
    <n v="2302"/>
    <s v="Beth Dolan"/>
    <x v="0"/>
    <n v="7.0000000000000007E-2"/>
    <n v="270.98"/>
    <n v="50"/>
    <x v="0"/>
    <x v="3"/>
    <x v="0"/>
    <x v="9"/>
    <x v="3"/>
    <s v="Global Enterprise Series Seating High-Back Swivel/Tilt Chairs"/>
    <n v="0.77"/>
    <s v="United States"/>
    <x v="0"/>
    <x v="12"/>
    <s v="Panama City"/>
    <n v="32404"/>
    <x v="41"/>
    <x v="43"/>
    <n v="27.725999999999999"/>
    <n v="9"/>
    <n v="2439.37"/>
    <n v="87695"/>
    <n v="270.91000000000003"/>
    <x v="0"/>
  </r>
  <r>
    <n v="2303"/>
    <s v="Joe Baldwin"/>
    <x v="0"/>
    <n v="7.0000000000000007E-2"/>
    <n v="270.98"/>
    <n v="50"/>
    <x v="0"/>
    <x v="3"/>
    <x v="0"/>
    <x v="9"/>
    <x v="3"/>
    <s v="Global Enterprise Series Seating High-Back Swivel/Tilt Chairs"/>
    <n v="0.77"/>
    <s v="United States"/>
    <x v="3"/>
    <x v="11"/>
    <s v="New York City"/>
    <n v="10011"/>
    <x v="41"/>
    <x v="43"/>
    <n v="-96.05"/>
    <n v="36"/>
    <n v="9757.48"/>
    <n v="47493"/>
    <n v="270.91000000000003"/>
    <x v="3"/>
  </r>
  <r>
    <n v="1354"/>
    <s v="Aaron Dillon"/>
    <x v="1"/>
    <n v="0.1"/>
    <n v="4.13"/>
    <n v="0.99"/>
    <x v="1"/>
    <x v="1"/>
    <x v="2"/>
    <x v="13"/>
    <x v="5"/>
    <s v="Avery 491"/>
    <n v="0.39"/>
    <s v="United States"/>
    <x v="1"/>
    <x v="18"/>
    <s v="Weatherford"/>
    <n v="76086"/>
    <x v="41"/>
    <x v="41"/>
    <n v="-1.0711999999999999"/>
    <n v="2"/>
    <n v="8.3000000000000007"/>
    <n v="91209"/>
    <n v="4.03"/>
    <x v="1"/>
  </r>
  <r>
    <n v="1354"/>
    <s v="Aaron Dillon"/>
    <x v="1"/>
    <n v="0.04"/>
    <n v="4.9800000000000004"/>
    <n v="0.49"/>
    <x v="1"/>
    <x v="1"/>
    <x v="2"/>
    <x v="13"/>
    <x v="5"/>
    <s v="Avery White Multi-Purpose Labels"/>
    <n v="0.39"/>
    <s v="United States"/>
    <x v="1"/>
    <x v="18"/>
    <s v="Weatherford"/>
    <n v="76086"/>
    <x v="41"/>
    <x v="43"/>
    <n v="4.4104000000000001"/>
    <n v="2"/>
    <n v="10.039999999999999"/>
    <n v="91209"/>
    <n v="4.9400000000000004"/>
    <x v="1"/>
  </r>
  <r>
    <n v="2072"/>
    <s v="Malcolm S Lanier"/>
    <x v="1"/>
    <n v="0.09"/>
    <n v="260.98"/>
    <n v="41.91"/>
    <x v="0"/>
    <x v="3"/>
    <x v="0"/>
    <x v="10"/>
    <x v="0"/>
    <s v="Atlantic Metals Mobile 3-Shelf Bookcases, Custom Colors"/>
    <n v="0.59"/>
    <s v="United States"/>
    <x v="1"/>
    <x v="25"/>
    <s v="Flint"/>
    <n v="48505"/>
    <x v="41"/>
    <x v="43"/>
    <n v="1307.2692"/>
    <n v="14"/>
    <n v="3377.06"/>
    <n v="88556"/>
    <n v="260.89000000000004"/>
    <x v="1"/>
  </r>
  <r>
    <n v="2072"/>
    <s v="Malcolm S Lanier"/>
    <x v="1"/>
    <n v="0.01"/>
    <n v="10.52"/>
    <n v="7.94"/>
    <x v="1"/>
    <x v="3"/>
    <x v="0"/>
    <x v="11"/>
    <x v="1"/>
    <s v="Ultra Door Pull Handle"/>
    <n v="0.52"/>
    <s v="United States"/>
    <x v="1"/>
    <x v="25"/>
    <s v="Flint"/>
    <n v="48505"/>
    <x v="41"/>
    <x v="43"/>
    <n v="-15.8184"/>
    <n v="11"/>
    <n v="123.93"/>
    <n v="88556"/>
    <n v="10.51"/>
    <x v="1"/>
  </r>
  <r>
    <n v="2072"/>
    <s v="Malcolm S Lanier"/>
    <x v="1"/>
    <n v="0.02"/>
    <n v="5.98"/>
    <n v="7.5"/>
    <x v="2"/>
    <x v="3"/>
    <x v="2"/>
    <x v="7"/>
    <x v="5"/>
    <s v="Xerox 1920"/>
    <n v="0.4"/>
    <s v="United States"/>
    <x v="1"/>
    <x v="25"/>
    <s v="Flint"/>
    <n v="48505"/>
    <x v="41"/>
    <x v="43"/>
    <n v="-55.8324"/>
    <n v="14"/>
    <n v="93.96"/>
    <n v="88556"/>
    <n v="5.9600000000000009"/>
    <x v="1"/>
  </r>
  <r>
    <n v="2489"/>
    <s v="Craig Liu"/>
    <x v="1"/>
    <n v="0.01"/>
    <n v="2036.48"/>
    <n v="14.7"/>
    <x v="0"/>
    <x v="1"/>
    <x v="1"/>
    <x v="3"/>
    <x v="3"/>
    <s v="Lexmark 4227 Plus Dot Matrix Printer"/>
    <n v="0.55000000000000004"/>
    <s v="United States"/>
    <x v="2"/>
    <x v="8"/>
    <s v="Concord"/>
    <n v="94521"/>
    <x v="41"/>
    <x v="43"/>
    <n v="-1596.7457999999999"/>
    <n v="2"/>
    <n v="3786.84"/>
    <n v="86883"/>
    <n v="2036.47"/>
    <x v="2"/>
  </r>
  <r>
    <n v="2778"/>
    <s v="Alison Jones"/>
    <x v="1"/>
    <n v="0.05"/>
    <n v="205.99"/>
    <n v="8.99"/>
    <x v="2"/>
    <x v="1"/>
    <x v="1"/>
    <x v="12"/>
    <x v="5"/>
    <s v="Talkabout T8097"/>
    <n v="0.57999999999999996"/>
    <s v="United States"/>
    <x v="0"/>
    <x v="9"/>
    <s v="Wilmington"/>
    <n v="28403"/>
    <x v="41"/>
    <x v="39"/>
    <n v="111.05249999999999"/>
    <n v="12"/>
    <n v="2118.9899999999998"/>
    <n v="87160"/>
    <n v="205.94"/>
    <x v="0"/>
  </r>
  <r>
    <n v="2778"/>
    <s v="Alison Jones"/>
    <x v="1"/>
    <n v="0.08"/>
    <n v="205.99"/>
    <n v="8.99"/>
    <x v="1"/>
    <x v="1"/>
    <x v="1"/>
    <x v="12"/>
    <x v="5"/>
    <s v="TimeportP7382"/>
    <n v="0.56000000000000005"/>
    <s v="United States"/>
    <x v="0"/>
    <x v="9"/>
    <s v="Wilmington"/>
    <n v="28403"/>
    <x v="41"/>
    <x v="39"/>
    <n v="-1963.752"/>
    <n v="5"/>
    <n v="837.64"/>
    <n v="87160"/>
    <n v="205.91"/>
    <x v="0"/>
  </r>
  <r>
    <n v="1815"/>
    <s v="Marvin Yang"/>
    <x v="4"/>
    <n v="0.06"/>
    <n v="90.97"/>
    <n v="14"/>
    <x v="0"/>
    <x v="2"/>
    <x v="1"/>
    <x v="3"/>
    <x v="3"/>
    <s v="Lexmark Z54se Color Inkjet Printer"/>
    <n v="0.36"/>
    <s v="United States"/>
    <x v="0"/>
    <x v="0"/>
    <s v="Pearl"/>
    <n v="39208"/>
    <x v="41"/>
    <x v="39"/>
    <n v="47.334000000000003"/>
    <n v="14"/>
    <n v="1263.3499999999999"/>
    <n v="90525"/>
    <n v="90.91"/>
    <x v="0"/>
  </r>
  <r>
    <n v="757"/>
    <s v="Neil Hogan"/>
    <x v="3"/>
    <n v="0.03"/>
    <n v="37.94"/>
    <n v="5.08"/>
    <x v="1"/>
    <x v="2"/>
    <x v="2"/>
    <x v="7"/>
    <x v="2"/>
    <s v="Snap-A-Way® Black Print Carbonless Ruled Speed Letter, Triplicate"/>
    <n v="0.38"/>
    <s v="United States"/>
    <x v="2"/>
    <x v="14"/>
    <s v="Tualatin"/>
    <n v="97062"/>
    <x v="41"/>
    <x v="43"/>
    <n v="-7.5244"/>
    <n v="1"/>
    <n v="39.97"/>
    <n v="90258"/>
    <n v="37.909999999999997"/>
    <x v="2"/>
  </r>
  <r>
    <n v="16"/>
    <s v="Sarah Ramsey"/>
    <x v="1"/>
    <n v="0.04"/>
    <n v="2.98"/>
    <n v="1.58"/>
    <x v="1"/>
    <x v="0"/>
    <x v="2"/>
    <x v="14"/>
    <x v="2"/>
    <s v="Staples Gold Paper Clips"/>
    <n v="0.39"/>
    <s v="United States"/>
    <x v="3"/>
    <x v="11"/>
    <s v="Syracuse"/>
    <n v="13210"/>
    <x v="42"/>
    <x v="45"/>
    <n v="2.63"/>
    <n v="6"/>
    <n v="18.8"/>
    <n v="86836"/>
    <n v="2.94"/>
    <x v="3"/>
  </r>
  <r>
    <n v="16"/>
    <s v="Sarah Ramsey"/>
    <x v="1"/>
    <n v="0.05"/>
    <n v="115.99"/>
    <n v="2.5"/>
    <x v="1"/>
    <x v="0"/>
    <x v="1"/>
    <x v="12"/>
    <x v="5"/>
    <s v="StarTAC 7797"/>
    <n v="0.55000000000000004"/>
    <s v="United States"/>
    <x v="3"/>
    <x v="11"/>
    <s v="Syracuse"/>
    <n v="13210"/>
    <x v="42"/>
    <x v="42"/>
    <n v="652.73310000000004"/>
    <n v="10"/>
    <n v="945.99"/>
    <n v="86836"/>
    <n v="115.94"/>
    <x v="3"/>
  </r>
  <r>
    <n v="190"/>
    <s v="Lloyd Norris"/>
    <x v="1"/>
    <n v="0.1"/>
    <n v="58.1"/>
    <n v="1.49"/>
    <x v="1"/>
    <x v="3"/>
    <x v="2"/>
    <x v="5"/>
    <x v="5"/>
    <s v="Avery Arch Ring Binders"/>
    <n v="0.38"/>
    <s v="United States"/>
    <x v="1"/>
    <x v="10"/>
    <s v="Arlington Heights"/>
    <n v="60004"/>
    <x v="42"/>
    <x v="43"/>
    <n v="113.6499"/>
    <n v="3"/>
    <n v="164.71"/>
    <n v="89092"/>
    <n v="58"/>
    <x v="1"/>
  </r>
  <r>
    <n v="191"/>
    <s v="Gerald Kearney"/>
    <x v="1"/>
    <n v="0.01"/>
    <n v="80.48"/>
    <n v="4.5"/>
    <x v="1"/>
    <x v="3"/>
    <x v="2"/>
    <x v="8"/>
    <x v="5"/>
    <s v="APC 7 Outlet Network SurgeArrest Surge Protector"/>
    <n v="0.55000000000000004"/>
    <s v="United States"/>
    <x v="1"/>
    <x v="10"/>
    <s v="Aurora"/>
    <n v="60505"/>
    <x v="42"/>
    <x v="45"/>
    <n v="-35.474400000000003"/>
    <n v="1"/>
    <n v="79.680000000000007"/>
    <n v="89092"/>
    <n v="80.47"/>
    <x v="1"/>
  </r>
  <r>
    <n v="3046"/>
    <s v="Andrew Pearce"/>
    <x v="1"/>
    <n v="0.05"/>
    <n v="120.98"/>
    <n v="30"/>
    <x v="0"/>
    <x v="0"/>
    <x v="0"/>
    <x v="9"/>
    <x v="3"/>
    <s v="Hon Every-Day® Chair Series Swivel Task Chairs"/>
    <n v="0.64"/>
    <s v="United States"/>
    <x v="1"/>
    <x v="38"/>
    <s v="Leawood"/>
    <n v="66209"/>
    <x v="42"/>
    <x v="42"/>
    <n v="-78.759200000000007"/>
    <n v="2"/>
    <n v="251.06"/>
    <n v="86103"/>
    <n v="120.93"/>
    <x v="1"/>
  </r>
  <r>
    <n v="954"/>
    <s v="Tony Chandler"/>
    <x v="2"/>
    <n v="0.1"/>
    <n v="7.31"/>
    <n v="0.49"/>
    <x v="1"/>
    <x v="0"/>
    <x v="2"/>
    <x v="13"/>
    <x v="5"/>
    <s v="Self-Adhesive Address Labels for Typewriters by Universal"/>
    <n v="0.38"/>
    <s v="United States"/>
    <x v="1"/>
    <x v="18"/>
    <s v="Highland Village"/>
    <n v="75067"/>
    <x v="42"/>
    <x v="46"/>
    <n v="19.064699999999998"/>
    <n v="4"/>
    <n v="27.63"/>
    <n v="90771"/>
    <n v="7.21"/>
    <x v="1"/>
  </r>
  <r>
    <n v="954"/>
    <s v="Tony Chandler"/>
    <x v="2"/>
    <n v="0.08"/>
    <n v="6.7"/>
    <n v="1.56"/>
    <x v="1"/>
    <x v="0"/>
    <x v="2"/>
    <x v="2"/>
    <x v="2"/>
    <s v="Turquoise Lead Holder with Pocket Clip"/>
    <n v="0.52"/>
    <s v="United States"/>
    <x v="1"/>
    <x v="18"/>
    <s v="Highland Village"/>
    <n v="75067"/>
    <x v="42"/>
    <x v="39"/>
    <n v="10.56"/>
    <n v="5"/>
    <n v="31.21"/>
    <n v="90771"/>
    <n v="6.62"/>
    <x v="1"/>
  </r>
  <r>
    <n v="1743"/>
    <s v="Paige Jacobs"/>
    <x v="4"/>
    <n v="0"/>
    <n v="55.99"/>
    <n v="2.5"/>
    <x v="1"/>
    <x v="1"/>
    <x v="1"/>
    <x v="12"/>
    <x v="1"/>
    <s v="Accessory28"/>
    <n v="0.83"/>
    <s v="United States"/>
    <x v="1"/>
    <x v="18"/>
    <s v="Friendswood"/>
    <n v="77546"/>
    <x v="42"/>
    <x v="42"/>
    <n v="-121.05808"/>
    <n v="1"/>
    <n v="52.1"/>
    <n v="91025"/>
    <n v="55.99"/>
    <x v="1"/>
  </r>
  <r>
    <n v="2553"/>
    <s v="Virginia McNeill"/>
    <x v="4"/>
    <n v="0.03"/>
    <n v="12.53"/>
    <n v="7.17"/>
    <x v="1"/>
    <x v="2"/>
    <x v="2"/>
    <x v="5"/>
    <x v="5"/>
    <s v="GBC ProClick Spines for 32-Hole Punch"/>
    <n v="0.38"/>
    <s v="United States"/>
    <x v="1"/>
    <x v="30"/>
    <s v="Kenosha"/>
    <n v="53142"/>
    <x v="42"/>
    <x v="43"/>
    <n v="-20.320499999999999"/>
    <n v="1"/>
    <n v="19.32"/>
    <n v="86528"/>
    <n v="12.5"/>
    <x v="1"/>
  </r>
  <r>
    <n v="3324"/>
    <s v="Leslie Jacobson"/>
    <x v="4"/>
    <n v="0.05"/>
    <n v="6.48"/>
    <n v="8.19"/>
    <x v="1"/>
    <x v="1"/>
    <x v="2"/>
    <x v="7"/>
    <x v="5"/>
    <s v="Xerox 217"/>
    <n v="0.37"/>
    <s v="United States"/>
    <x v="2"/>
    <x v="41"/>
    <s v="El Mirage"/>
    <n v="85335"/>
    <x v="42"/>
    <x v="45"/>
    <n v="-164.18"/>
    <n v="9"/>
    <n v="58.5"/>
    <n v="90985"/>
    <n v="6.4300000000000006"/>
    <x v="2"/>
  </r>
  <r>
    <n v="3369"/>
    <s v="Stacy Byrne"/>
    <x v="4"/>
    <n v="0.06"/>
    <n v="7.1"/>
    <n v="6.05"/>
    <x v="1"/>
    <x v="2"/>
    <x v="2"/>
    <x v="5"/>
    <x v="5"/>
    <s v="Wilson Jones Hanging View Binder, White, 1&quot;"/>
    <n v="0.39"/>
    <s v="United States"/>
    <x v="3"/>
    <x v="27"/>
    <s v="Westerville"/>
    <n v="43081"/>
    <x v="42"/>
    <x v="43"/>
    <n v="-42.170499999999997"/>
    <n v="4"/>
    <n v="29.99"/>
    <n v="90500"/>
    <n v="7.04"/>
    <x v="3"/>
  </r>
  <r>
    <n v="1298"/>
    <s v="Herbert Beard"/>
    <x v="3"/>
    <n v="0.04"/>
    <n v="150.97999999999999"/>
    <n v="13.99"/>
    <x v="1"/>
    <x v="2"/>
    <x v="1"/>
    <x v="3"/>
    <x v="6"/>
    <s v="Canon MP41DH Printing Calculator"/>
    <n v="0.38"/>
    <s v="United States"/>
    <x v="1"/>
    <x v="18"/>
    <s v="Sulphur Springs"/>
    <n v="75482"/>
    <x v="42"/>
    <x v="45"/>
    <n v="606.05460000000005"/>
    <n v="6"/>
    <n v="878.34"/>
    <n v="90662"/>
    <n v="150.94"/>
    <x v="1"/>
  </r>
  <r>
    <n v="1298"/>
    <s v="Herbert Beard"/>
    <x v="3"/>
    <n v="0.04"/>
    <n v="176.19"/>
    <n v="11.87"/>
    <x v="1"/>
    <x v="2"/>
    <x v="2"/>
    <x v="6"/>
    <x v="5"/>
    <s v="Fellowes High-Stak® Drawer Files"/>
    <n v="0.62"/>
    <s v="United States"/>
    <x v="1"/>
    <x v="18"/>
    <s v="Sulphur Springs"/>
    <n v="75482"/>
    <x v="42"/>
    <x v="42"/>
    <n v="320.10000000000002"/>
    <n v="4"/>
    <n v="676.57"/>
    <n v="90662"/>
    <n v="176.15"/>
    <x v="1"/>
  </r>
  <r>
    <n v="2020"/>
    <s v="Erika Jordan"/>
    <x v="0"/>
    <n v="0.02"/>
    <n v="120.98"/>
    <n v="58.64"/>
    <x v="0"/>
    <x v="2"/>
    <x v="0"/>
    <x v="10"/>
    <x v="0"/>
    <s v="O'Sullivan Living Dimensions 2-Shelf Bookcases"/>
    <n v="0.75"/>
    <s v="United States"/>
    <x v="3"/>
    <x v="28"/>
    <s v="Plum"/>
    <n v="15239"/>
    <x v="43"/>
    <x v="45"/>
    <n v="-1330.5"/>
    <n v="11"/>
    <n v="1370.99"/>
    <n v="86933"/>
    <n v="120.96000000000001"/>
    <x v="3"/>
  </r>
  <r>
    <n v="3342"/>
    <s v="Paul Tate"/>
    <x v="0"/>
    <n v="0.03"/>
    <n v="194.3"/>
    <n v="11.54"/>
    <x v="1"/>
    <x v="2"/>
    <x v="0"/>
    <x v="11"/>
    <x v="4"/>
    <s v="Electrix Halogen Magnifier Lamp"/>
    <n v="0.59"/>
    <s v="United States"/>
    <x v="3"/>
    <x v="31"/>
    <s v="Washington"/>
    <n v="20006"/>
    <x v="43"/>
    <x v="45"/>
    <n v="2861.01"/>
    <n v="42"/>
    <n v="8549.0400000000009"/>
    <n v="21572"/>
    <n v="194.27"/>
    <x v="3"/>
  </r>
  <r>
    <n v="3344"/>
    <s v="Jim Hinson"/>
    <x v="0"/>
    <n v="0.03"/>
    <n v="194.3"/>
    <n v="11.54"/>
    <x v="1"/>
    <x v="2"/>
    <x v="0"/>
    <x v="11"/>
    <x v="4"/>
    <s v="Electrix Halogen Magnifier Lamp"/>
    <n v="0.59"/>
    <s v="United States"/>
    <x v="1"/>
    <x v="25"/>
    <s v="Rochester Hills"/>
    <n v="48307"/>
    <x v="43"/>
    <x v="45"/>
    <n v="1544.9306999999999"/>
    <n v="11"/>
    <n v="2239.0300000000002"/>
    <n v="89928"/>
    <n v="194.27"/>
    <x v="1"/>
  </r>
  <r>
    <n v="1554"/>
    <s v="Joan Floyd"/>
    <x v="1"/>
    <n v="0.03"/>
    <n v="124.49"/>
    <n v="51.94"/>
    <x v="0"/>
    <x v="1"/>
    <x v="0"/>
    <x v="0"/>
    <x v="0"/>
    <s v="Bevis 36 x 72 Conference Tables"/>
    <n v="0.63"/>
    <s v="United States"/>
    <x v="0"/>
    <x v="0"/>
    <s v="Gulfport"/>
    <n v="39503"/>
    <x v="43"/>
    <x v="42"/>
    <n v="-4.0179999999999998"/>
    <n v="7"/>
    <n v="894.88"/>
    <n v="87487"/>
    <n v="124.46"/>
    <x v="0"/>
  </r>
  <r>
    <n v="2897"/>
    <s v="Betty Giles"/>
    <x v="1"/>
    <n v="0.05"/>
    <n v="80.97"/>
    <n v="30.06"/>
    <x v="0"/>
    <x v="2"/>
    <x v="1"/>
    <x v="3"/>
    <x v="0"/>
    <s v="Hewlett-Packard Deskjet 940 REFURBISHED Color Inkjet Printer"/>
    <n v="0.4"/>
    <s v="United States"/>
    <x v="1"/>
    <x v="7"/>
    <s v="Maple Grove"/>
    <n v="55369"/>
    <x v="43"/>
    <x v="42"/>
    <n v="565.17999999999995"/>
    <n v="11"/>
    <n v="904.25"/>
    <n v="86926"/>
    <n v="80.92"/>
    <x v="1"/>
  </r>
  <r>
    <n v="2897"/>
    <s v="Betty Giles"/>
    <x v="1"/>
    <n v="0"/>
    <n v="6.48"/>
    <n v="10.050000000000001"/>
    <x v="1"/>
    <x v="2"/>
    <x v="2"/>
    <x v="7"/>
    <x v="5"/>
    <s v="Xerox 1997"/>
    <n v="0.37"/>
    <s v="United States"/>
    <x v="1"/>
    <x v="7"/>
    <s v="Maple Grove"/>
    <n v="55369"/>
    <x v="43"/>
    <x v="45"/>
    <n v="-38.72"/>
    <n v="2"/>
    <n v="16.309999999999999"/>
    <n v="86926"/>
    <n v="6.48"/>
    <x v="1"/>
  </r>
  <r>
    <n v="2058"/>
    <s v="Louise Webster Sharma"/>
    <x v="4"/>
    <n v="7.0000000000000007E-2"/>
    <n v="5.98"/>
    <n v="5.46"/>
    <x v="1"/>
    <x v="3"/>
    <x v="2"/>
    <x v="7"/>
    <x v="5"/>
    <s v="Xerox 1983"/>
    <n v="0.36"/>
    <s v="United States"/>
    <x v="0"/>
    <x v="9"/>
    <s v="Hickory"/>
    <n v="28601"/>
    <x v="43"/>
    <x v="45"/>
    <n v="46.65"/>
    <n v="5"/>
    <n v="32.76"/>
    <n v="88040"/>
    <n v="5.91"/>
    <x v="0"/>
  </r>
  <r>
    <n v="3170"/>
    <s v="Lawrence Haas"/>
    <x v="4"/>
    <n v="0.1"/>
    <n v="7.28"/>
    <n v="5.47"/>
    <x v="1"/>
    <x v="3"/>
    <x v="2"/>
    <x v="7"/>
    <x v="5"/>
    <s v="Southworth Structures Collection™"/>
    <n v="0.35"/>
    <s v="United States"/>
    <x v="0"/>
    <x v="12"/>
    <s v="Port Saint Lucie"/>
    <n v="34952"/>
    <x v="43"/>
    <x v="43"/>
    <n v="167.334"/>
    <n v="12"/>
    <n v="83.14"/>
    <n v="86489"/>
    <n v="7.1800000000000006"/>
    <x v="0"/>
  </r>
  <r>
    <n v="2190"/>
    <s v="Marvin Patrick"/>
    <x v="0"/>
    <n v="0.05"/>
    <n v="16.98"/>
    <n v="7.78"/>
    <x v="1"/>
    <x v="2"/>
    <x v="2"/>
    <x v="2"/>
    <x v="1"/>
    <s v="Stanley Bostitch Contemporary Electric Pencil Sharpeners"/>
    <n v="0.56999999999999995"/>
    <s v="United States"/>
    <x v="1"/>
    <x v="25"/>
    <s v="Detroit"/>
    <n v="48227"/>
    <x v="44"/>
    <x v="47"/>
    <n v="-47.28"/>
    <n v="45"/>
    <n v="761.67"/>
    <n v="41636"/>
    <n v="16.93"/>
    <x v="1"/>
  </r>
  <r>
    <n v="2190"/>
    <s v="Marvin Patrick"/>
    <x v="0"/>
    <n v="0.03"/>
    <n v="115.99"/>
    <n v="4.2300000000000004"/>
    <x v="1"/>
    <x v="2"/>
    <x v="1"/>
    <x v="12"/>
    <x v="5"/>
    <s v="282"/>
    <n v="0.56000000000000005"/>
    <s v="United States"/>
    <x v="1"/>
    <x v="25"/>
    <s v="Detroit"/>
    <n v="48227"/>
    <x v="44"/>
    <x v="47"/>
    <n v="722.24099999999999"/>
    <n v="49"/>
    <n v="5014.07"/>
    <n v="41636"/>
    <n v="115.96"/>
    <x v="1"/>
  </r>
  <r>
    <n v="2193"/>
    <s v="Donald Melton"/>
    <x v="0"/>
    <n v="0.05"/>
    <n v="16.98"/>
    <n v="7.78"/>
    <x v="1"/>
    <x v="2"/>
    <x v="2"/>
    <x v="2"/>
    <x v="1"/>
    <s v="Stanley Bostitch Contemporary Electric Pencil Sharpeners"/>
    <n v="0.56999999999999995"/>
    <s v="United States"/>
    <x v="0"/>
    <x v="9"/>
    <s v="New Bern"/>
    <n v="28560"/>
    <x v="44"/>
    <x v="47"/>
    <n v="-161"/>
    <n v="11"/>
    <n v="186.19"/>
    <n v="90685"/>
    <n v="16.93"/>
    <x v="0"/>
  </r>
  <r>
    <n v="2193"/>
    <s v="Donald Melton"/>
    <x v="0"/>
    <n v="0.03"/>
    <n v="115.99"/>
    <n v="4.2300000000000004"/>
    <x v="1"/>
    <x v="2"/>
    <x v="1"/>
    <x v="12"/>
    <x v="5"/>
    <s v="282"/>
    <n v="0.56000000000000005"/>
    <s v="United States"/>
    <x v="0"/>
    <x v="9"/>
    <s v="New Bern"/>
    <n v="28560"/>
    <x v="44"/>
    <x v="47"/>
    <n v="848.3646"/>
    <n v="12"/>
    <n v="1227.94"/>
    <n v="90685"/>
    <n v="115.96"/>
    <x v="0"/>
  </r>
  <r>
    <n v="2358"/>
    <s v="Danielle Baird"/>
    <x v="0"/>
    <n v="0.05"/>
    <n v="2.08"/>
    <n v="2.56"/>
    <x v="1"/>
    <x v="2"/>
    <x v="2"/>
    <x v="16"/>
    <x v="1"/>
    <s v="Kleencut® Forged Office Shears by Acme United Corporation"/>
    <n v="0.55000000000000004"/>
    <s v="United States"/>
    <x v="0"/>
    <x v="12"/>
    <s v="Fort Lauderdale"/>
    <n v="33311"/>
    <x v="44"/>
    <x v="47"/>
    <n v="-1045.0160000000001"/>
    <n v="19"/>
    <n v="40.93"/>
    <n v="88268"/>
    <n v="2.0300000000000002"/>
    <x v="0"/>
  </r>
  <r>
    <n v="2490"/>
    <s v="Pauline Finch"/>
    <x v="0"/>
    <n v="0.09"/>
    <n v="348.21"/>
    <n v="40.19"/>
    <x v="0"/>
    <x v="2"/>
    <x v="0"/>
    <x v="0"/>
    <x v="0"/>
    <s v="Bretford CR4500 Series Slim Rectangular Table"/>
    <n v="0.62"/>
    <s v="United States"/>
    <x v="2"/>
    <x v="8"/>
    <s v="Costa Mesa"/>
    <n v="92627"/>
    <x v="44"/>
    <x v="47"/>
    <n v="-93.85"/>
    <n v="2"/>
    <n v="662.8"/>
    <n v="86884"/>
    <n v="348.12"/>
    <x v="2"/>
  </r>
  <r>
    <n v="2491"/>
    <s v="Sean N Boyer"/>
    <x v="0"/>
    <n v="0.09"/>
    <n v="348.21"/>
    <n v="40.19"/>
    <x v="0"/>
    <x v="2"/>
    <x v="0"/>
    <x v="0"/>
    <x v="0"/>
    <s v="Bretford CR4500 Series Slim Rectangular Table"/>
    <n v="0.62"/>
    <s v="United States"/>
    <x v="2"/>
    <x v="8"/>
    <s v="Los Angeles"/>
    <n v="90045"/>
    <x v="44"/>
    <x v="47"/>
    <n v="-93.85"/>
    <n v="8"/>
    <n v="2651.21"/>
    <n v="48836"/>
    <n v="348.12"/>
    <x v="2"/>
  </r>
  <r>
    <n v="3069"/>
    <s v="Tiffany Merrill"/>
    <x v="0"/>
    <n v="0.09"/>
    <n v="1.82"/>
    <n v="0.83"/>
    <x v="1"/>
    <x v="1"/>
    <x v="2"/>
    <x v="2"/>
    <x v="2"/>
    <s v="Newell 307"/>
    <n v="0.56999999999999995"/>
    <s v="United States"/>
    <x v="1"/>
    <x v="7"/>
    <s v="Oakdale"/>
    <n v="55128"/>
    <x v="44"/>
    <x v="45"/>
    <n v="-6.734"/>
    <n v="22"/>
    <n v="36.82"/>
    <n v="88192"/>
    <n v="1.73"/>
    <x v="1"/>
  </r>
  <r>
    <n v="3393"/>
    <s v="Irene Murphy"/>
    <x v="0"/>
    <n v="0.08"/>
    <n v="4.4800000000000004"/>
    <n v="2.5"/>
    <x v="1"/>
    <x v="1"/>
    <x v="2"/>
    <x v="15"/>
    <x v="5"/>
    <s v="Ampad #10 Peel &amp; Seel® Holiday Envelopes"/>
    <n v="0.37"/>
    <s v="United States"/>
    <x v="2"/>
    <x v="4"/>
    <s v="Pullman"/>
    <n v="99163"/>
    <x v="44"/>
    <x v="45"/>
    <n v="-3.2448000000000001"/>
    <n v="19"/>
    <n v="80.2"/>
    <n v="87909"/>
    <n v="4.4000000000000004"/>
    <x v="2"/>
  </r>
  <r>
    <n v="306"/>
    <s v="Thomas McAllister"/>
    <x v="1"/>
    <n v="0.01"/>
    <n v="8.33"/>
    <n v="1.99"/>
    <x v="1"/>
    <x v="0"/>
    <x v="1"/>
    <x v="1"/>
    <x v="1"/>
    <s v="80 Minute Slim Jewel Case CD-R , 10/Pack - Staples"/>
    <n v="0.52"/>
    <s v="United States"/>
    <x v="3"/>
    <x v="36"/>
    <s v="Pikesville"/>
    <n v="21208"/>
    <x v="44"/>
    <x v="45"/>
    <n v="15.895200000000001"/>
    <n v="8"/>
    <n v="70.16"/>
    <n v="87057"/>
    <n v="8.32"/>
    <x v="3"/>
  </r>
  <r>
    <n v="306"/>
    <s v="Thomas McAllister"/>
    <x v="1"/>
    <n v="0.04"/>
    <n v="85.99"/>
    <n v="0.99"/>
    <x v="1"/>
    <x v="0"/>
    <x v="1"/>
    <x v="12"/>
    <x v="2"/>
    <s v="Accessory34"/>
    <n v="0.55000000000000004"/>
    <s v="United States"/>
    <x v="3"/>
    <x v="36"/>
    <s v="Pikesville"/>
    <n v="21208"/>
    <x v="44"/>
    <x v="47"/>
    <n v="855.99329999999998"/>
    <n v="17"/>
    <n v="1240.57"/>
    <n v="87057"/>
    <n v="85.949999999999989"/>
    <x v="3"/>
  </r>
  <r>
    <n v="308"/>
    <s v="Glen Caldwell"/>
    <x v="1"/>
    <n v="0.01"/>
    <n v="8.33"/>
    <n v="1.99"/>
    <x v="1"/>
    <x v="0"/>
    <x v="1"/>
    <x v="1"/>
    <x v="1"/>
    <s v="80 Minute Slim Jewel Case CD-R , 10/Pack - Staples"/>
    <n v="0.52"/>
    <s v="United States"/>
    <x v="2"/>
    <x v="4"/>
    <s v="Seattle"/>
    <n v="98115"/>
    <x v="44"/>
    <x v="45"/>
    <n v="10.74"/>
    <n v="32"/>
    <n v="280.62"/>
    <n v="37760"/>
    <n v="8.32"/>
    <x v="2"/>
  </r>
  <r>
    <n v="1156"/>
    <s v="Edith Forbes"/>
    <x v="1"/>
    <n v="0.06"/>
    <n v="175.99"/>
    <n v="8.99"/>
    <x v="1"/>
    <x v="1"/>
    <x v="1"/>
    <x v="12"/>
    <x v="5"/>
    <s v="2180"/>
    <n v="0.56999999999999995"/>
    <s v="United States"/>
    <x v="3"/>
    <x v="35"/>
    <s v="Tewksbury"/>
    <n v="1876"/>
    <x v="44"/>
    <x v="45"/>
    <n v="48.47148"/>
    <n v="7"/>
    <n v="1013.84"/>
    <n v="90855"/>
    <n v="175.93"/>
    <x v="3"/>
  </r>
  <r>
    <n v="1745"/>
    <s v="Herbert Holden"/>
    <x v="2"/>
    <n v="0.04"/>
    <n v="60.65"/>
    <n v="12.23"/>
    <x v="1"/>
    <x v="2"/>
    <x v="0"/>
    <x v="11"/>
    <x v="6"/>
    <s v="Tenex Traditional Chairmats for Medium Pile Carpet, Standard Lip, 36&quot; x 48&quot;"/>
    <n v="0.64"/>
    <s v="United States"/>
    <x v="0"/>
    <x v="5"/>
    <s v="Atlanta"/>
    <n v="30305"/>
    <x v="44"/>
    <x v="47"/>
    <n v="116.5063"/>
    <n v="4"/>
    <n v="256.77"/>
    <n v="13408"/>
    <n v="60.61"/>
    <x v="0"/>
  </r>
  <r>
    <n v="1749"/>
    <s v="Sherri P Stephens"/>
    <x v="2"/>
    <n v="0.04"/>
    <n v="60.65"/>
    <n v="12.23"/>
    <x v="1"/>
    <x v="2"/>
    <x v="0"/>
    <x v="11"/>
    <x v="6"/>
    <s v="Tenex Traditional Chairmats for Medium Pile Carpet, Standard Lip, 36&quot; x 48&quot;"/>
    <n v="0.64"/>
    <s v="United States"/>
    <x v="1"/>
    <x v="19"/>
    <s v="Lawton"/>
    <n v="73505"/>
    <x v="44"/>
    <x v="47"/>
    <n v="44.2911"/>
    <n v="1"/>
    <n v="64.19"/>
    <n v="87244"/>
    <n v="60.61"/>
    <x v="1"/>
  </r>
  <r>
    <n v="639"/>
    <s v="Lois Rowland"/>
    <x v="3"/>
    <n v="0"/>
    <n v="236.97"/>
    <n v="59.24"/>
    <x v="0"/>
    <x v="1"/>
    <x v="0"/>
    <x v="0"/>
    <x v="0"/>
    <s v="Chromcraft Rectangular Conference Tables"/>
    <n v="0.61"/>
    <s v="United States"/>
    <x v="2"/>
    <x v="8"/>
    <s v="Santa Maria"/>
    <n v="93454"/>
    <x v="44"/>
    <x v="45"/>
    <n v="1192.04"/>
    <n v="9"/>
    <n v="1769.91"/>
    <n v="87952"/>
    <n v="236.97"/>
    <x v="2"/>
  </r>
  <r>
    <n v="640"/>
    <s v="Neal Wolfe"/>
    <x v="3"/>
    <n v="0"/>
    <n v="236.97"/>
    <n v="59.24"/>
    <x v="0"/>
    <x v="1"/>
    <x v="0"/>
    <x v="0"/>
    <x v="0"/>
    <s v="Chromcraft Rectangular Conference Tables"/>
    <n v="0.61"/>
    <s v="United States"/>
    <x v="2"/>
    <x v="4"/>
    <s v="Seattle"/>
    <n v="98119"/>
    <x v="44"/>
    <x v="45"/>
    <n v="1192.04"/>
    <n v="34"/>
    <n v="6686.34"/>
    <n v="56452"/>
    <n v="236.97"/>
    <x v="2"/>
  </r>
  <r>
    <n v="1682"/>
    <s v="Julie Edwards"/>
    <x v="3"/>
    <n v="0.04"/>
    <n v="6.28"/>
    <n v="5.41"/>
    <x v="1"/>
    <x v="1"/>
    <x v="0"/>
    <x v="11"/>
    <x v="5"/>
    <s v="Eldon® 200 Class™ Desk Accessories"/>
    <n v="0.53"/>
    <s v="United States"/>
    <x v="1"/>
    <x v="10"/>
    <s v="Chicago"/>
    <n v="60611"/>
    <x v="44"/>
    <x v="47"/>
    <n v="-38.380000000000003"/>
    <n v="43"/>
    <n v="284.48"/>
    <n v="14115"/>
    <n v="6.24"/>
    <x v="1"/>
  </r>
  <r>
    <n v="1683"/>
    <s v="Wesley Corbett"/>
    <x v="3"/>
    <n v="0.04"/>
    <n v="6.28"/>
    <n v="5.41"/>
    <x v="1"/>
    <x v="1"/>
    <x v="0"/>
    <x v="11"/>
    <x v="5"/>
    <s v="Eldon® 200 Class™ Desk Accessories"/>
    <n v="0.53"/>
    <s v="United States"/>
    <x v="1"/>
    <x v="18"/>
    <s v="Conroe"/>
    <n v="77301"/>
    <x v="44"/>
    <x v="47"/>
    <n v="-19.957599999999999"/>
    <n v="11"/>
    <n v="72.77"/>
    <n v="90612"/>
    <n v="6.24"/>
    <x v="1"/>
  </r>
  <r>
    <n v="11"/>
    <s v="Marcus Dunlap"/>
    <x v="0"/>
    <n v="0.06"/>
    <n v="9.48"/>
    <n v="7.29"/>
    <x v="1"/>
    <x v="2"/>
    <x v="0"/>
    <x v="11"/>
    <x v="1"/>
    <s v="DAX Two-Tone Rosewood/Black Document Frame, Desktop, 5 x 7"/>
    <n v="0.45"/>
    <s v="United States"/>
    <x v="3"/>
    <x v="33"/>
    <s v="Roselle"/>
    <n v="7203"/>
    <x v="45"/>
    <x v="44"/>
    <n v="-53.809600000000003"/>
    <n v="22"/>
    <n v="211.15"/>
    <n v="90192"/>
    <n v="9.42"/>
    <x v="3"/>
  </r>
  <r>
    <n v="596"/>
    <s v="Doris Fitzpatrick"/>
    <x v="0"/>
    <n v="0.03"/>
    <n v="3.8"/>
    <n v="1.49"/>
    <x v="1"/>
    <x v="1"/>
    <x v="2"/>
    <x v="5"/>
    <x v="5"/>
    <s v="Durable Pressboard Binders"/>
    <n v="0.38"/>
    <s v="United States"/>
    <x v="1"/>
    <x v="2"/>
    <s v="Carmel"/>
    <n v="46032"/>
    <x v="45"/>
    <x v="44"/>
    <n v="15.2745"/>
    <n v="6"/>
    <n v="24.27"/>
    <n v="86308"/>
    <n v="3.77"/>
    <x v="1"/>
  </r>
  <r>
    <n v="596"/>
    <s v="Doris Fitzpatrick"/>
    <x v="0"/>
    <n v="7.0000000000000007E-2"/>
    <n v="7.98"/>
    <n v="1.25"/>
    <x v="1"/>
    <x v="1"/>
    <x v="2"/>
    <x v="7"/>
    <x v="2"/>
    <s v="Adams Telephone Message Book w/Frequently-Called Numbers Space, 400 Messages per Book"/>
    <n v="0.35"/>
    <s v="United States"/>
    <x v="1"/>
    <x v="2"/>
    <s v="Carmel"/>
    <n v="46032"/>
    <x v="45"/>
    <x v="44"/>
    <n v="26.585699999999999"/>
    <n v="5"/>
    <n v="38.53"/>
    <n v="86308"/>
    <n v="7.91"/>
    <x v="1"/>
  </r>
  <r>
    <n v="596"/>
    <s v="Doris Fitzpatrick"/>
    <x v="0"/>
    <n v="7.0000000000000007E-2"/>
    <n v="417.4"/>
    <n v="75.23"/>
    <x v="0"/>
    <x v="1"/>
    <x v="0"/>
    <x v="0"/>
    <x v="0"/>
    <s v="Bretford “Just In Time” Height-Adjustable Multi-Task Work Tables"/>
    <n v="0.79"/>
    <s v="United States"/>
    <x v="1"/>
    <x v="2"/>
    <s v="Carmel"/>
    <n v="46032"/>
    <x v="45"/>
    <x v="47"/>
    <n v="-575.35199999999998"/>
    <n v="12"/>
    <n v="4910.72"/>
    <n v="86308"/>
    <n v="417.33"/>
    <x v="1"/>
  </r>
  <r>
    <n v="2260"/>
    <s v="Geoffrey H Wong"/>
    <x v="0"/>
    <n v="0.02"/>
    <n v="4.9800000000000004"/>
    <n v="0.49"/>
    <x v="1"/>
    <x v="3"/>
    <x v="2"/>
    <x v="13"/>
    <x v="5"/>
    <s v="Avery White Multi-Purpose Labels"/>
    <n v="0.39"/>
    <s v="United States"/>
    <x v="0"/>
    <x v="5"/>
    <s v="Rome"/>
    <n v="30161"/>
    <x v="45"/>
    <x v="47"/>
    <n v="-52.863999999999997"/>
    <n v="17"/>
    <n v="87.11"/>
    <n v="89601"/>
    <n v="4.9600000000000009"/>
    <x v="0"/>
  </r>
  <r>
    <n v="2260"/>
    <s v="Geoffrey H Wong"/>
    <x v="0"/>
    <n v="0.01"/>
    <n v="20.99"/>
    <n v="0.99"/>
    <x v="1"/>
    <x v="3"/>
    <x v="1"/>
    <x v="12"/>
    <x v="1"/>
    <s v="Accessory15"/>
    <n v="0.83"/>
    <s v="United States"/>
    <x v="0"/>
    <x v="5"/>
    <s v="Rome"/>
    <n v="30161"/>
    <x v="45"/>
    <x v="47"/>
    <n v="45.378"/>
    <n v="9"/>
    <n v="170.46"/>
    <n v="89601"/>
    <n v="20.979999999999997"/>
    <x v="0"/>
  </r>
  <r>
    <n v="3211"/>
    <s v="Jonathan Crabtree"/>
    <x v="1"/>
    <n v="0.1"/>
    <n v="7.31"/>
    <n v="0.49"/>
    <x v="1"/>
    <x v="3"/>
    <x v="2"/>
    <x v="13"/>
    <x v="5"/>
    <s v="Self-Adhesive Address Labels for Typewriters by Universal"/>
    <n v="0.38"/>
    <s v="United States"/>
    <x v="1"/>
    <x v="10"/>
    <s v="Addison"/>
    <n v="60101"/>
    <x v="45"/>
    <x v="47"/>
    <n v="55.020600000000002"/>
    <n v="12"/>
    <n v="79.739999999999995"/>
    <n v="91522"/>
    <n v="7.21"/>
    <x v="1"/>
  </r>
  <r>
    <n v="3211"/>
    <s v="Jonathan Crabtree"/>
    <x v="1"/>
    <n v="0.1"/>
    <n v="20.99"/>
    <n v="2.5"/>
    <x v="1"/>
    <x v="3"/>
    <x v="1"/>
    <x v="12"/>
    <x v="2"/>
    <s v="Accessory37"/>
    <n v="0.81"/>
    <s v="United States"/>
    <x v="1"/>
    <x v="10"/>
    <s v="Addison"/>
    <n v="60101"/>
    <x v="45"/>
    <x v="47"/>
    <n v="-43.65504"/>
    <n v="23"/>
    <n v="392.45"/>
    <n v="91522"/>
    <n v="20.889999999999997"/>
    <x v="1"/>
  </r>
  <r>
    <n v="393"/>
    <s v="Shawn Combs"/>
    <x v="2"/>
    <n v="7.0000000000000007E-2"/>
    <n v="9.7100000000000009"/>
    <n v="9.4499999999999993"/>
    <x v="1"/>
    <x v="3"/>
    <x v="2"/>
    <x v="6"/>
    <x v="5"/>
    <s v="Filing/Storage Totes and Swivel Casters"/>
    <n v="0.6"/>
    <s v="United States"/>
    <x v="3"/>
    <x v="11"/>
    <s v="Auburn"/>
    <n v="13021"/>
    <x v="45"/>
    <x v="48"/>
    <n v="-81.77"/>
    <n v="3"/>
    <n v="31.44"/>
    <n v="86382"/>
    <n v="9.64"/>
    <x v="3"/>
  </r>
  <r>
    <n v="651"/>
    <s v="Leah Clapp"/>
    <x v="2"/>
    <n v="0.04"/>
    <n v="880.98"/>
    <n v="44.55"/>
    <x v="0"/>
    <x v="1"/>
    <x v="0"/>
    <x v="10"/>
    <x v="0"/>
    <s v="Riverside Palais Royal Lawyers Bookcase, Royale Cherry Finish"/>
    <n v="0.62"/>
    <s v="United States"/>
    <x v="2"/>
    <x v="26"/>
    <s v="Las Vegas"/>
    <n v="89115"/>
    <x v="45"/>
    <x v="49"/>
    <n v="4233.2587999999996"/>
    <n v="8"/>
    <n v="6901.25"/>
    <n v="91576"/>
    <n v="880.94"/>
    <x v="2"/>
  </r>
  <r>
    <n v="651"/>
    <s v="Leah Clapp"/>
    <x v="2"/>
    <n v="7.0000000000000007E-2"/>
    <n v="13.4"/>
    <n v="4.95"/>
    <x v="1"/>
    <x v="1"/>
    <x v="0"/>
    <x v="11"/>
    <x v="1"/>
    <s v="Electrix 20W Halogen Replacement Bulb for Zoom-In Desk Lamp"/>
    <n v="0.37"/>
    <s v="United States"/>
    <x v="2"/>
    <x v="26"/>
    <s v="Las Vegas"/>
    <n v="89115"/>
    <x v="45"/>
    <x v="50"/>
    <n v="102.76860000000001"/>
    <n v="11"/>
    <n v="148.94"/>
    <n v="91576"/>
    <n v="13.33"/>
    <x v="2"/>
  </r>
  <r>
    <n v="651"/>
    <s v="Leah Clapp"/>
    <x v="2"/>
    <n v="0.01"/>
    <n v="15.99"/>
    <n v="11.28"/>
    <x v="1"/>
    <x v="1"/>
    <x v="1"/>
    <x v="3"/>
    <x v="6"/>
    <s v="210 Trimline Phone, White"/>
    <n v="0.38"/>
    <s v="United States"/>
    <x v="2"/>
    <x v="26"/>
    <s v="Las Vegas"/>
    <n v="89115"/>
    <x v="45"/>
    <x v="48"/>
    <n v="-36.671543999999997"/>
    <n v="12"/>
    <n v="200.68"/>
    <n v="91576"/>
    <n v="15.98"/>
    <x v="2"/>
  </r>
  <r>
    <n v="2684"/>
    <s v="Edna Michael"/>
    <x v="2"/>
    <n v="0.09"/>
    <n v="8.74"/>
    <n v="1.39"/>
    <x v="2"/>
    <x v="0"/>
    <x v="2"/>
    <x v="15"/>
    <x v="5"/>
    <s v="#10- 4 1/8&quot; x 9 1/2&quot; Recycled Envelopes"/>
    <n v="0.38"/>
    <s v="United States"/>
    <x v="0"/>
    <x v="12"/>
    <s v="Port Charlotte"/>
    <n v="33952"/>
    <x v="45"/>
    <x v="50"/>
    <n v="23.616"/>
    <n v="1"/>
    <n v="11.78"/>
    <n v="89146"/>
    <n v="8.65"/>
    <x v="0"/>
  </r>
  <r>
    <n v="2684"/>
    <s v="Edna Michael"/>
    <x v="2"/>
    <n v="0.09"/>
    <n v="18.97"/>
    <n v="9.0299999999999994"/>
    <x v="1"/>
    <x v="0"/>
    <x v="2"/>
    <x v="7"/>
    <x v="5"/>
    <s v="Computer Printout Paper with Letter-Trim Perforations"/>
    <n v="0.37"/>
    <s v="United States"/>
    <x v="0"/>
    <x v="12"/>
    <s v="Port Charlotte"/>
    <n v="33952"/>
    <x v="45"/>
    <x v="50"/>
    <n v="-1748.0119999999999"/>
    <n v="1"/>
    <n v="20.96"/>
    <n v="89146"/>
    <n v="18.88"/>
    <x v="0"/>
  </r>
  <r>
    <n v="2951"/>
    <s v="Jordan Womble"/>
    <x v="4"/>
    <n v="7.0000000000000007E-2"/>
    <n v="42.98"/>
    <n v="4.62"/>
    <x v="2"/>
    <x v="3"/>
    <x v="2"/>
    <x v="8"/>
    <x v="5"/>
    <s v="Belkin F9M820V08 8 Outlet Surge"/>
    <n v="0.56000000000000005"/>
    <s v="United States"/>
    <x v="1"/>
    <x v="38"/>
    <s v="Hays"/>
    <n v="67601"/>
    <x v="45"/>
    <x v="44"/>
    <n v="565.38599999999997"/>
    <n v="19"/>
    <n v="819.4"/>
    <n v="91397"/>
    <n v="42.91"/>
    <x v="1"/>
  </r>
  <r>
    <n v="2951"/>
    <s v="Jordan Womble"/>
    <x v="4"/>
    <n v="0.03"/>
    <n v="89.99"/>
    <n v="42"/>
    <x v="0"/>
    <x v="3"/>
    <x v="0"/>
    <x v="9"/>
    <x v="3"/>
    <s v="Global Leather Task Chair, Black"/>
    <n v="0.66"/>
    <s v="United States"/>
    <x v="1"/>
    <x v="38"/>
    <s v="Hays"/>
    <n v="67601"/>
    <x v="45"/>
    <x v="51"/>
    <n v="-230.9528"/>
    <n v="19"/>
    <n v="1809.75"/>
    <n v="91397"/>
    <n v="89.96"/>
    <x v="1"/>
  </r>
  <r>
    <n v="2355"/>
    <s v="Clyde Burnett"/>
    <x v="3"/>
    <n v="0.1"/>
    <n v="78.69"/>
    <n v="19.989999999999998"/>
    <x v="1"/>
    <x v="1"/>
    <x v="0"/>
    <x v="11"/>
    <x v="5"/>
    <s v="Howard Miller 12-3/4 Diameter Accuwave DS ™ Wall Clock"/>
    <n v="0.43"/>
    <s v="United States"/>
    <x v="2"/>
    <x v="8"/>
    <s v="Coachella"/>
    <n v="92236"/>
    <x v="45"/>
    <x v="47"/>
    <n v="465.43950000000001"/>
    <n v="9"/>
    <n v="674.55"/>
    <n v="91304"/>
    <n v="78.59"/>
    <x v="2"/>
  </r>
  <r>
    <n v="1129"/>
    <s v="Pam Patton"/>
    <x v="2"/>
    <n v="0.04"/>
    <n v="8.6"/>
    <n v="6.19"/>
    <x v="1"/>
    <x v="2"/>
    <x v="2"/>
    <x v="5"/>
    <x v="5"/>
    <s v="Avery Printable Repositionable Plastic Tabs"/>
    <n v="0.38"/>
    <s v="United States"/>
    <x v="3"/>
    <x v="35"/>
    <s v="Boston"/>
    <n v="2118"/>
    <x v="46"/>
    <x v="52"/>
    <n v="-63.813499999999998"/>
    <n v="37"/>
    <n v="311.66000000000003"/>
    <n v="32037"/>
    <n v="8.56"/>
    <x v="3"/>
  </r>
  <r>
    <n v="1129"/>
    <s v="Pam Patton"/>
    <x v="2"/>
    <n v="7.0000000000000007E-2"/>
    <n v="699.99"/>
    <n v="24.49"/>
    <x v="1"/>
    <x v="2"/>
    <x v="1"/>
    <x v="4"/>
    <x v="4"/>
    <s v="Canon Imageclass D680 Copier / Fax"/>
    <n v="0.54"/>
    <s v="United States"/>
    <x v="3"/>
    <x v="35"/>
    <s v="Boston"/>
    <n v="2118"/>
    <x v="46"/>
    <x v="50"/>
    <n v="325.29000000000002"/>
    <n v="15"/>
    <n v="9862.51"/>
    <n v="32037"/>
    <n v="699.92"/>
    <x v="3"/>
  </r>
  <r>
    <n v="1132"/>
    <s v="Michael Robbins"/>
    <x v="2"/>
    <n v="0.04"/>
    <n v="8.6"/>
    <n v="6.19"/>
    <x v="1"/>
    <x v="2"/>
    <x v="2"/>
    <x v="5"/>
    <x v="5"/>
    <s v="Avery Printable Repositionable Plastic Tabs"/>
    <n v="0.38"/>
    <s v="United States"/>
    <x v="1"/>
    <x v="18"/>
    <s v="Euless"/>
    <n v="76039"/>
    <x v="46"/>
    <x v="52"/>
    <n v="-63.813499999999998"/>
    <n v="9"/>
    <n v="75.81"/>
    <n v="88102"/>
    <n v="8.56"/>
    <x v="1"/>
  </r>
  <r>
    <n v="1132"/>
    <s v="Michael Robbins"/>
    <x v="2"/>
    <n v="7.0000000000000007E-2"/>
    <n v="699.99"/>
    <n v="24.49"/>
    <x v="1"/>
    <x v="2"/>
    <x v="1"/>
    <x v="4"/>
    <x v="4"/>
    <s v="Canon Imageclass D680 Copier / Fax"/>
    <n v="0.54"/>
    <s v="United States"/>
    <x v="1"/>
    <x v="18"/>
    <s v="Euless"/>
    <n v="76039"/>
    <x v="46"/>
    <x v="50"/>
    <n v="325.29000000000002"/>
    <n v="4"/>
    <n v="2630"/>
    <n v="88102"/>
    <n v="699.92"/>
    <x v="1"/>
  </r>
  <r>
    <n v="1580"/>
    <s v="Ronnie Nolan"/>
    <x v="2"/>
    <n v="0.1"/>
    <n v="11.58"/>
    <n v="6.97"/>
    <x v="1"/>
    <x v="3"/>
    <x v="2"/>
    <x v="15"/>
    <x v="5"/>
    <s v="Peel &amp; Seel® Recycled Catalog Envelopes, Brown"/>
    <n v="0.35"/>
    <s v="United States"/>
    <x v="3"/>
    <x v="29"/>
    <s v="Waterville"/>
    <n v="4901"/>
    <x v="46"/>
    <x v="50"/>
    <n v="-8.3979999999999997"/>
    <n v="1"/>
    <n v="14.53"/>
    <n v="90934"/>
    <n v="11.48"/>
    <x v="3"/>
  </r>
  <r>
    <n v="1138"/>
    <s v="Malcolm Floyd"/>
    <x v="4"/>
    <n v="0.02"/>
    <n v="160.97999999999999"/>
    <n v="30"/>
    <x v="0"/>
    <x v="2"/>
    <x v="0"/>
    <x v="9"/>
    <x v="3"/>
    <s v="Office Star - Mid Back Dual function Ergonomic High Back Chair with 2-Way Adjustable Arms"/>
    <n v="0.62"/>
    <s v="United States"/>
    <x v="1"/>
    <x v="18"/>
    <s v="The Colony"/>
    <n v="75056"/>
    <x v="46"/>
    <x v="49"/>
    <n v="-51.116"/>
    <n v="1"/>
    <n v="192.49"/>
    <n v="86574"/>
    <n v="160.95999999999998"/>
    <x v="1"/>
  </r>
  <r>
    <n v="1228"/>
    <s v="Hazel Jennings"/>
    <x v="4"/>
    <n v="0"/>
    <n v="7.1"/>
    <n v="6.05"/>
    <x v="1"/>
    <x v="0"/>
    <x v="2"/>
    <x v="5"/>
    <x v="5"/>
    <s v="Wilson Jones Hanging View Binder, White, 1&quot;"/>
    <n v="0.39"/>
    <s v="United States"/>
    <x v="3"/>
    <x v="28"/>
    <s v="Philadelphia"/>
    <n v="19140"/>
    <x v="46"/>
    <x v="44"/>
    <n v="-60.145000000000003"/>
    <n v="28"/>
    <n v="208.83"/>
    <n v="55874"/>
    <n v="7.1"/>
    <x v="3"/>
  </r>
  <r>
    <n v="1228"/>
    <s v="Hazel Jennings"/>
    <x v="4"/>
    <n v="0.01"/>
    <n v="4.9800000000000004"/>
    <n v="4.62"/>
    <x v="2"/>
    <x v="0"/>
    <x v="1"/>
    <x v="1"/>
    <x v="1"/>
    <s v="Imation 3.5&quot;, DISKETTE 44766 HGHLD3.52HD/FM, 10/Pack"/>
    <n v="0.64"/>
    <s v="United States"/>
    <x v="3"/>
    <x v="28"/>
    <s v="Philadelphia"/>
    <n v="19140"/>
    <x v="46"/>
    <x v="51"/>
    <n v="-111.72"/>
    <n v="41"/>
    <n v="228.3"/>
    <n v="55874"/>
    <n v="4.9700000000000006"/>
    <x v="3"/>
  </r>
  <r>
    <n v="1228"/>
    <s v="Hazel Jennings"/>
    <x v="4"/>
    <n v="0.06"/>
    <n v="5.68"/>
    <n v="1.39"/>
    <x v="1"/>
    <x v="0"/>
    <x v="2"/>
    <x v="15"/>
    <x v="5"/>
    <s v="Staples Standard Envelopes"/>
    <n v="0.38"/>
    <s v="United States"/>
    <x v="3"/>
    <x v="28"/>
    <s v="Philadelphia"/>
    <n v="19140"/>
    <x v="46"/>
    <x v="47"/>
    <n v="33.01"/>
    <n v="24"/>
    <n v="129.53"/>
    <n v="55874"/>
    <n v="5.62"/>
    <x v="3"/>
  </r>
  <r>
    <n v="1229"/>
    <s v="Patrick Byrne"/>
    <x v="4"/>
    <n v="0.01"/>
    <n v="4.9800000000000004"/>
    <n v="4.62"/>
    <x v="2"/>
    <x v="0"/>
    <x v="1"/>
    <x v="1"/>
    <x v="1"/>
    <s v="Imation 3.5&quot;, DISKETTE 44766 HGHLD3.52HD/FM, 10/Pack"/>
    <n v="0.64"/>
    <s v="United States"/>
    <x v="1"/>
    <x v="18"/>
    <s v="Sulphur Springs"/>
    <n v="75482"/>
    <x v="46"/>
    <x v="51"/>
    <n v="-111.72"/>
    <n v="10"/>
    <n v="55.68"/>
    <n v="90378"/>
    <n v="4.9700000000000006"/>
    <x v="1"/>
  </r>
  <r>
    <n v="1625"/>
    <s v="Molly Browning"/>
    <x v="4"/>
    <n v="0"/>
    <n v="209.37"/>
    <n v="69"/>
    <x v="1"/>
    <x v="2"/>
    <x v="0"/>
    <x v="0"/>
    <x v="4"/>
    <s v="Hon 2111 Invitation™ Series Corner Table"/>
    <n v="0.79"/>
    <s v="United States"/>
    <x v="3"/>
    <x v="11"/>
    <s v="Glen Cove"/>
    <n v="11542"/>
    <x v="46"/>
    <x v="51"/>
    <n v="-263.11192907999998"/>
    <n v="11"/>
    <n v="1959.88"/>
    <n v="90601"/>
    <n v="209.37"/>
    <x v="3"/>
  </r>
  <r>
    <n v="3151"/>
    <s v="Glenda Hunter"/>
    <x v="3"/>
    <n v="0.05"/>
    <n v="25.99"/>
    <n v="5.37"/>
    <x v="2"/>
    <x v="3"/>
    <x v="2"/>
    <x v="2"/>
    <x v="5"/>
    <s v="BOSTON® Ranger® #55 Pencil Sharpener, Black"/>
    <n v="0.56000000000000005"/>
    <s v="United States"/>
    <x v="2"/>
    <x v="8"/>
    <s v="Twentynine Palms"/>
    <n v="92277"/>
    <x v="46"/>
    <x v="51"/>
    <n v="220.35720000000001"/>
    <n v="18"/>
    <n v="451.35"/>
    <n v="88545"/>
    <n v="25.939999999999998"/>
    <x v="2"/>
  </r>
  <r>
    <n v="936"/>
    <s v="Robyn Garner"/>
    <x v="0"/>
    <n v="0.05"/>
    <n v="6.04"/>
    <n v="2.14"/>
    <x v="2"/>
    <x v="3"/>
    <x v="2"/>
    <x v="7"/>
    <x v="2"/>
    <s v="Adams Telephone Message Books, 5 1/4” x 11”"/>
    <n v="0.38"/>
    <s v="United States"/>
    <x v="2"/>
    <x v="8"/>
    <s v="Redlands"/>
    <n v="92374"/>
    <x v="47"/>
    <x v="49"/>
    <n v="-4.1399999999999997"/>
    <n v="1"/>
    <n v="8.41"/>
    <n v="90588"/>
    <n v="5.99"/>
    <x v="2"/>
  </r>
  <r>
    <n v="1305"/>
    <s v="Chris Pritchard"/>
    <x v="1"/>
    <n v="0.04"/>
    <n v="62.18"/>
    <n v="10.84"/>
    <x v="1"/>
    <x v="1"/>
    <x v="0"/>
    <x v="11"/>
    <x v="6"/>
    <s v="Deflect-o Glass Clear Studded Chair Mats"/>
    <n v="0.63"/>
    <s v="United States"/>
    <x v="2"/>
    <x v="15"/>
    <s v="West Valley City"/>
    <n v="84120"/>
    <x v="47"/>
    <x v="49"/>
    <n v="125.8077"/>
    <n v="3"/>
    <n v="182.33"/>
    <n v="87002"/>
    <n v="62.14"/>
    <x v="2"/>
  </r>
  <r>
    <n v="2427"/>
    <s v="John Merritt"/>
    <x v="1"/>
    <n v="0.03"/>
    <n v="40.99"/>
    <n v="19.989999999999998"/>
    <x v="1"/>
    <x v="3"/>
    <x v="2"/>
    <x v="7"/>
    <x v="5"/>
    <s v="White Dual Perf Computer Printout Paper, 2700 Sheets, 1 Part, Heavyweight, 20 lbs., 14 7/8 x 11"/>
    <n v="0.36"/>
    <s v="United States"/>
    <x v="1"/>
    <x v="18"/>
    <s v="Keller"/>
    <n v="76248"/>
    <x v="47"/>
    <x v="51"/>
    <n v="395.30799999999999"/>
    <n v="21"/>
    <n v="885.65"/>
    <n v="90860"/>
    <n v="40.96"/>
    <x v="1"/>
  </r>
  <r>
    <n v="1065"/>
    <s v="Vicki Bond"/>
    <x v="0"/>
    <n v="0.01"/>
    <n v="15.99"/>
    <n v="13.18"/>
    <x v="1"/>
    <x v="3"/>
    <x v="2"/>
    <x v="5"/>
    <x v="5"/>
    <s v="GBC Pre-Punched Binding Paper, Plastic, White, 8-1/2&quot; x 11&quot;"/>
    <n v="0.37"/>
    <s v="United States"/>
    <x v="1"/>
    <x v="10"/>
    <s v="Burbank"/>
    <n v="60459"/>
    <x v="48"/>
    <x v="50"/>
    <n v="-99.43544"/>
    <n v="23"/>
    <n v="377.44"/>
    <n v="88899"/>
    <n v="15.98"/>
    <x v="1"/>
  </r>
  <r>
    <n v="3255"/>
    <s v="Maureen Whitley"/>
    <x v="0"/>
    <n v="0.06"/>
    <n v="47.98"/>
    <n v="3.61"/>
    <x v="1"/>
    <x v="2"/>
    <x v="1"/>
    <x v="1"/>
    <x v="1"/>
    <s v="DS/HD IBM Formatted Diskettes, 200/Pack - Staples"/>
    <n v="0.71"/>
    <s v="United States"/>
    <x v="0"/>
    <x v="12"/>
    <s v="Tamarac"/>
    <n v="33319"/>
    <x v="48"/>
    <x v="50"/>
    <n v="596.80799999999999"/>
    <n v="2"/>
    <n v="97.96"/>
    <n v="90488"/>
    <n v="47.919999999999995"/>
    <x v="0"/>
  </r>
  <r>
    <n v="2141"/>
    <s v="Molly Webster"/>
    <x v="1"/>
    <n v="0.01"/>
    <n v="5.44"/>
    <n v="7.46"/>
    <x v="1"/>
    <x v="2"/>
    <x v="2"/>
    <x v="5"/>
    <x v="5"/>
    <s v="Wilson Jones Custom Binder Spines &amp; Labels"/>
    <n v="0.36"/>
    <s v="United States"/>
    <x v="2"/>
    <x v="3"/>
    <s v="Durango"/>
    <n v="81301"/>
    <x v="48"/>
    <x v="49"/>
    <n v="-18.478200000000001"/>
    <n v="3"/>
    <n v="19.68"/>
    <n v="87570"/>
    <n v="5.4300000000000006"/>
    <x v="2"/>
  </r>
  <r>
    <n v="2141"/>
    <s v="Molly Webster"/>
    <x v="1"/>
    <n v="0.02"/>
    <n v="549.99"/>
    <n v="49"/>
    <x v="0"/>
    <x v="2"/>
    <x v="1"/>
    <x v="4"/>
    <x v="3"/>
    <s v="Sharp 1540cs Digital Laser Copier"/>
    <n v="0.35"/>
    <s v="United States"/>
    <x v="2"/>
    <x v="3"/>
    <s v="Durango"/>
    <n v="81301"/>
    <x v="48"/>
    <x v="50"/>
    <n v="-381.84120000000001"/>
    <n v="18"/>
    <n v="9798.84"/>
    <n v="87570"/>
    <n v="549.97"/>
    <x v="2"/>
  </r>
  <r>
    <n v="2141"/>
    <s v="Molly Webster"/>
    <x v="1"/>
    <n v="0.03"/>
    <n v="22.01"/>
    <n v="5.53"/>
    <x v="2"/>
    <x v="2"/>
    <x v="2"/>
    <x v="2"/>
    <x v="1"/>
    <s v="Boston 16801 Nautilus™ Battery Pencil Sharpener"/>
    <n v="0.59"/>
    <s v="United States"/>
    <x v="2"/>
    <x v="3"/>
    <s v="Durango"/>
    <n v="81301"/>
    <x v="48"/>
    <x v="49"/>
    <n v="12.5504"/>
    <n v="7"/>
    <n v="154.11000000000001"/>
    <n v="87570"/>
    <n v="21.98"/>
    <x v="2"/>
  </r>
  <r>
    <n v="2141"/>
    <s v="Molly Webster"/>
    <x v="1"/>
    <n v="0.09"/>
    <n v="34.76"/>
    <n v="8.2200000000000006"/>
    <x v="1"/>
    <x v="2"/>
    <x v="2"/>
    <x v="6"/>
    <x v="5"/>
    <s v="Multi-Use Personal File Cart and Caster Set, Three Stacking Bins"/>
    <n v="0.56999999999999995"/>
    <s v="United States"/>
    <x v="2"/>
    <x v="3"/>
    <s v="Durango"/>
    <n v="81301"/>
    <x v="48"/>
    <x v="50"/>
    <n v="45.3324"/>
    <n v="7"/>
    <n v="242.97"/>
    <n v="87570"/>
    <n v="34.669999999999995"/>
    <x v="2"/>
  </r>
  <r>
    <n v="91"/>
    <s v="Wallace Werner"/>
    <x v="4"/>
    <n v="0.05"/>
    <n v="5.18"/>
    <n v="2.04"/>
    <x v="1"/>
    <x v="2"/>
    <x v="2"/>
    <x v="7"/>
    <x v="2"/>
    <s v="Array® Memo Cubes"/>
    <n v="0.36"/>
    <s v="United States"/>
    <x v="2"/>
    <x v="8"/>
    <s v="Vallejo"/>
    <n v="94591"/>
    <x v="48"/>
    <x v="50"/>
    <n v="34.010399999999997"/>
    <n v="10"/>
    <n v="53.54"/>
    <n v="87176"/>
    <n v="5.13"/>
    <x v="2"/>
  </r>
  <r>
    <n v="2521"/>
    <s v="Shawn Meyer"/>
    <x v="4"/>
    <n v="0"/>
    <n v="175.99"/>
    <n v="4.99"/>
    <x v="1"/>
    <x v="2"/>
    <x v="1"/>
    <x v="12"/>
    <x v="5"/>
    <s v="5165"/>
    <n v="0.59"/>
    <s v="United States"/>
    <x v="1"/>
    <x v="18"/>
    <s v="Corsicana"/>
    <n v="75109"/>
    <x v="48"/>
    <x v="46"/>
    <n v="1656.6555000000001"/>
    <n v="15"/>
    <n v="2400.9499999999998"/>
    <n v="87032"/>
    <n v="175.99"/>
    <x v="1"/>
  </r>
  <r>
    <n v="2498"/>
    <s v="Arlene Long"/>
    <x v="3"/>
    <n v="0.09"/>
    <n v="355.98"/>
    <n v="58.92"/>
    <x v="0"/>
    <x v="3"/>
    <x v="0"/>
    <x v="9"/>
    <x v="3"/>
    <s v="Hon 4700 Series Mobuis™ Mid-Back Task Chairs with Adjustable Arms"/>
    <n v="0.64"/>
    <s v="United States"/>
    <x v="2"/>
    <x v="8"/>
    <s v="San Diego"/>
    <n v="92024"/>
    <x v="48"/>
    <x v="50"/>
    <n v="1240.25"/>
    <n v="30"/>
    <n v="10554.63"/>
    <n v="16547"/>
    <n v="355.89000000000004"/>
    <x v="2"/>
  </r>
  <r>
    <n v="2498"/>
    <s v="Arlene Long"/>
    <x v="3"/>
    <n v="0.04"/>
    <n v="218.75"/>
    <n v="69.64"/>
    <x v="0"/>
    <x v="3"/>
    <x v="0"/>
    <x v="0"/>
    <x v="0"/>
    <s v="BoxOffice By Design Rectangular and Half-Moon Meeting Room Tables"/>
    <n v="0.77"/>
    <s v="United States"/>
    <x v="2"/>
    <x v="8"/>
    <s v="San Diego"/>
    <n v="92024"/>
    <x v="48"/>
    <x v="51"/>
    <n v="-533.23199999999997"/>
    <n v="8"/>
    <n v="1749.64"/>
    <n v="16547"/>
    <n v="218.71"/>
    <x v="2"/>
  </r>
  <r>
    <n v="2499"/>
    <s v="Geoffrey Koch"/>
    <x v="3"/>
    <n v="0.09"/>
    <n v="355.98"/>
    <n v="58.92"/>
    <x v="0"/>
    <x v="3"/>
    <x v="0"/>
    <x v="9"/>
    <x v="3"/>
    <s v="Hon 4700 Series Mobuis™ Mid-Back Task Chairs with Adjustable Arms"/>
    <n v="0.64"/>
    <s v="United States"/>
    <x v="1"/>
    <x v="10"/>
    <s v="Kankakee"/>
    <n v="60901"/>
    <x v="48"/>
    <x v="50"/>
    <n v="1240.25"/>
    <n v="8"/>
    <n v="2814.57"/>
    <n v="88319"/>
    <n v="355.89000000000004"/>
    <x v="1"/>
  </r>
  <r>
    <n v="993"/>
    <s v="Gail Currin"/>
    <x v="1"/>
    <n v="0.05"/>
    <n v="4.28"/>
    <n v="5.17"/>
    <x v="1"/>
    <x v="0"/>
    <x v="2"/>
    <x v="7"/>
    <x v="5"/>
    <s v="Xerox 1971"/>
    <n v="0.4"/>
    <s v="United States"/>
    <x v="2"/>
    <x v="8"/>
    <s v="Oxnard"/>
    <n v="93030"/>
    <x v="49"/>
    <x v="49"/>
    <n v="-104.57"/>
    <n v="9"/>
    <n v="38.58"/>
    <n v="89432"/>
    <n v="4.2300000000000004"/>
    <x v="2"/>
  </r>
  <r>
    <n v="1303"/>
    <s v="Cindy Harvey"/>
    <x v="1"/>
    <n v="0.03"/>
    <n v="39.479999999999997"/>
    <n v="1.99"/>
    <x v="1"/>
    <x v="1"/>
    <x v="1"/>
    <x v="1"/>
    <x v="1"/>
    <s v="80 Minute CD-R Spindle, 100/Pack - Staples"/>
    <n v="0.54"/>
    <s v="United States"/>
    <x v="2"/>
    <x v="15"/>
    <s v="Tooele"/>
    <n v="84074"/>
    <x v="49"/>
    <x v="46"/>
    <n v="317.08949999999999"/>
    <n v="12"/>
    <n v="459.55"/>
    <n v="87003"/>
    <n v="39.449999999999996"/>
    <x v="2"/>
  </r>
  <r>
    <n v="2828"/>
    <s v="Monica Howard"/>
    <x v="1"/>
    <n v="0.05"/>
    <n v="11.29"/>
    <n v="5.03"/>
    <x v="1"/>
    <x v="3"/>
    <x v="2"/>
    <x v="6"/>
    <x v="5"/>
    <s v="X-Rack™ File for Hanging Folders"/>
    <n v="0.59"/>
    <s v="United States"/>
    <x v="2"/>
    <x v="8"/>
    <s v="El Centro"/>
    <n v="92243"/>
    <x v="49"/>
    <x v="46"/>
    <n v="-35.26"/>
    <n v="8"/>
    <n v="90.46"/>
    <n v="87720"/>
    <n v="11.239999999999998"/>
    <x v="2"/>
  </r>
  <r>
    <n v="1303"/>
    <s v="Cindy Harvey"/>
    <x v="2"/>
    <n v="0.01"/>
    <n v="65.989999999999995"/>
    <n v="5.31"/>
    <x v="1"/>
    <x v="1"/>
    <x v="1"/>
    <x v="12"/>
    <x v="5"/>
    <s v="3390"/>
    <n v="0.56999999999999995"/>
    <s v="United States"/>
    <x v="2"/>
    <x v="15"/>
    <s v="Tooele"/>
    <n v="84074"/>
    <x v="49"/>
    <x v="53"/>
    <n v="250.36272"/>
    <n v="9"/>
    <n v="536.9"/>
    <n v="87005"/>
    <n v="65.97999999999999"/>
    <x v="2"/>
  </r>
  <r>
    <n v="2287"/>
    <s v="Samuel Newman"/>
    <x v="2"/>
    <n v="0.1"/>
    <n v="54.1"/>
    <n v="19.989999999999998"/>
    <x v="1"/>
    <x v="3"/>
    <x v="2"/>
    <x v="6"/>
    <x v="5"/>
    <s v="Desktop 3-Pocket Hot File®"/>
    <n v="0.59"/>
    <s v="United States"/>
    <x v="0"/>
    <x v="23"/>
    <s v="Summerville"/>
    <n v="29483"/>
    <x v="49"/>
    <x v="54"/>
    <n v="34.067999999999998"/>
    <n v="9"/>
    <n v="469.59"/>
    <n v="90147"/>
    <n v="54"/>
    <x v="0"/>
  </r>
  <r>
    <n v="1827"/>
    <s v="Vincent Hale"/>
    <x v="3"/>
    <n v="0"/>
    <n v="5.98"/>
    <n v="0.96"/>
    <x v="1"/>
    <x v="3"/>
    <x v="2"/>
    <x v="2"/>
    <x v="2"/>
    <s v="Newell 315"/>
    <n v="0.6"/>
    <s v="United States"/>
    <x v="1"/>
    <x v="20"/>
    <s v="Burlington"/>
    <n v="52601"/>
    <x v="49"/>
    <x v="50"/>
    <n v="38.039700000000003"/>
    <n v="9"/>
    <n v="55.13"/>
    <n v="86956"/>
    <n v="5.98"/>
    <x v="1"/>
  </r>
  <r>
    <n v="1828"/>
    <s v="Stacey Lucas"/>
    <x v="3"/>
    <n v="0.02"/>
    <n v="5.98"/>
    <n v="5.46"/>
    <x v="1"/>
    <x v="3"/>
    <x v="2"/>
    <x v="7"/>
    <x v="5"/>
    <s v="Xerox 1983"/>
    <n v="0.36"/>
    <s v="United States"/>
    <x v="1"/>
    <x v="20"/>
    <s v="Cedar Falls"/>
    <n v="50613"/>
    <x v="49"/>
    <x v="50"/>
    <n v="-47.12"/>
    <n v="7"/>
    <n v="44.8"/>
    <n v="86956"/>
    <n v="5.9600000000000009"/>
    <x v="1"/>
  </r>
  <r>
    <n v="2052"/>
    <s v="Francis Kendall"/>
    <x v="3"/>
    <n v="7.0000000000000007E-2"/>
    <n v="31.78"/>
    <n v="1.99"/>
    <x v="1"/>
    <x v="2"/>
    <x v="1"/>
    <x v="1"/>
    <x v="1"/>
    <s v="Memorex 4.7GB DVD-RAM, 3/Pack"/>
    <n v="0.42"/>
    <s v="United States"/>
    <x v="2"/>
    <x v="43"/>
    <s v="Albuquerque"/>
    <n v="87105"/>
    <x v="49"/>
    <x v="46"/>
    <n v="265.11180000000002"/>
    <n v="13"/>
    <n v="384.22"/>
    <n v="87234"/>
    <n v="31.71"/>
    <x v="2"/>
  </r>
  <r>
    <n v="2052"/>
    <s v="Francis Kendall"/>
    <x v="3"/>
    <n v="0"/>
    <n v="5.98"/>
    <n v="2.5"/>
    <x v="1"/>
    <x v="2"/>
    <x v="2"/>
    <x v="15"/>
    <x v="5"/>
    <s v="Wausau Papers Astrobrights® Colored Envelopes"/>
    <n v="0.36"/>
    <s v="United States"/>
    <x v="2"/>
    <x v="43"/>
    <s v="Albuquerque"/>
    <n v="87105"/>
    <x v="49"/>
    <x v="50"/>
    <n v="9.5608000000000004"/>
    <n v="5"/>
    <n v="31.64"/>
    <n v="87234"/>
    <n v="5.98"/>
    <x v="2"/>
  </r>
  <r>
    <n v="2052"/>
    <s v="Francis Kendall"/>
    <x v="3"/>
    <n v="0.1"/>
    <n v="35.99"/>
    <n v="1.1000000000000001"/>
    <x v="2"/>
    <x v="2"/>
    <x v="1"/>
    <x v="12"/>
    <x v="5"/>
    <s v="Accessory35"/>
    <n v="0.55000000000000004"/>
    <s v="United States"/>
    <x v="2"/>
    <x v="43"/>
    <s v="Albuquerque"/>
    <n v="87105"/>
    <x v="49"/>
    <x v="50"/>
    <n v="390.09840000000003"/>
    <n v="19"/>
    <n v="565.36"/>
    <n v="87234"/>
    <n v="35.89"/>
    <x v="2"/>
  </r>
  <r>
    <n v="2882"/>
    <s v="Andrew Gonzalez"/>
    <x v="1"/>
    <n v="0.03"/>
    <n v="4.0599999999999996"/>
    <n v="6.89"/>
    <x v="1"/>
    <x v="1"/>
    <x v="2"/>
    <x v="8"/>
    <x v="5"/>
    <s v="Eureka Disposable Bags for Sanitaire® Vibra Groomer I® Upright Vac"/>
    <n v="0.6"/>
    <s v="United States"/>
    <x v="0"/>
    <x v="9"/>
    <s v="Charlotte"/>
    <n v="28206"/>
    <x v="50"/>
    <x v="48"/>
    <n v="-246.27610000000001"/>
    <n v="37"/>
    <n v="159.88999999999999"/>
    <n v="55300"/>
    <n v="4.0299999999999994"/>
    <x v="0"/>
  </r>
  <r>
    <n v="2882"/>
    <s v="Andrew Gonzalez"/>
    <x v="1"/>
    <n v="0.01"/>
    <n v="3.75"/>
    <n v="0.5"/>
    <x v="1"/>
    <x v="1"/>
    <x v="2"/>
    <x v="13"/>
    <x v="5"/>
    <s v="Avery 510"/>
    <n v="0.37"/>
    <s v="United States"/>
    <x v="0"/>
    <x v="9"/>
    <s v="Charlotte"/>
    <n v="28206"/>
    <x v="50"/>
    <x v="46"/>
    <n v="55.194600000000001"/>
    <n v="48"/>
    <n v="180.48"/>
    <n v="55300"/>
    <n v="3.74"/>
    <x v="0"/>
  </r>
  <r>
    <n v="2882"/>
    <s v="Andrew Gonzalez"/>
    <x v="1"/>
    <n v="0.02"/>
    <n v="10.68"/>
    <n v="13.04"/>
    <x v="1"/>
    <x v="1"/>
    <x v="0"/>
    <x v="11"/>
    <x v="4"/>
    <s v="Dana Swing-Arm Lamps"/>
    <n v="0.6"/>
    <s v="United States"/>
    <x v="0"/>
    <x v="9"/>
    <s v="Charlotte"/>
    <n v="28206"/>
    <x v="50"/>
    <x v="48"/>
    <n v="-307.29649999999998"/>
    <n v="31"/>
    <n v="350.48"/>
    <n v="55300"/>
    <n v="10.66"/>
    <x v="0"/>
  </r>
  <r>
    <n v="2886"/>
    <s v="Gretchen McKinney"/>
    <x v="1"/>
    <n v="0.03"/>
    <n v="4.0599999999999996"/>
    <n v="6.89"/>
    <x v="1"/>
    <x v="1"/>
    <x v="2"/>
    <x v="8"/>
    <x v="5"/>
    <s v="Eureka Disposable Bags for Sanitaire® Vibra Groomer I® Upright Vac"/>
    <n v="0.6"/>
    <s v="United States"/>
    <x v="3"/>
    <x v="27"/>
    <s v="Parma"/>
    <n v="44134"/>
    <x v="50"/>
    <x v="48"/>
    <n v="-185.17"/>
    <n v="9"/>
    <n v="38.89"/>
    <n v="87630"/>
    <n v="4.0299999999999994"/>
    <x v="3"/>
  </r>
  <r>
    <n v="2886"/>
    <s v="Gretchen McKinney"/>
    <x v="1"/>
    <n v="0.01"/>
    <n v="3.75"/>
    <n v="0.5"/>
    <x v="1"/>
    <x v="1"/>
    <x v="2"/>
    <x v="13"/>
    <x v="5"/>
    <s v="Avery 510"/>
    <n v="0.37"/>
    <s v="United States"/>
    <x v="3"/>
    <x v="27"/>
    <s v="Parma"/>
    <n v="44134"/>
    <x v="50"/>
    <x v="46"/>
    <n v="31.1328"/>
    <n v="12"/>
    <n v="45.12"/>
    <n v="87630"/>
    <n v="3.74"/>
    <x v="3"/>
  </r>
  <r>
    <n v="2886"/>
    <s v="Gretchen McKinney"/>
    <x v="1"/>
    <n v="0.02"/>
    <n v="10.68"/>
    <n v="13.04"/>
    <x v="1"/>
    <x v="1"/>
    <x v="0"/>
    <x v="11"/>
    <x v="4"/>
    <s v="Dana Swing-Arm Lamps"/>
    <n v="0.6"/>
    <s v="United States"/>
    <x v="3"/>
    <x v="27"/>
    <s v="Parma"/>
    <n v="44134"/>
    <x v="50"/>
    <x v="48"/>
    <n v="-231.05"/>
    <n v="8"/>
    <n v="90.45"/>
    <n v="87630"/>
    <n v="10.66"/>
    <x v="3"/>
  </r>
  <r>
    <n v="3284"/>
    <s v="Michael Shaffer"/>
    <x v="1"/>
    <n v="0.05"/>
    <n v="19.23"/>
    <n v="6.15"/>
    <x v="2"/>
    <x v="3"/>
    <x v="0"/>
    <x v="11"/>
    <x v="1"/>
    <s v="Executive Impressions 13&quot; Clairmont Wall Clock"/>
    <n v="0.44"/>
    <s v="United States"/>
    <x v="0"/>
    <x v="12"/>
    <s v="Kissimmee"/>
    <n v="34741"/>
    <x v="50"/>
    <x v="48"/>
    <n v="-2133.2779999999998"/>
    <n v="6"/>
    <n v="119.78"/>
    <n v="90751"/>
    <n v="19.18"/>
    <x v="0"/>
  </r>
  <r>
    <n v="233"/>
    <s v="Michele Bullard"/>
    <x v="4"/>
    <n v="7.0000000000000007E-2"/>
    <n v="5.81"/>
    <n v="8.49"/>
    <x v="1"/>
    <x v="0"/>
    <x v="2"/>
    <x v="5"/>
    <x v="5"/>
    <s v="Fellowes Black Plastic Comb Bindings"/>
    <n v="0.39"/>
    <s v="United States"/>
    <x v="1"/>
    <x v="10"/>
    <s v="Orland Park"/>
    <n v="60462"/>
    <x v="50"/>
    <x v="48"/>
    <n v="-243.23650000000001"/>
    <n v="10"/>
    <n v="58.8"/>
    <n v="90237"/>
    <n v="5.7399999999999993"/>
    <x v="1"/>
  </r>
  <r>
    <n v="233"/>
    <s v="Michele Bullard"/>
    <x v="4"/>
    <n v="0.04"/>
    <n v="9.65"/>
    <n v="6.22"/>
    <x v="1"/>
    <x v="0"/>
    <x v="0"/>
    <x v="11"/>
    <x v="5"/>
    <s v="Eldon Expressions™ Desk Accessory, Wood Pencil Holder, Oak"/>
    <n v="0.55000000000000004"/>
    <s v="United States"/>
    <x v="1"/>
    <x v="10"/>
    <s v="Orland Park"/>
    <n v="60462"/>
    <x v="50"/>
    <x v="46"/>
    <n v="-53.62"/>
    <n v="12"/>
    <n v="120.47"/>
    <n v="90237"/>
    <n v="9.6100000000000012"/>
    <x v="1"/>
  </r>
  <r>
    <n v="1485"/>
    <s v="Wayne Sutherland"/>
    <x v="3"/>
    <n v="0.04"/>
    <n v="11.5"/>
    <n v="7.19"/>
    <x v="1"/>
    <x v="2"/>
    <x v="2"/>
    <x v="5"/>
    <x v="5"/>
    <s v="Ibico Covers for Plastic or Wire Binding Elements"/>
    <n v="0.4"/>
    <s v="United States"/>
    <x v="1"/>
    <x v="10"/>
    <s v="Downers Grove"/>
    <n v="60516"/>
    <x v="50"/>
    <x v="52"/>
    <n v="-23.357880000000002"/>
    <n v="14"/>
    <n v="157.81"/>
    <n v="91236"/>
    <n v="11.46"/>
    <x v="1"/>
  </r>
  <r>
    <n v="1485"/>
    <s v="Wayne Sutherland"/>
    <x v="3"/>
    <n v="0.02"/>
    <n v="15.7"/>
    <n v="11.25"/>
    <x v="1"/>
    <x v="2"/>
    <x v="2"/>
    <x v="6"/>
    <x v="5"/>
    <s v="Hanging Personal Folder File"/>
    <n v="0.6"/>
    <s v="United States"/>
    <x v="1"/>
    <x v="10"/>
    <s v="Downers Grove"/>
    <n v="60516"/>
    <x v="50"/>
    <x v="46"/>
    <n v="-18.241599999999998"/>
    <n v="1"/>
    <n v="19.440000000000001"/>
    <n v="91236"/>
    <n v="15.68"/>
    <x v="1"/>
  </r>
  <r>
    <n v="1485"/>
    <s v="Wayne Sutherland"/>
    <x v="3"/>
    <n v="0.05"/>
    <n v="225.02"/>
    <n v="28.66"/>
    <x v="0"/>
    <x v="2"/>
    <x v="2"/>
    <x v="6"/>
    <x v="3"/>
    <s v="Tennsco Double-Tier Lockers"/>
    <n v="0.72"/>
    <s v="United States"/>
    <x v="1"/>
    <x v="10"/>
    <s v="Downers Grove"/>
    <n v="60516"/>
    <x v="50"/>
    <x v="48"/>
    <n v="1428.9104"/>
    <n v="21"/>
    <n v="4636.63"/>
    <n v="91236"/>
    <n v="224.97"/>
    <x v="1"/>
  </r>
  <r>
    <n v="181"/>
    <s v="Wesley Waller"/>
    <x v="0"/>
    <n v="0.02"/>
    <n v="49.99"/>
    <n v="19.989999999999998"/>
    <x v="1"/>
    <x v="0"/>
    <x v="1"/>
    <x v="1"/>
    <x v="5"/>
    <s v="Zoom V.92 USB External Faxmodem"/>
    <n v="0.41"/>
    <s v="United States"/>
    <x v="2"/>
    <x v="8"/>
    <s v="San Francisco"/>
    <n v="94122"/>
    <x v="51"/>
    <x v="46"/>
    <n v="-76.89"/>
    <n v="18"/>
    <n v="901.81"/>
    <n v="38087"/>
    <n v="49.97"/>
    <x v="2"/>
  </r>
  <r>
    <n v="184"/>
    <s v="Phillip Holmes"/>
    <x v="0"/>
    <n v="0.02"/>
    <n v="49.99"/>
    <n v="19.989999999999998"/>
    <x v="1"/>
    <x v="0"/>
    <x v="1"/>
    <x v="1"/>
    <x v="5"/>
    <s v="Zoom V.92 USB External Faxmodem"/>
    <n v="0.41"/>
    <s v="United States"/>
    <x v="3"/>
    <x v="35"/>
    <s v="Arlington"/>
    <n v="2474"/>
    <x v="51"/>
    <x v="46"/>
    <n v="-76.89"/>
    <n v="5"/>
    <n v="250.5"/>
    <n v="88360"/>
    <n v="49.97"/>
    <x v="3"/>
  </r>
  <r>
    <n v="2225"/>
    <s v="Sean McKenna"/>
    <x v="0"/>
    <n v="0"/>
    <n v="100.89"/>
    <n v="42"/>
    <x v="0"/>
    <x v="0"/>
    <x v="0"/>
    <x v="9"/>
    <x v="3"/>
    <s v="Office Star Flex Back Scooter Chair with Aluminum Finish Frame"/>
    <n v="0.61"/>
    <s v="United States"/>
    <x v="2"/>
    <x v="43"/>
    <s v="Hobbs"/>
    <n v="88240"/>
    <x v="51"/>
    <x v="48"/>
    <n v="1500.12"/>
    <n v="15"/>
    <n v="1608.11"/>
    <n v="89970"/>
    <n v="100.89"/>
    <x v="2"/>
  </r>
  <r>
    <n v="875"/>
    <s v="Erika Fink"/>
    <x v="1"/>
    <n v="0.04"/>
    <n v="4.37"/>
    <n v="5.15"/>
    <x v="1"/>
    <x v="0"/>
    <x v="2"/>
    <x v="8"/>
    <x v="5"/>
    <s v="Eureka Sanitaire ® Multi-Pro Heavy-Duty Upright, Disposable Bags"/>
    <n v="0.59"/>
    <s v="United States"/>
    <x v="2"/>
    <x v="15"/>
    <s v="Salt Lake City"/>
    <n v="84106"/>
    <x v="51"/>
    <x v="48"/>
    <n v="-74.479600000000005"/>
    <n v="18"/>
    <n v="78.59"/>
    <n v="89059"/>
    <n v="4.33"/>
    <x v="2"/>
  </r>
  <r>
    <n v="875"/>
    <s v="Erika Fink"/>
    <x v="1"/>
    <n v="0.09"/>
    <n v="155.99"/>
    <n v="8.99"/>
    <x v="1"/>
    <x v="0"/>
    <x v="1"/>
    <x v="12"/>
    <x v="5"/>
    <s v="CF 688"/>
    <n v="0.57999999999999996"/>
    <s v="United States"/>
    <x v="2"/>
    <x v="15"/>
    <s v="Salt Lake City"/>
    <n v="84106"/>
    <x v="51"/>
    <x v="52"/>
    <n v="-232.22056000000001"/>
    <n v="4"/>
    <n v="497.11"/>
    <n v="89059"/>
    <n v="155.9"/>
    <x v="2"/>
  </r>
  <r>
    <n v="2472"/>
    <s v="Ricky Sanders"/>
    <x v="2"/>
    <n v="0.1"/>
    <n v="4.91"/>
    <n v="0.5"/>
    <x v="2"/>
    <x v="2"/>
    <x v="2"/>
    <x v="13"/>
    <x v="5"/>
    <s v="Avery 493"/>
    <n v="0.36"/>
    <s v="United States"/>
    <x v="1"/>
    <x v="10"/>
    <s v="Joliet"/>
    <n v="60432"/>
    <x v="51"/>
    <x v="46"/>
    <n v="35.279699999999998"/>
    <n v="10"/>
    <n v="51.13"/>
    <n v="86514"/>
    <n v="4.8100000000000005"/>
    <x v="1"/>
  </r>
  <r>
    <n v="553"/>
    <s v="Kristine Connolly"/>
    <x v="3"/>
    <n v="7.0000000000000007E-2"/>
    <n v="2036.48"/>
    <n v="14.7"/>
    <x v="0"/>
    <x v="3"/>
    <x v="1"/>
    <x v="3"/>
    <x v="3"/>
    <s v="Lexmark 4227 Plus Dot Matrix Printer"/>
    <n v="0.55000000000000004"/>
    <s v="United States"/>
    <x v="2"/>
    <x v="8"/>
    <s v="Los Angeles"/>
    <n v="90008"/>
    <x v="51"/>
    <x v="46"/>
    <n v="4073.25"/>
    <n v="25"/>
    <n v="43046.2"/>
    <n v="2433"/>
    <n v="2036.41"/>
    <x v="2"/>
  </r>
  <r>
    <n v="555"/>
    <s v="Walter Young"/>
    <x v="3"/>
    <n v="7.0000000000000007E-2"/>
    <n v="2036.48"/>
    <n v="14.7"/>
    <x v="0"/>
    <x v="3"/>
    <x v="1"/>
    <x v="3"/>
    <x v="3"/>
    <s v="Lexmark 4227 Plus Dot Matrix Printer"/>
    <n v="0.55000000000000004"/>
    <s v="United States"/>
    <x v="2"/>
    <x v="15"/>
    <s v="Pleasant Grove"/>
    <n v="84062"/>
    <x v="51"/>
    <x v="46"/>
    <n v="6028.41"/>
    <n v="6"/>
    <n v="10331.09"/>
    <n v="86190"/>
    <n v="2036.41"/>
    <x v="2"/>
  </r>
  <r>
    <n v="3136"/>
    <s v="Lee Hancock"/>
    <x v="0"/>
    <n v="0.03"/>
    <n v="150.88999999999999"/>
    <n v="60.2"/>
    <x v="0"/>
    <x v="1"/>
    <x v="0"/>
    <x v="9"/>
    <x v="3"/>
    <s v="Global Leather &amp; Oak Executive Chair, Burgundy"/>
    <n v="0.77"/>
    <s v="United States"/>
    <x v="3"/>
    <x v="29"/>
    <s v="Sanford"/>
    <n v="4073"/>
    <x v="52"/>
    <x v="48"/>
    <n v="-677.87199999999996"/>
    <n v="23"/>
    <n v="3596.03"/>
    <n v="86791"/>
    <n v="150.85999999999999"/>
    <x v="3"/>
  </r>
  <r>
    <n v="32"/>
    <s v="Matthew Berman"/>
    <x v="1"/>
    <n v="0.08"/>
    <n v="34.99"/>
    <n v="7.73"/>
    <x v="1"/>
    <x v="3"/>
    <x v="2"/>
    <x v="2"/>
    <x v="5"/>
    <s v="Hunt Boston® Vacuum Mount KS Pencil Sharpener"/>
    <n v="0.59"/>
    <s v="United States"/>
    <x v="2"/>
    <x v="14"/>
    <s v="Grants Pass"/>
    <n v="97526"/>
    <x v="52"/>
    <x v="52"/>
    <n v="144.69"/>
    <n v="13"/>
    <n v="424.68"/>
    <n v="89199"/>
    <n v="34.910000000000004"/>
    <x v="2"/>
  </r>
  <r>
    <n v="1728"/>
    <s v="Carrie Lewis"/>
    <x v="1"/>
    <n v="0.04"/>
    <n v="55.48"/>
    <n v="6.79"/>
    <x v="1"/>
    <x v="3"/>
    <x v="2"/>
    <x v="7"/>
    <x v="5"/>
    <s v="Eaton Premium Continuous-Feed Paper, 25% Cotton, Letter Size, White, 1000 Shts/Box"/>
    <n v="0.37"/>
    <s v="United States"/>
    <x v="3"/>
    <x v="27"/>
    <s v="Kettering"/>
    <n v="45429"/>
    <x v="52"/>
    <x v="54"/>
    <n v="376.88490000000002"/>
    <n v="10"/>
    <n v="546.21"/>
    <n v="87195"/>
    <n v="55.44"/>
    <x v="3"/>
  </r>
  <r>
    <n v="1991"/>
    <s v="Paula Hubbard"/>
    <x v="4"/>
    <n v="0"/>
    <n v="47.9"/>
    <n v="5.86"/>
    <x v="1"/>
    <x v="2"/>
    <x v="2"/>
    <x v="7"/>
    <x v="5"/>
    <s v="Xerox 1938"/>
    <n v="0.37"/>
    <s v="United States"/>
    <x v="2"/>
    <x v="15"/>
    <s v="Kearns"/>
    <n v="84118"/>
    <x v="52"/>
    <x v="54"/>
    <n v="638.38109999999995"/>
    <n v="18"/>
    <n v="925.19"/>
    <n v="90002"/>
    <n v="47.9"/>
    <x v="2"/>
  </r>
  <r>
    <n v="236"/>
    <s v="Shawn McIntyre"/>
    <x v="3"/>
    <n v="0"/>
    <n v="442.14"/>
    <n v="14.7"/>
    <x v="0"/>
    <x v="3"/>
    <x v="1"/>
    <x v="3"/>
    <x v="3"/>
    <s v="Okidata ML390 Turbo Dot Matrix Printers"/>
    <n v="0.56000000000000005"/>
    <s v="United States"/>
    <x v="2"/>
    <x v="3"/>
    <s v="Louisville"/>
    <n v="80027"/>
    <x v="52"/>
    <x v="48"/>
    <n v="3294.8258999999998"/>
    <n v="10"/>
    <n v="4775.1099999999997"/>
    <n v="86621"/>
    <n v="442.14"/>
    <x v="2"/>
  </r>
  <r>
    <n v="829"/>
    <s v="Monica Law Thompson"/>
    <x v="3"/>
    <n v="0.01"/>
    <n v="5.18"/>
    <n v="2.04"/>
    <x v="1"/>
    <x v="3"/>
    <x v="2"/>
    <x v="7"/>
    <x v="2"/>
    <s v="Array® Memo Cubes"/>
    <n v="0.36"/>
    <s v="United States"/>
    <x v="0"/>
    <x v="1"/>
    <s v="Texarkana"/>
    <n v="71854"/>
    <x v="52"/>
    <x v="54"/>
    <n v="-17.654"/>
    <n v="5"/>
    <n v="28.46"/>
    <n v="90271"/>
    <n v="5.17"/>
    <x v="0"/>
  </r>
  <r>
    <n v="2653"/>
    <s v="Leo Kane"/>
    <x v="3"/>
    <n v="0.05"/>
    <n v="4.9800000000000004"/>
    <n v="4.62"/>
    <x v="1"/>
    <x v="1"/>
    <x v="1"/>
    <x v="1"/>
    <x v="1"/>
    <s v="Imation 3.5&quot;, DISKETTE 44766 HGHLD3.52HD/FM, 10/Pack"/>
    <n v="0.64"/>
    <s v="United States"/>
    <x v="1"/>
    <x v="38"/>
    <s v="Derby"/>
    <n v="67037"/>
    <x v="52"/>
    <x v="52"/>
    <n v="-98.35"/>
    <n v="7"/>
    <n v="34.32"/>
    <n v="89360"/>
    <n v="4.9300000000000006"/>
    <x v="1"/>
  </r>
  <r>
    <n v="2653"/>
    <s v="Leo Kane"/>
    <x v="3"/>
    <n v="0.02"/>
    <n v="34.229999999999997"/>
    <n v="5.0199999999999996"/>
    <x v="1"/>
    <x v="1"/>
    <x v="0"/>
    <x v="11"/>
    <x v="5"/>
    <s v="Hand-Finished Solid Wood Document Frame"/>
    <n v="0.55000000000000004"/>
    <s v="United States"/>
    <x v="1"/>
    <x v="38"/>
    <s v="Derby"/>
    <n v="67037"/>
    <x v="52"/>
    <x v="54"/>
    <n v="270.79050000000001"/>
    <n v="11"/>
    <n v="392.45"/>
    <n v="89360"/>
    <n v="34.209999999999994"/>
    <x v="1"/>
  </r>
  <r>
    <n v="2968"/>
    <s v="Miriam Bowman"/>
    <x v="3"/>
    <n v="0.08"/>
    <n v="9.68"/>
    <n v="2.0299999999999998"/>
    <x v="1"/>
    <x v="0"/>
    <x v="2"/>
    <x v="7"/>
    <x v="2"/>
    <s v="Wirebound Service Call Books, 5 1/2&quot; x 4&quot;"/>
    <n v="0.37"/>
    <s v="United States"/>
    <x v="0"/>
    <x v="12"/>
    <s v="Hollywood"/>
    <n v="33021"/>
    <x v="52"/>
    <x v="54"/>
    <n v="-536.24199999999996"/>
    <n v="1"/>
    <n v="10.94"/>
    <n v="86085"/>
    <n v="9.6"/>
    <x v="0"/>
  </r>
  <r>
    <n v="2968"/>
    <s v="Miriam Bowman"/>
    <x v="3"/>
    <n v="0.04"/>
    <n v="150.97999999999999"/>
    <n v="16.010000000000002"/>
    <x v="0"/>
    <x v="0"/>
    <x v="0"/>
    <x v="0"/>
    <x v="0"/>
    <s v="Iceberg OfficeWorks 42&quot; Round Tables"/>
    <n v="0.7"/>
    <s v="United States"/>
    <x v="0"/>
    <x v="12"/>
    <s v="Hollywood"/>
    <n v="33021"/>
    <x v="52"/>
    <x v="52"/>
    <n v="-125.86"/>
    <n v="5"/>
    <n v="731.38"/>
    <n v="86085"/>
    <n v="150.94"/>
    <x v="0"/>
  </r>
  <r>
    <n v="2697"/>
    <s v="Ricky W Clements"/>
    <x v="0"/>
    <n v="0.04"/>
    <n v="1.74"/>
    <n v="4.08"/>
    <x v="1"/>
    <x v="3"/>
    <x v="0"/>
    <x v="11"/>
    <x v="1"/>
    <s v="Eldon Regeneration Recycled Desk Accessories, Smoke"/>
    <n v="0.53"/>
    <s v="United States"/>
    <x v="0"/>
    <x v="16"/>
    <s v="Vestavia Hills"/>
    <n v="35216"/>
    <x v="53"/>
    <x v="55"/>
    <n v="9.2520000000000007"/>
    <n v="16"/>
    <n v="29.08"/>
    <n v="87678"/>
    <n v="1.7"/>
    <x v="0"/>
  </r>
  <r>
    <n v="2697"/>
    <s v="Ricky W Clements"/>
    <x v="0"/>
    <n v="0.01"/>
    <n v="119.99"/>
    <n v="56.14"/>
    <x v="0"/>
    <x v="3"/>
    <x v="1"/>
    <x v="3"/>
    <x v="0"/>
    <s v="Hewlett-Packard 2600DN Business Color Inkjet Printer"/>
    <n v="0.39"/>
    <s v="United States"/>
    <x v="0"/>
    <x v="16"/>
    <s v="Vestavia Hills"/>
    <n v="35216"/>
    <x v="53"/>
    <x v="54"/>
    <n v="-1197.0419999999999"/>
    <n v="21"/>
    <n v="2569.5700000000002"/>
    <n v="87678"/>
    <n v="119.97999999999999"/>
    <x v="0"/>
  </r>
  <r>
    <n v="2865"/>
    <s v="Roberta Mitchell"/>
    <x v="0"/>
    <n v="0.01"/>
    <n v="13.79"/>
    <n v="8.7799999999999994"/>
    <x v="1"/>
    <x v="3"/>
    <x v="0"/>
    <x v="11"/>
    <x v="5"/>
    <s v="9-3/4 Diameter Round Wall Clock"/>
    <n v="0.43"/>
    <s v="United States"/>
    <x v="1"/>
    <x v="18"/>
    <s v="Paris"/>
    <n v="75460"/>
    <x v="53"/>
    <x v="55"/>
    <n v="-36.770000000000003"/>
    <n v="4"/>
    <n v="56.68"/>
    <n v="90871"/>
    <n v="13.78"/>
    <x v="1"/>
  </r>
  <r>
    <n v="2865"/>
    <s v="Roberta Mitchell"/>
    <x v="0"/>
    <n v="0.04"/>
    <n v="33.29"/>
    <n v="8.74"/>
    <x v="1"/>
    <x v="3"/>
    <x v="2"/>
    <x v="6"/>
    <x v="5"/>
    <s v="Fellowes Bases and Tops For Staxonsteel®/High-Stak® Systems"/>
    <n v="0.61"/>
    <s v="United States"/>
    <x v="1"/>
    <x v="18"/>
    <s v="Paris"/>
    <n v="75460"/>
    <x v="53"/>
    <x v="54"/>
    <n v="87.03"/>
    <n v="8"/>
    <n v="273.33999999999997"/>
    <n v="90871"/>
    <n v="33.25"/>
    <x v="1"/>
  </r>
  <r>
    <n v="508"/>
    <s v="Cameron Owens"/>
    <x v="1"/>
    <n v="0.01"/>
    <n v="20.98"/>
    <n v="53.03"/>
    <x v="0"/>
    <x v="3"/>
    <x v="2"/>
    <x v="6"/>
    <x v="3"/>
    <s v="Tennsco Lockers, Gray"/>
    <n v="0.78"/>
    <s v="United States"/>
    <x v="0"/>
    <x v="32"/>
    <s v="Covington"/>
    <n v="41011"/>
    <x v="53"/>
    <x v="52"/>
    <n v="-282.08179999999999"/>
    <n v="5"/>
    <n v="123"/>
    <n v="87356"/>
    <n v="20.97"/>
    <x v="0"/>
  </r>
  <r>
    <n v="2892"/>
    <s v="Benjamin Porter"/>
    <x v="1"/>
    <n v="0.1"/>
    <n v="209.37"/>
    <n v="69"/>
    <x v="1"/>
    <x v="1"/>
    <x v="0"/>
    <x v="0"/>
    <x v="4"/>
    <s v="Hon 2111 Invitation™ Series Corner Table"/>
    <n v="0.79"/>
    <s v="United States"/>
    <x v="1"/>
    <x v="25"/>
    <s v="Livonia"/>
    <n v="48154"/>
    <x v="53"/>
    <x v="55"/>
    <n v="-165.59492040000001"/>
    <n v="11"/>
    <n v="2125.12"/>
    <n v="90011"/>
    <n v="209.27"/>
    <x v="1"/>
  </r>
  <r>
    <n v="2893"/>
    <s v="Kathryn Tate"/>
    <x v="1"/>
    <n v="7.0000000000000007E-2"/>
    <n v="4.9800000000000004"/>
    <n v="4.7"/>
    <x v="1"/>
    <x v="1"/>
    <x v="2"/>
    <x v="7"/>
    <x v="5"/>
    <s v="Staples Copy Paper (20Lb. and 84 Bright)"/>
    <n v="0.38"/>
    <s v="United States"/>
    <x v="1"/>
    <x v="25"/>
    <s v="Madison Heights"/>
    <n v="48071"/>
    <x v="53"/>
    <x v="54"/>
    <n v="-21.684000000000001"/>
    <n v="9"/>
    <n v="45.05"/>
    <n v="90011"/>
    <n v="4.91"/>
    <x v="1"/>
  </r>
  <r>
    <n v="247"/>
    <s v="Marshall Brandt Briggs"/>
    <x v="4"/>
    <n v="0.02"/>
    <n v="146.05000000000001"/>
    <n v="80.2"/>
    <x v="0"/>
    <x v="3"/>
    <x v="0"/>
    <x v="0"/>
    <x v="0"/>
    <s v="BPI Conference Tables"/>
    <n v="0.71"/>
    <s v="United States"/>
    <x v="0"/>
    <x v="34"/>
    <s v="Maryville"/>
    <n v="37804"/>
    <x v="53"/>
    <x v="52"/>
    <n v="-101.19199999999999"/>
    <n v="5"/>
    <n v="798.69"/>
    <n v="89139"/>
    <n v="146.03"/>
    <x v="0"/>
  </r>
  <r>
    <n v="247"/>
    <s v="Marshall Brandt Briggs"/>
    <x v="4"/>
    <n v="0.06"/>
    <n v="65.989999999999995"/>
    <n v="5.92"/>
    <x v="1"/>
    <x v="3"/>
    <x v="1"/>
    <x v="12"/>
    <x v="5"/>
    <s v="252"/>
    <n v="0.55000000000000004"/>
    <s v="United States"/>
    <x v="0"/>
    <x v="34"/>
    <s v="Maryville"/>
    <n v="37804"/>
    <x v="53"/>
    <x v="54"/>
    <n v="-3.3319999999999999"/>
    <n v="14"/>
    <n v="792.11"/>
    <n v="89139"/>
    <n v="65.929999999999993"/>
    <x v="0"/>
  </r>
  <r>
    <n v="1649"/>
    <s v="Roy Hardison"/>
    <x v="0"/>
    <n v="0.03"/>
    <n v="48.58"/>
    <n v="3.99"/>
    <x v="2"/>
    <x v="3"/>
    <x v="2"/>
    <x v="8"/>
    <x v="5"/>
    <s v="Belkin Premiere Surge Master II 8-outlet surge protector"/>
    <n v="0.56000000000000005"/>
    <s v="United States"/>
    <x v="3"/>
    <x v="11"/>
    <s v="Woodmere"/>
    <n v="11598"/>
    <x v="54"/>
    <x v="53"/>
    <n v="100.1328"/>
    <n v="3"/>
    <n v="145.12"/>
    <n v="91041"/>
    <n v="48.55"/>
    <x v="3"/>
  </r>
  <r>
    <n v="1894"/>
    <s v="Maureen Herbert Hood"/>
    <x v="0"/>
    <n v="0"/>
    <n v="300.98"/>
    <n v="164.73"/>
    <x v="0"/>
    <x v="2"/>
    <x v="0"/>
    <x v="9"/>
    <x v="3"/>
    <s v="Global Leather and Oak Executive Chair, Black"/>
    <n v="0.56000000000000005"/>
    <s v="United States"/>
    <x v="1"/>
    <x v="30"/>
    <s v="Appleton"/>
    <n v="54915"/>
    <x v="54"/>
    <x v="55"/>
    <n v="2653.2914999999998"/>
    <n v="12"/>
    <n v="3845.35"/>
    <n v="91261"/>
    <n v="300.98"/>
    <x v="1"/>
  </r>
  <r>
    <n v="1894"/>
    <s v="Maureen Herbert Hood"/>
    <x v="0"/>
    <n v="0.09"/>
    <n v="2.94"/>
    <n v="0.96"/>
    <x v="1"/>
    <x v="2"/>
    <x v="2"/>
    <x v="2"/>
    <x v="2"/>
    <s v="Newell 343"/>
    <n v="0.57999999999999996"/>
    <s v="United States"/>
    <x v="1"/>
    <x v="30"/>
    <s v="Appleton"/>
    <n v="54915"/>
    <x v="54"/>
    <x v="53"/>
    <n v="-1.84"/>
    <n v="1"/>
    <n v="3.77"/>
    <n v="91261"/>
    <n v="2.85"/>
    <x v="1"/>
  </r>
  <r>
    <n v="1919"/>
    <s v="Nathan Jenkins"/>
    <x v="1"/>
    <n v="0"/>
    <n v="195.99"/>
    <n v="8.99"/>
    <x v="1"/>
    <x v="2"/>
    <x v="1"/>
    <x v="12"/>
    <x v="5"/>
    <s v="T28 WORLD"/>
    <n v="0.6"/>
    <s v="United States"/>
    <x v="0"/>
    <x v="1"/>
    <s v="Pine Bluff"/>
    <n v="71603"/>
    <x v="54"/>
    <x v="55"/>
    <n v="114.88200000000001"/>
    <n v="5"/>
    <n v="882.93"/>
    <n v="85896"/>
    <n v="195.99"/>
    <x v="0"/>
  </r>
  <r>
    <n v="1127"/>
    <s v="Ray Grady"/>
    <x v="4"/>
    <n v="0.02"/>
    <n v="4.0599999999999996"/>
    <n v="6.89"/>
    <x v="1"/>
    <x v="1"/>
    <x v="2"/>
    <x v="8"/>
    <x v="5"/>
    <s v="Eureka Disposable Bags for Sanitaire® Vibra Groomer I® Upright Vac"/>
    <n v="0.6"/>
    <s v="United States"/>
    <x v="1"/>
    <x v="18"/>
    <s v="Eagle Pass"/>
    <n v="78852"/>
    <x v="54"/>
    <x v="53"/>
    <n v="-93.735200000000006"/>
    <n v="16"/>
    <n v="66.81"/>
    <n v="87221"/>
    <n v="4.04"/>
    <x v="1"/>
  </r>
  <r>
    <n v="961"/>
    <s v="Benjamin Chan"/>
    <x v="3"/>
    <n v="0.05"/>
    <n v="124.49"/>
    <n v="51.94"/>
    <x v="0"/>
    <x v="2"/>
    <x v="0"/>
    <x v="0"/>
    <x v="0"/>
    <s v="Bevis 36 x 72 Conference Tables"/>
    <n v="0.63"/>
    <s v="United States"/>
    <x v="2"/>
    <x v="8"/>
    <s v="Redwood City"/>
    <n v="94061"/>
    <x v="54"/>
    <x v="54"/>
    <n v="-44.163600000000002"/>
    <n v="1"/>
    <n v="120.12"/>
    <n v="89402"/>
    <n v="124.44"/>
    <x v="2"/>
  </r>
  <r>
    <n v="2398"/>
    <s v="Julian F Wolfe"/>
    <x v="3"/>
    <n v="0.03"/>
    <n v="7.64"/>
    <n v="5.83"/>
    <x v="1"/>
    <x v="3"/>
    <x v="2"/>
    <x v="7"/>
    <x v="2"/>
    <s v="Rediform Wirebound &quot;Phone Memo&quot; Message Book, 11 x 5-3/4"/>
    <n v="0.36"/>
    <s v="United States"/>
    <x v="1"/>
    <x v="10"/>
    <s v="Hanover Park"/>
    <n v="60103"/>
    <x v="54"/>
    <x v="53"/>
    <n v="-15.090400000000001"/>
    <n v="12"/>
    <n v="96.86"/>
    <n v="86373"/>
    <n v="7.6099999999999994"/>
    <x v="1"/>
  </r>
  <r>
    <n v="1193"/>
    <s v="Louis Parrish"/>
    <x v="1"/>
    <n v="0.05"/>
    <n v="52.4"/>
    <n v="16.11"/>
    <x v="1"/>
    <x v="1"/>
    <x v="2"/>
    <x v="5"/>
    <x v="5"/>
    <s v="Ibico Laser Imprintable Binding System Covers"/>
    <n v="0.39"/>
    <s v="United States"/>
    <x v="3"/>
    <x v="31"/>
    <s v="Washington"/>
    <n v="20016"/>
    <x v="55"/>
    <x v="56"/>
    <n v="592.52650000000006"/>
    <n v="85"/>
    <n v="4556.63"/>
    <n v="29350"/>
    <n v="52.35"/>
    <x v="3"/>
  </r>
  <r>
    <n v="1193"/>
    <s v="Louis Parrish"/>
    <x v="1"/>
    <n v="0.05"/>
    <n v="36.549999999999997"/>
    <n v="13.89"/>
    <x v="2"/>
    <x v="1"/>
    <x v="2"/>
    <x v="2"/>
    <x v="2"/>
    <s v="Dixon Ticonderoga Core-Lock Colored Pencils, 48-Color Set"/>
    <n v="0.41"/>
    <s v="United States"/>
    <x v="3"/>
    <x v="31"/>
    <s v="Washington"/>
    <n v="20016"/>
    <x v="55"/>
    <x v="53"/>
    <n v="232.8"/>
    <n v="83"/>
    <n v="2948.61"/>
    <n v="29350"/>
    <n v="36.5"/>
    <x v="3"/>
  </r>
  <r>
    <n v="1199"/>
    <s v="Edward Lamm"/>
    <x v="1"/>
    <n v="0.1"/>
    <n v="15.14"/>
    <n v="4.53"/>
    <x v="1"/>
    <x v="1"/>
    <x v="2"/>
    <x v="6"/>
    <x v="5"/>
    <s v="Eldon® Gobal File Keepers"/>
    <n v="0.81"/>
    <s v="United States"/>
    <x v="3"/>
    <x v="47"/>
    <s v="Nashua"/>
    <n v="3060"/>
    <x v="55"/>
    <x v="57"/>
    <n v="-24.897600000000001"/>
    <n v="5"/>
    <n v="75.17"/>
    <n v="87585"/>
    <n v="15.040000000000001"/>
    <x v="3"/>
  </r>
  <r>
    <n v="1200"/>
    <s v="Beth English"/>
    <x v="1"/>
    <n v="0.05"/>
    <n v="52.4"/>
    <n v="16.11"/>
    <x v="1"/>
    <x v="1"/>
    <x v="2"/>
    <x v="5"/>
    <x v="5"/>
    <s v="Ibico Laser Imprintable Binding System Covers"/>
    <n v="0.39"/>
    <s v="United States"/>
    <x v="3"/>
    <x v="33"/>
    <s v="Elmwood Park"/>
    <n v="7407"/>
    <x v="55"/>
    <x v="56"/>
    <n v="776.77440000000001"/>
    <n v="21"/>
    <n v="1125.76"/>
    <n v="87585"/>
    <n v="52.35"/>
    <x v="3"/>
  </r>
  <r>
    <n v="1202"/>
    <s v="Faye Wolf"/>
    <x v="1"/>
    <n v="0.05"/>
    <n v="36.549999999999997"/>
    <n v="13.89"/>
    <x v="2"/>
    <x v="1"/>
    <x v="2"/>
    <x v="2"/>
    <x v="2"/>
    <s v="Dixon Ticonderoga Core-Lock Colored Pencils, 48-Color Set"/>
    <n v="0.41"/>
    <s v="United States"/>
    <x v="3"/>
    <x v="33"/>
    <s v="South Orange"/>
    <n v="7079"/>
    <x v="55"/>
    <x v="53"/>
    <n v="344.54399999999998"/>
    <n v="21"/>
    <n v="746.03"/>
    <n v="87585"/>
    <n v="36.5"/>
    <x v="3"/>
  </r>
  <r>
    <n v="2361"/>
    <s v="Vincent Daniel"/>
    <x v="1"/>
    <n v="0.06"/>
    <n v="8.33"/>
    <n v="1.99"/>
    <x v="1"/>
    <x v="3"/>
    <x v="1"/>
    <x v="1"/>
    <x v="1"/>
    <s v="80 Minute Slim Jewel Case CD-R , 10/Pack - Staples"/>
    <n v="0.52"/>
    <s v="United States"/>
    <x v="0"/>
    <x v="12"/>
    <s v="Fruit Cove"/>
    <n v="32259"/>
    <x v="55"/>
    <x v="53"/>
    <n v="-344.82"/>
    <n v="1"/>
    <n v="8.49"/>
    <n v="88266"/>
    <n v="8.27"/>
    <x v="0"/>
  </r>
  <r>
    <n v="851"/>
    <s v="Helen H Heller"/>
    <x v="2"/>
    <n v="0.1"/>
    <n v="50.98"/>
    <n v="22.24"/>
    <x v="1"/>
    <x v="3"/>
    <x v="0"/>
    <x v="11"/>
    <x v="4"/>
    <s v="Dana Fluorescent Magnifying Lamp, White, 36&quot;"/>
    <n v="0.55000000000000004"/>
    <s v="United States"/>
    <x v="2"/>
    <x v="8"/>
    <s v="Hacienda Heights"/>
    <n v="91745"/>
    <x v="55"/>
    <x v="56"/>
    <n v="98.12"/>
    <n v="6"/>
    <n v="300.63"/>
    <n v="88568"/>
    <n v="50.879999999999995"/>
    <x v="2"/>
  </r>
  <r>
    <n v="2980"/>
    <s v="Joanna Kenney"/>
    <x v="4"/>
    <n v="7.0000000000000007E-2"/>
    <n v="2.61"/>
    <n v="0.5"/>
    <x v="1"/>
    <x v="3"/>
    <x v="2"/>
    <x v="13"/>
    <x v="5"/>
    <s v="Avery 494"/>
    <n v="0.39"/>
    <s v="United States"/>
    <x v="3"/>
    <x v="27"/>
    <s v="Sandusky"/>
    <n v="44870"/>
    <x v="55"/>
    <x v="56"/>
    <n v="10.798500000000001"/>
    <n v="6"/>
    <n v="15.65"/>
    <n v="86547"/>
    <n v="2.54"/>
    <x v="3"/>
  </r>
  <r>
    <n v="868"/>
    <s v="Sharon Ellis"/>
    <x v="3"/>
    <n v="0.04"/>
    <n v="29.18"/>
    <n v="8.5500000000000007"/>
    <x v="2"/>
    <x v="3"/>
    <x v="0"/>
    <x v="11"/>
    <x v="5"/>
    <s v="Deflect-o SuperTray™ Unbreakable Stackable Tray, Letter, Black"/>
    <n v="0.42"/>
    <s v="United States"/>
    <x v="1"/>
    <x v="7"/>
    <s v="Shoreview"/>
    <n v="55126"/>
    <x v="55"/>
    <x v="56"/>
    <n v="201.7353"/>
    <n v="10"/>
    <n v="292.37"/>
    <n v="91194"/>
    <n v="29.14"/>
    <x v="1"/>
  </r>
  <r>
    <n v="868"/>
    <s v="Sharon Ellis"/>
    <x v="3"/>
    <n v="0"/>
    <n v="80.98"/>
    <n v="35"/>
    <x v="1"/>
    <x v="3"/>
    <x v="2"/>
    <x v="6"/>
    <x v="4"/>
    <s v="Carina 42&quot;Hx23 3/4&quot;W Media Storage Unit"/>
    <n v="0.83"/>
    <s v="United States"/>
    <x v="1"/>
    <x v="7"/>
    <s v="Shoreview"/>
    <n v="55126"/>
    <x v="55"/>
    <x v="56"/>
    <n v="-684.78"/>
    <n v="8"/>
    <n v="682.79"/>
    <n v="91194"/>
    <n v="80.98"/>
    <x v="1"/>
  </r>
  <r>
    <n v="907"/>
    <s v="Rachel Casey"/>
    <x v="0"/>
    <n v="0.09"/>
    <n v="35.99"/>
    <n v="5.99"/>
    <x v="1"/>
    <x v="2"/>
    <x v="1"/>
    <x v="12"/>
    <x v="2"/>
    <s v="Accessory41"/>
    <n v="0.38"/>
    <s v="United States"/>
    <x v="0"/>
    <x v="32"/>
    <s v="Henderson"/>
    <n v="42420"/>
    <x v="56"/>
    <x v="56"/>
    <n v="114.3165"/>
    <n v="5"/>
    <n v="151.6"/>
    <n v="86459"/>
    <n v="35.9"/>
    <x v="0"/>
  </r>
  <r>
    <n v="1639"/>
    <s v="Marvin Rollins"/>
    <x v="0"/>
    <n v="0.08"/>
    <n v="55.48"/>
    <n v="6.79"/>
    <x v="1"/>
    <x v="2"/>
    <x v="2"/>
    <x v="7"/>
    <x v="5"/>
    <s v="Eaton Premium Continuous-Feed Paper, 25% Cotton, Letter Size, White, 1000 Shts/Box"/>
    <n v="0.37"/>
    <s v="United States"/>
    <x v="3"/>
    <x v="22"/>
    <s v="Stamford"/>
    <n v="6901"/>
    <x v="56"/>
    <x v="57"/>
    <n v="147.75659999999999"/>
    <n v="4"/>
    <n v="214.14"/>
    <n v="89705"/>
    <n v="55.4"/>
    <x v="3"/>
  </r>
  <r>
    <n v="2114"/>
    <s v="Paige Mason"/>
    <x v="0"/>
    <n v="7.0000000000000007E-2"/>
    <n v="226.67"/>
    <n v="28.16"/>
    <x v="0"/>
    <x v="3"/>
    <x v="0"/>
    <x v="9"/>
    <x v="3"/>
    <s v="Hon GuestStacker Chair"/>
    <n v="0.59"/>
    <s v="United States"/>
    <x v="0"/>
    <x v="21"/>
    <s v="Norfolk"/>
    <n v="23518"/>
    <x v="56"/>
    <x v="56"/>
    <n v="53.114400000000003"/>
    <n v="1"/>
    <n v="255.83"/>
    <n v="88405"/>
    <n v="226.6"/>
    <x v="0"/>
  </r>
  <r>
    <n v="2114"/>
    <s v="Paige Mason"/>
    <x v="0"/>
    <n v="0.08"/>
    <n v="20.98"/>
    <n v="53.03"/>
    <x v="0"/>
    <x v="3"/>
    <x v="2"/>
    <x v="6"/>
    <x v="3"/>
    <s v="Tennsco Lockers, Gray"/>
    <n v="0.78"/>
    <s v="United States"/>
    <x v="0"/>
    <x v="21"/>
    <s v="Norfolk"/>
    <n v="23518"/>
    <x v="56"/>
    <x v="57"/>
    <n v="8.7420000000000009"/>
    <n v="20"/>
    <n v="421.18"/>
    <n v="88405"/>
    <n v="20.900000000000002"/>
    <x v="0"/>
  </r>
  <r>
    <n v="2979"/>
    <s v="Lloyd Dolan"/>
    <x v="0"/>
    <n v="0.02"/>
    <n v="5.34"/>
    <n v="2.99"/>
    <x v="1"/>
    <x v="3"/>
    <x v="2"/>
    <x v="5"/>
    <x v="5"/>
    <s v="Wilson Jones 14 Line Acrylic Coated Pressboard Data Binders"/>
    <n v="0.38"/>
    <s v="United States"/>
    <x v="1"/>
    <x v="39"/>
    <s v="Dickinson"/>
    <n v="58601"/>
    <x v="56"/>
    <x v="57"/>
    <n v="5.2954999999999997"/>
    <n v="6"/>
    <n v="34.729999999999997"/>
    <n v="86545"/>
    <n v="5.32"/>
    <x v="1"/>
  </r>
  <r>
    <n v="2979"/>
    <s v="Lloyd Dolan"/>
    <x v="0"/>
    <n v="0.03"/>
    <n v="40.98"/>
    <n v="7.47"/>
    <x v="1"/>
    <x v="3"/>
    <x v="2"/>
    <x v="5"/>
    <x v="5"/>
    <s v="Wilson Jones Ledger-Size, Piano-Hinge Binder, 2&quot;, Blue"/>
    <n v="0.37"/>
    <s v="United States"/>
    <x v="1"/>
    <x v="39"/>
    <s v="Dickinson"/>
    <n v="58601"/>
    <x v="56"/>
    <x v="56"/>
    <n v="170.79570000000001"/>
    <n v="6"/>
    <n v="247.53"/>
    <n v="86545"/>
    <n v="40.949999999999996"/>
    <x v="1"/>
  </r>
  <r>
    <n v="573"/>
    <s v="Vanessa Winstead"/>
    <x v="1"/>
    <n v="0.08"/>
    <n v="415.88"/>
    <n v="11.37"/>
    <x v="1"/>
    <x v="3"/>
    <x v="2"/>
    <x v="6"/>
    <x v="5"/>
    <s v="Deluxe Rollaway Locking File with Drawer"/>
    <n v="0.56999999999999995"/>
    <s v="United States"/>
    <x v="1"/>
    <x v="10"/>
    <s v="Pekin"/>
    <n v="61554"/>
    <x v="56"/>
    <x v="56"/>
    <n v="-269.08440000000002"/>
    <n v="1"/>
    <n v="405.57"/>
    <n v="86556"/>
    <n v="415.8"/>
    <x v="1"/>
  </r>
  <r>
    <n v="1665"/>
    <s v="Elsie Pridgen"/>
    <x v="1"/>
    <n v="0.1"/>
    <n v="3.6"/>
    <n v="2.2000000000000002"/>
    <x v="1"/>
    <x v="1"/>
    <x v="2"/>
    <x v="7"/>
    <x v="2"/>
    <s v="Telephone Message Books with Fax/Mobile Section, 4 1/4&quot; x 6&quot;"/>
    <n v="0.39"/>
    <s v="United States"/>
    <x v="2"/>
    <x v="8"/>
    <s v="Laguna Hills"/>
    <n v="92653"/>
    <x v="56"/>
    <x v="56"/>
    <n v="-8.2799999999999994"/>
    <n v="2"/>
    <n v="6.97"/>
    <n v="90678"/>
    <n v="3.5"/>
    <x v="2"/>
  </r>
  <r>
    <n v="865"/>
    <s v="Dana Burgess"/>
    <x v="2"/>
    <n v="0.04"/>
    <n v="6.48"/>
    <n v="5.16"/>
    <x v="2"/>
    <x v="3"/>
    <x v="2"/>
    <x v="7"/>
    <x v="5"/>
    <s v="Xerox 1985"/>
    <n v="0.37"/>
    <s v="United States"/>
    <x v="1"/>
    <x v="2"/>
    <s v="East Chicago"/>
    <n v="46312"/>
    <x v="56"/>
    <x v="58"/>
    <n v="-11.1332"/>
    <n v="12"/>
    <n v="86.79"/>
    <n v="90675"/>
    <n v="6.44"/>
    <x v="1"/>
  </r>
  <r>
    <n v="621"/>
    <s v="Heather Stern"/>
    <x v="4"/>
    <n v="0.1"/>
    <n v="6.88"/>
    <n v="2"/>
    <x v="1"/>
    <x v="2"/>
    <x v="2"/>
    <x v="7"/>
    <x v="2"/>
    <s v="Adams Phone Message Book, 200 Message Capacity, 8 1/16” x 11”"/>
    <n v="0.39"/>
    <s v="United States"/>
    <x v="3"/>
    <x v="22"/>
    <s v="Newington"/>
    <n v="6111"/>
    <x v="56"/>
    <x v="56"/>
    <n v="18.420000000000002"/>
    <n v="5"/>
    <n v="31.46"/>
    <n v="91432"/>
    <n v="6.78"/>
    <x v="3"/>
  </r>
  <r>
    <n v="622"/>
    <s v="Hazel Khan"/>
    <x v="4"/>
    <n v="0.06"/>
    <n v="195.99"/>
    <n v="8.99"/>
    <x v="1"/>
    <x v="2"/>
    <x v="1"/>
    <x v="12"/>
    <x v="5"/>
    <s v="T28 WORLD"/>
    <n v="0.6"/>
    <s v="United States"/>
    <x v="3"/>
    <x v="29"/>
    <s v="Auburn"/>
    <n v="4210"/>
    <x v="56"/>
    <x v="57"/>
    <n v="349.47"/>
    <n v="6"/>
    <n v="948.97"/>
    <n v="91432"/>
    <n v="195.93"/>
    <x v="3"/>
  </r>
  <r>
    <n v="3063"/>
    <s v="Ann Steele"/>
    <x v="4"/>
    <n v="7.0000000000000007E-2"/>
    <n v="8.33"/>
    <n v="1.99"/>
    <x v="1"/>
    <x v="1"/>
    <x v="1"/>
    <x v="1"/>
    <x v="1"/>
    <s v="80 Minute Slim Jewel Case CD-R , 10/Pack - Staples"/>
    <n v="0.52"/>
    <s v="United States"/>
    <x v="2"/>
    <x v="4"/>
    <s v="Kirkland"/>
    <n v="98034"/>
    <x v="56"/>
    <x v="57"/>
    <n v="11.95"/>
    <n v="6"/>
    <n v="50.28"/>
    <n v="88447"/>
    <n v="8.26"/>
    <x v="2"/>
  </r>
  <r>
    <n v="3063"/>
    <s v="Ann Steele"/>
    <x v="4"/>
    <n v="0.03"/>
    <n v="499.99"/>
    <n v="24.49"/>
    <x v="1"/>
    <x v="1"/>
    <x v="1"/>
    <x v="4"/>
    <x v="4"/>
    <s v="Sharp AL-1530CS Digital Copier"/>
    <n v="0.36"/>
    <s v="United States"/>
    <x v="2"/>
    <x v="4"/>
    <s v="Kirkland"/>
    <n v="98034"/>
    <x v="56"/>
    <x v="56"/>
    <n v="1773.6105"/>
    <n v="5"/>
    <n v="2570.4499999999998"/>
    <n v="88447"/>
    <n v="499.96000000000004"/>
    <x v="2"/>
  </r>
  <r>
    <n v="1916"/>
    <s v="Marcia Feldman"/>
    <x v="0"/>
    <n v="0.03"/>
    <n v="11.99"/>
    <n v="5.99"/>
    <x v="1"/>
    <x v="2"/>
    <x v="1"/>
    <x v="3"/>
    <x v="6"/>
    <s v="TI 30X Scientific Calculator"/>
    <n v="0.36"/>
    <s v="United States"/>
    <x v="0"/>
    <x v="1"/>
    <s v="Little Rock"/>
    <n v="72209"/>
    <x v="57"/>
    <x v="57"/>
    <n v="-216.02979999999999"/>
    <n v="7"/>
    <n v="83.72"/>
    <n v="85893"/>
    <n v="11.96"/>
    <x v="0"/>
  </r>
  <r>
    <n v="1005"/>
    <s v="Lloyd Dickson"/>
    <x v="1"/>
    <n v="0.02"/>
    <n v="40.99"/>
    <n v="17.48"/>
    <x v="1"/>
    <x v="0"/>
    <x v="2"/>
    <x v="7"/>
    <x v="5"/>
    <s v="Xerox 1893"/>
    <n v="0.36"/>
    <s v="United States"/>
    <x v="1"/>
    <x v="10"/>
    <s v="Buffalo Grove"/>
    <n v="60089"/>
    <x v="57"/>
    <x v="57"/>
    <n v="551.09280000000001"/>
    <n v="23"/>
    <n v="950.43"/>
    <n v="90044"/>
    <n v="40.97"/>
    <x v="1"/>
  </r>
  <r>
    <n v="1044"/>
    <s v="Erin Ballard"/>
    <x v="1"/>
    <n v="0"/>
    <n v="6.68"/>
    <n v="5.66"/>
    <x v="1"/>
    <x v="2"/>
    <x v="2"/>
    <x v="7"/>
    <x v="5"/>
    <s v="Xerox 1923"/>
    <n v="0.37"/>
    <s v="United States"/>
    <x v="2"/>
    <x v="8"/>
    <s v="Los Angeles"/>
    <n v="90004"/>
    <x v="57"/>
    <x v="57"/>
    <n v="-76.94"/>
    <n v="90"/>
    <n v="617.4"/>
    <n v="47813"/>
    <n v="6.68"/>
    <x v="2"/>
  </r>
  <r>
    <n v="1047"/>
    <s v="Gayle Pearson"/>
    <x v="1"/>
    <n v="0"/>
    <n v="6.68"/>
    <n v="5.66"/>
    <x v="1"/>
    <x v="2"/>
    <x v="2"/>
    <x v="7"/>
    <x v="5"/>
    <s v="Xerox 1923"/>
    <n v="0.37"/>
    <s v="United States"/>
    <x v="3"/>
    <x v="35"/>
    <s v="Boston"/>
    <n v="2109"/>
    <x v="57"/>
    <x v="57"/>
    <n v="-40.008800000000001"/>
    <n v="23"/>
    <n v="157.78"/>
    <n v="89389"/>
    <n v="6.68"/>
    <x v="3"/>
  </r>
  <r>
    <n v="751"/>
    <s v="David Wrenn"/>
    <x v="2"/>
    <n v="0.06"/>
    <n v="130.97999999999999"/>
    <n v="54.74"/>
    <x v="0"/>
    <x v="3"/>
    <x v="0"/>
    <x v="10"/>
    <x v="0"/>
    <s v="O'Sullivan Elevations Bookcase, Cherry Finish"/>
    <n v="0.69"/>
    <s v="United States"/>
    <x v="0"/>
    <x v="32"/>
    <s v="Georgetown"/>
    <n v="40324"/>
    <x v="57"/>
    <x v="59"/>
    <n v="14.76"/>
    <n v="3"/>
    <n v="411.64"/>
    <n v="91201"/>
    <n v="130.91999999999999"/>
    <x v="0"/>
  </r>
  <r>
    <n v="1754"/>
    <s v="Nelson Hong"/>
    <x v="2"/>
    <n v="0.04"/>
    <n v="8.5"/>
    <n v="1.99"/>
    <x v="1"/>
    <x v="1"/>
    <x v="1"/>
    <x v="1"/>
    <x v="1"/>
    <s v="Hewlett-Packard 4.7GB DVD+R Discs"/>
    <n v="0.49"/>
    <s v="United States"/>
    <x v="2"/>
    <x v="8"/>
    <s v="Torrance"/>
    <n v="90503"/>
    <x v="57"/>
    <x v="57"/>
    <n v="43.275199999999998"/>
    <n v="14"/>
    <n v="118.57"/>
    <n v="90178"/>
    <n v="8.4600000000000009"/>
    <x v="2"/>
  </r>
  <r>
    <n v="1754"/>
    <s v="Nelson Hong"/>
    <x v="2"/>
    <n v="0.1"/>
    <n v="15.99"/>
    <n v="9.4"/>
    <x v="1"/>
    <x v="1"/>
    <x v="1"/>
    <x v="3"/>
    <x v="5"/>
    <s v="AT&amp;T Black Trimline Phone, Model 210"/>
    <n v="0.49"/>
    <s v="United States"/>
    <x v="2"/>
    <x v="8"/>
    <s v="Torrance"/>
    <n v="90503"/>
    <x v="57"/>
    <x v="56"/>
    <n v="-36.214619999999996"/>
    <n v="5"/>
    <n v="79.47"/>
    <n v="90178"/>
    <n v="15.89"/>
    <x v="2"/>
  </r>
  <r>
    <n v="1754"/>
    <s v="Nelson Hong"/>
    <x v="2"/>
    <n v="0.09"/>
    <n v="95.99"/>
    <n v="8.99"/>
    <x v="1"/>
    <x v="1"/>
    <x v="1"/>
    <x v="12"/>
    <x v="5"/>
    <s v="600 Series Flip"/>
    <n v="0.56999999999999995"/>
    <s v="United States"/>
    <x v="2"/>
    <x v="8"/>
    <s v="Torrance"/>
    <n v="90503"/>
    <x v="57"/>
    <x v="60"/>
    <n v="7.0329600000000001"/>
    <n v="8"/>
    <n v="627.28"/>
    <n v="90178"/>
    <n v="95.899999999999991"/>
    <x v="2"/>
  </r>
  <r>
    <n v="2466"/>
    <s v="Gilbert Godfrey"/>
    <x v="4"/>
    <n v="0.04"/>
    <n v="2.08"/>
    <n v="1.49"/>
    <x v="1"/>
    <x v="3"/>
    <x v="2"/>
    <x v="5"/>
    <x v="5"/>
    <s v="Economy Binders"/>
    <n v="0.36"/>
    <s v="United States"/>
    <x v="1"/>
    <x v="25"/>
    <s v="Sault Sainte Marie"/>
    <n v="49783"/>
    <x v="57"/>
    <x v="57"/>
    <n v="-3.71956"/>
    <n v="7"/>
    <n v="14.77"/>
    <n v="88136"/>
    <n v="2.04"/>
    <x v="1"/>
  </r>
  <r>
    <n v="2466"/>
    <s v="Gilbert Godfrey"/>
    <x v="4"/>
    <n v="0.02"/>
    <n v="53.98"/>
    <n v="5.5"/>
    <x v="2"/>
    <x v="3"/>
    <x v="1"/>
    <x v="1"/>
    <x v="5"/>
    <s v="Nu-Form 106-Key Ergonomic Keyboard w/ Touchpad"/>
    <n v="0.62"/>
    <s v="United States"/>
    <x v="1"/>
    <x v="25"/>
    <s v="Sault Sainte Marie"/>
    <n v="49783"/>
    <x v="57"/>
    <x v="57"/>
    <n v="101.97199999999999"/>
    <n v="8"/>
    <n v="438.33"/>
    <n v="88136"/>
    <n v="53.959999999999994"/>
    <x v="1"/>
  </r>
  <r>
    <n v="2466"/>
    <s v="Gilbert Godfrey"/>
    <x v="4"/>
    <n v="0.05"/>
    <n v="4.9800000000000004"/>
    <n v="5.0199999999999996"/>
    <x v="1"/>
    <x v="3"/>
    <x v="2"/>
    <x v="7"/>
    <x v="5"/>
    <s v="Xerox 1989"/>
    <n v="0.38"/>
    <s v="United States"/>
    <x v="1"/>
    <x v="25"/>
    <s v="Sault Sainte Marie"/>
    <n v="49783"/>
    <x v="57"/>
    <x v="56"/>
    <n v="-16.634799999999998"/>
    <n v="7"/>
    <n v="38.11"/>
    <n v="88136"/>
    <n v="4.9300000000000006"/>
    <x v="1"/>
  </r>
  <r>
    <n v="972"/>
    <s v="Gregory Holden"/>
    <x v="2"/>
    <n v="0.03"/>
    <n v="284.98"/>
    <n v="69.55"/>
    <x v="0"/>
    <x v="3"/>
    <x v="0"/>
    <x v="9"/>
    <x v="3"/>
    <s v="Global Commerce™ Series High-Back Swivel/Tilt Chairs"/>
    <n v="0.6"/>
    <s v="United States"/>
    <x v="2"/>
    <x v="8"/>
    <s v="Riverside"/>
    <n v="92503"/>
    <x v="58"/>
    <x v="61"/>
    <n v="-116.584"/>
    <n v="2"/>
    <n v="619.38"/>
    <n v="87259"/>
    <n v="284.95000000000005"/>
    <x v="2"/>
  </r>
  <r>
    <n v="972"/>
    <s v="Gregory Holden"/>
    <x v="2"/>
    <n v="0"/>
    <n v="12.99"/>
    <n v="14.37"/>
    <x v="1"/>
    <x v="3"/>
    <x v="0"/>
    <x v="11"/>
    <x v="4"/>
    <s v="Tensor &quot;Hersey Kiss&quot; Styled Floor Lamp"/>
    <n v="0.73"/>
    <s v="United States"/>
    <x v="2"/>
    <x v="8"/>
    <s v="Riverside"/>
    <n v="92503"/>
    <x v="58"/>
    <x v="57"/>
    <n v="12.896100000000001"/>
    <n v="1"/>
    <n v="18.690000000000001"/>
    <n v="87259"/>
    <n v="12.99"/>
    <x v="2"/>
  </r>
  <r>
    <n v="2220"/>
    <s v="Jennifer Stanton"/>
    <x v="2"/>
    <n v="0.09"/>
    <n v="14.2"/>
    <n v="5.3"/>
    <x v="1"/>
    <x v="1"/>
    <x v="0"/>
    <x v="11"/>
    <x v="2"/>
    <s v="Coloredge Poster Frame"/>
    <n v="0.46"/>
    <s v="United States"/>
    <x v="0"/>
    <x v="12"/>
    <s v="Winter Garden"/>
    <n v="34787"/>
    <x v="58"/>
    <x v="62"/>
    <n v="-324.73"/>
    <n v="4"/>
    <n v="55.08"/>
    <n v="91036"/>
    <n v="14.11"/>
    <x v="0"/>
  </r>
  <r>
    <n v="3075"/>
    <s v="Gordon Brandt"/>
    <x v="2"/>
    <n v="0.06"/>
    <n v="19.23"/>
    <n v="6.15"/>
    <x v="1"/>
    <x v="3"/>
    <x v="0"/>
    <x v="11"/>
    <x v="1"/>
    <s v="Executive Impressions 13&quot; Clairmont Wall Clock"/>
    <n v="0.44"/>
    <s v="United States"/>
    <x v="2"/>
    <x v="8"/>
    <s v="Los Angeles"/>
    <n v="90061"/>
    <x v="58"/>
    <x v="57"/>
    <n v="-25.38"/>
    <n v="4"/>
    <n v="84.6"/>
    <n v="14756"/>
    <n v="19.170000000000002"/>
    <x v="2"/>
  </r>
  <r>
    <n v="3098"/>
    <s v="Lorraine Boykin"/>
    <x v="2"/>
    <n v="0.06"/>
    <n v="2.89"/>
    <n v="0.5"/>
    <x v="1"/>
    <x v="1"/>
    <x v="2"/>
    <x v="13"/>
    <x v="5"/>
    <s v="Avery 498"/>
    <n v="0.38"/>
    <s v="United States"/>
    <x v="3"/>
    <x v="11"/>
    <s v="Shirley"/>
    <n v="11967"/>
    <x v="58"/>
    <x v="57"/>
    <n v="9.6117000000000008"/>
    <n v="5"/>
    <n v="13.93"/>
    <n v="89316"/>
    <n v="2.83"/>
    <x v="3"/>
  </r>
  <r>
    <n v="3355"/>
    <s v="Glenda Simon"/>
    <x v="2"/>
    <n v="0.1"/>
    <n v="120.98"/>
    <n v="9.07"/>
    <x v="1"/>
    <x v="3"/>
    <x v="2"/>
    <x v="5"/>
    <x v="5"/>
    <s v="GBC VeloBinder Electric Binding Machine"/>
    <n v="0.35"/>
    <s v="United States"/>
    <x v="2"/>
    <x v="8"/>
    <s v="Camarillo"/>
    <n v="93010"/>
    <x v="58"/>
    <x v="63"/>
    <n v="379.3965"/>
    <n v="5"/>
    <n v="549.85"/>
    <n v="88587"/>
    <n v="120.88000000000001"/>
    <x v="2"/>
  </r>
  <r>
    <n v="3355"/>
    <s v="Glenda Simon"/>
    <x v="2"/>
    <n v="0.08"/>
    <n v="8.32"/>
    <n v="2.38"/>
    <x v="2"/>
    <x v="3"/>
    <x v="1"/>
    <x v="1"/>
    <x v="1"/>
    <s v="Imation 3.5 IBM Formatted Diskettes, 10/Box"/>
    <n v="0.74"/>
    <s v="United States"/>
    <x v="2"/>
    <x v="8"/>
    <s v="Camarillo"/>
    <n v="93010"/>
    <x v="58"/>
    <x v="64"/>
    <n v="-41.83"/>
    <n v="6"/>
    <n v="48.99"/>
    <n v="88587"/>
    <n v="8.24"/>
    <x v="2"/>
  </r>
  <r>
    <n v="3355"/>
    <s v="Glenda Simon"/>
    <x v="2"/>
    <n v="0.1"/>
    <n v="125.99"/>
    <n v="4.2"/>
    <x v="1"/>
    <x v="3"/>
    <x v="1"/>
    <x v="12"/>
    <x v="5"/>
    <s v="V3682"/>
    <n v="0.59"/>
    <s v="United States"/>
    <x v="2"/>
    <x v="8"/>
    <s v="Camarillo"/>
    <n v="93010"/>
    <x v="58"/>
    <x v="57"/>
    <n v="372.40199999999999"/>
    <n v="7"/>
    <n v="681.42"/>
    <n v="88587"/>
    <n v="125.89"/>
    <x v="2"/>
  </r>
  <r>
    <n v="2587"/>
    <s v="Eugene H Walsh"/>
    <x v="4"/>
    <n v="0.01"/>
    <n v="6.48"/>
    <n v="6.57"/>
    <x v="2"/>
    <x v="2"/>
    <x v="2"/>
    <x v="7"/>
    <x v="5"/>
    <s v="Xerox 20"/>
    <n v="0.37"/>
    <s v="United States"/>
    <x v="1"/>
    <x v="30"/>
    <s v="Manitowoc"/>
    <n v="54220"/>
    <x v="58"/>
    <x v="57"/>
    <n v="-46.5244"/>
    <n v="18"/>
    <n v="127.83"/>
    <n v="91166"/>
    <n v="6.4700000000000006"/>
    <x v="1"/>
  </r>
  <r>
    <n v="2861"/>
    <s v="Dwight Robinson"/>
    <x v="4"/>
    <n v="0.05"/>
    <n v="20.99"/>
    <n v="4.8099999999999996"/>
    <x v="1"/>
    <x v="3"/>
    <x v="1"/>
    <x v="12"/>
    <x v="6"/>
    <s v="1726 Digital Answering Machine"/>
    <n v="0.57999999999999996"/>
    <s v="United States"/>
    <x v="1"/>
    <x v="38"/>
    <s v="Hays"/>
    <n v="67601"/>
    <x v="58"/>
    <x v="57"/>
    <n v="4.9017600000000003"/>
    <n v="11"/>
    <n v="199.43"/>
    <n v="88280"/>
    <n v="20.939999999999998"/>
    <x v="1"/>
  </r>
  <r>
    <n v="2923"/>
    <s v="Lynne Griffith"/>
    <x v="4"/>
    <n v="0"/>
    <n v="6.37"/>
    <n v="5.19"/>
    <x v="1"/>
    <x v="1"/>
    <x v="2"/>
    <x v="5"/>
    <x v="5"/>
    <s v="C-Line Peel &amp; Stick Add-On Filing Pockets, 8-3/4 x 5-1/8, 10/Pack"/>
    <n v="0.38"/>
    <s v="United States"/>
    <x v="3"/>
    <x v="36"/>
    <s v="Hagerstown"/>
    <n v="21740"/>
    <x v="58"/>
    <x v="58"/>
    <n v="-27.1492"/>
    <n v="15"/>
    <n v="99.75"/>
    <n v="86592"/>
    <n v="6.37"/>
    <x v="3"/>
  </r>
  <r>
    <n v="3151"/>
    <s v="Glenda Hunter"/>
    <x v="4"/>
    <n v="0.04"/>
    <n v="17.239999999999998"/>
    <n v="3.26"/>
    <x v="1"/>
    <x v="2"/>
    <x v="2"/>
    <x v="16"/>
    <x v="1"/>
    <s v="Fiskars 8&quot; Scissors, 2/Pack"/>
    <n v="0.56000000000000005"/>
    <s v="United States"/>
    <x v="2"/>
    <x v="8"/>
    <s v="Twentynine Palms"/>
    <n v="92277"/>
    <x v="58"/>
    <x v="57"/>
    <n v="47.73"/>
    <n v="7"/>
    <n v="119.6"/>
    <n v="88546"/>
    <n v="17.2"/>
    <x v="2"/>
  </r>
  <r>
    <n v="719"/>
    <s v="Stephen Lam"/>
    <x v="3"/>
    <n v="0"/>
    <n v="8.5"/>
    <n v="1.99"/>
    <x v="1"/>
    <x v="3"/>
    <x v="1"/>
    <x v="1"/>
    <x v="1"/>
    <s v="Hewlett-Packard 4.7GB DVD+R Discs"/>
    <n v="0.49"/>
    <s v="United States"/>
    <x v="2"/>
    <x v="26"/>
    <s v="Pahrump"/>
    <n v="89041"/>
    <x v="58"/>
    <x v="58"/>
    <n v="71.735600000000005"/>
    <n v="14"/>
    <n v="122.25"/>
    <n v="89344"/>
    <n v="8.5"/>
    <x v="2"/>
  </r>
  <r>
    <n v="719"/>
    <s v="Stephen Lam"/>
    <x v="3"/>
    <n v="0.03"/>
    <n v="95.43"/>
    <n v="19.989999999999998"/>
    <x v="1"/>
    <x v="3"/>
    <x v="2"/>
    <x v="6"/>
    <x v="5"/>
    <s v="Fellowes Stor/Drawer® Steel Plus™ Storage Drawers"/>
    <n v="0.79"/>
    <s v="United States"/>
    <x v="2"/>
    <x v="26"/>
    <s v="Pahrump"/>
    <n v="89041"/>
    <x v="58"/>
    <x v="58"/>
    <n v="-79.320800000000006"/>
    <n v="2"/>
    <n v="206.09"/>
    <n v="89344"/>
    <n v="95.4"/>
    <x v="2"/>
  </r>
  <r>
    <n v="1482"/>
    <s v="Michael Tanner"/>
    <x v="3"/>
    <n v="0.05"/>
    <n v="9.65"/>
    <n v="6.22"/>
    <x v="1"/>
    <x v="3"/>
    <x v="0"/>
    <x v="11"/>
    <x v="5"/>
    <s v="Eldon Expressions™ Desk Accessory, Wood Pencil Holder, Oak"/>
    <n v="0.55000000000000004"/>
    <s v="United States"/>
    <x v="1"/>
    <x v="25"/>
    <s v="Bay City"/>
    <n v="48708"/>
    <x v="58"/>
    <x v="57"/>
    <n v="-14.6432"/>
    <n v="15"/>
    <n v="151.34"/>
    <n v="91363"/>
    <n v="9.6"/>
    <x v="1"/>
  </r>
  <r>
    <n v="2908"/>
    <s v="Robyn Lyon"/>
    <x v="3"/>
    <n v="0.05"/>
    <n v="34.979999999999997"/>
    <n v="7.53"/>
    <x v="2"/>
    <x v="2"/>
    <x v="1"/>
    <x v="1"/>
    <x v="5"/>
    <s v="Fellowes EZ Multi-Media Keyboard"/>
    <n v="0.76"/>
    <s v="United States"/>
    <x v="3"/>
    <x v="27"/>
    <s v="Garfield Heights"/>
    <n v="44125"/>
    <x v="58"/>
    <x v="60"/>
    <n v="-32.666400000000003"/>
    <n v="16"/>
    <n v="581.08000000000004"/>
    <n v="88157"/>
    <n v="34.93"/>
    <x v="3"/>
  </r>
  <r>
    <n v="2908"/>
    <s v="Robyn Lyon"/>
    <x v="3"/>
    <n v="0"/>
    <n v="3.14"/>
    <n v="1.92"/>
    <x v="1"/>
    <x v="2"/>
    <x v="2"/>
    <x v="16"/>
    <x v="2"/>
    <s v="Serrated Blade or Curved Handle Hand Letter Openers"/>
    <n v="0.84"/>
    <s v="United States"/>
    <x v="3"/>
    <x v="27"/>
    <s v="Garfield Heights"/>
    <n v="44125"/>
    <x v="58"/>
    <x v="58"/>
    <n v="-13.135199999999999"/>
    <n v="8"/>
    <n v="27.53"/>
    <n v="88157"/>
    <n v="3.14"/>
    <x v="3"/>
  </r>
  <r>
    <n v="2931"/>
    <s v="Faye Hanna"/>
    <x v="3"/>
    <n v="0.1"/>
    <n v="11.55"/>
    <n v="2.36"/>
    <x v="1"/>
    <x v="0"/>
    <x v="2"/>
    <x v="2"/>
    <x v="2"/>
    <s v="Newell 309"/>
    <n v="0.55000000000000004"/>
    <s v="United States"/>
    <x v="2"/>
    <x v="8"/>
    <s v="El Dorado Hills"/>
    <n v="95630"/>
    <x v="58"/>
    <x v="57"/>
    <n v="69.767200000000003"/>
    <n v="12"/>
    <n v="135.77000000000001"/>
    <n v="87619"/>
    <n v="11.450000000000001"/>
    <x v="2"/>
  </r>
  <r>
    <n v="946"/>
    <s v="Denise Parks"/>
    <x v="0"/>
    <n v="0.09"/>
    <n v="90.98"/>
    <n v="56.2"/>
    <x v="2"/>
    <x v="2"/>
    <x v="0"/>
    <x v="11"/>
    <x v="6"/>
    <s v="Eldon ClusterMat Chair Mat with Cordless Antistatic Protection"/>
    <n v="0.74"/>
    <s v="United States"/>
    <x v="3"/>
    <x v="29"/>
    <s v="Auburn"/>
    <n v="4210"/>
    <x v="59"/>
    <x v="58"/>
    <n v="-1570.32"/>
    <n v="20"/>
    <n v="1782.44"/>
    <n v="86566"/>
    <n v="90.89"/>
    <x v="3"/>
  </r>
  <r>
    <n v="1014"/>
    <s v="Theresa Winters"/>
    <x v="0"/>
    <n v="0.09"/>
    <n v="28.48"/>
    <n v="1.99"/>
    <x v="1"/>
    <x v="2"/>
    <x v="1"/>
    <x v="1"/>
    <x v="1"/>
    <s v="Memorex 4.7GB DVD+RW, 3/Pack"/>
    <n v="0.4"/>
    <s v="United States"/>
    <x v="0"/>
    <x v="1"/>
    <s v="Bryant"/>
    <n v="72022"/>
    <x v="59"/>
    <x v="58"/>
    <n v="-17.149999999999999"/>
    <n v="6"/>
    <n v="160.16999999999999"/>
    <n v="88387"/>
    <n v="28.39"/>
    <x v="0"/>
  </r>
  <r>
    <n v="1014"/>
    <s v="Theresa Winters"/>
    <x v="0"/>
    <n v="0"/>
    <n v="2.08"/>
    <n v="5.33"/>
    <x v="1"/>
    <x v="2"/>
    <x v="0"/>
    <x v="11"/>
    <x v="5"/>
    <s v="Eldon® Wave Desk Accessories"/>
    <n v="0.43"/>
    <s v="United States"/>
    <x v="0"/>
    <x v="1"/>
    <s v="Bryant"/>
    <n v="72022"/>
    <x v="59"/>
    <x v="60"/>
    <n v="-29.54"/>
    <n v="3"/>
    <n v="7.47"/>
    <n v="88387"/>
    <n v="2.08"/>
    <x v="0"/>
  </r>
  <r>
    <n v="1014"/>
    <s v="Theresa Winters"/>
    <x v="0"/>
    <n v="0.06"/>
    <n v="45.99"/>
    <n v="4.99"/>
    <x v="2"/>
    <x v="2"/>
    <x v="1"/>
    <x v="12"/>
    <x v="5"/>
    <s v="KF 788"/>
    <n v="0.56000000000000005"/>
    <s v="United States"/>
    <x v="0"/>
    <x v="1"/>
    <s v="Bryant"/>
    <n v="72022"/>
    <x v="59"/>
    <x v="58"/>
    <n v="-329.78399999999999"/>
    <n v="10"/>
    <n v="370.81"/>
    <n v="88387"/>
    <n v="45.93"/>
    <x v="0"/>
  </r>
  <r>
    <n v="1279"/>
    <s v="Josephine Rao"/>
    <x v="0"/>
    <n v="7.0000000000000007E-2"/>
    <n v="40.98"/>
    <n v="7.47"/>
    <x v="1"/>
    <x v="3"/>
    <x v="2"/>
    <x v="5"/>
    <x v="5"/>
    <s v="Wilson Jones Ledger-Size, Piano-Hinge Binder, 2&quot;, Blue"/>
    <n v="0.37"/>
    <s v="United States"/>
    <x v="1"/>
    <x v="2"/>
    <s v="Hammond"/>
    <n v="46324"/>
    <x v="59"/>
    <x v="58"/>
    <n v="54.901499999999999"/>
    <n v="2"/>
    <n v="81.900000000000006"/>
    <n v="90114"/>
    <n v="40.909999999999997"/>
    <x v="1"/>
  </r>
  <r>
    <n v="1280"/>
    <s v="Harold Albright"/>
    <x v="0"/>
    <n v="7.0000000000000007E-2"/>
    <n v="40.98"/>
    <n v="7.47"/>
    <x v="1"/>
    <x v="3"/>
    <x v="2"/>
    <x v="5"/>
    <x v="5"/>
    <s v="Wilson Jones Ledger-Size, Piano-Hinge Binder, 2&quot;, Blue"/>
    <n v="0.37"/>
    <s v="United States"/>
    <x v="2"/>
    <x v="4"/>
    <s v="Seattle"/>
    <n v="98119"/>
    <x v="59"/>
    <x v="58"/>
    <n v="54.901499999999999"/>
    <n v="8"/>
    <n v="327.61"/>
    <n v="19042"/>
    <n v="40.909999999999997"/>
    <x v="2"/>
  </r>
  <r>
    <n v="2718"/>
    <s v="Caroline Stone"/>
    <x v="0"/>
    <n v="0.1"/>
    <n v="6.74"/>
    <n v="1.72"/>
    <x v="1"/>
    <x v="1"/>
    <x v="2"/>
    <x v="7"/>
    <x v="2"/>
    <s v="Memo Book, 100 Message Capacity, 5 3/8” x 11”"/>
    <n v="0.35"/>
    <s v="United States"/>
    <x v="1"/>
    <x v="10"/>
    <s v="Lansing"/>
    <n v="60438"/>
    <x v="59"/>
    <x v="60"/>
    <n v="65.41"/>
    <n v="15"/>
    <n v="98.17"/>
    <n v="89394"/>
    <n v="6.6400000000000006"/>
    <x v="1"/>
  </r>
  <r>
    <n v="1561"/>
    <s v="Edwin Coley"/>
    <x v="1"/>
    <n v="0.02"/>
    <n v="11.34"/>
    <n v="11.25"/>
    <x v="1"/>
    <x v="3"/>
    <x v="2"/>
    <x v="7"/>
    <x v="5"/>
    <s v="Staples 1 Part Blank Computer Paper"/>
    <n v="0.36"/>
    <s v="United States"/>
    <x v="1"/>
    <x v="18"/>
    <s v="Mansfield"/>
    <n v="76063"/>
    <x v="59"/>
    <x v="58"/>
    <n v="-155.21"/>
    <n v="9"/>
    <n v="105.75"/>
    <n v="88093"/>
    <n v="11.32"/>
    <x v="1"/>
  </r>
  <r>
    <n v="1764"/>
    <s v="Michele Bradshaw"/>
    <x v="1"/>
    <n v="0.06"/>
    <n v="19.98"/>
    <n v="10.49"/>
    <x v="1"/>
    <x v="1"/>
    <x v="0"/>
    <x v="11"/>
    <x v="5"/>
    <s v="12-1/2 Diameter Round Wall Clock"/>
    <n v="0.49"/>
    <s v="United States"/>
    <x v="0"/>
    <x v="12"/>
    <s v="Dunedin"/>
    <n v="34698"/>
    <x v="59"/>
    <x v="60"/>
    <n v="514.17719999999997"/>
    <n v="5"/>
    <n v="103.37"/>
    <n v="89776"/>
    <n v="19.920000000000002"/>
    <x v="0"/>
  </r>
  <r>
    <n v="1764"/>
    <s v="Michele Bradshaw"/>
    <x v="1"/>
    <n v="0.08"/>
    <n v="1.76"/>
    <n v="4.8600000000000003"/>
    <x v="1"/>
    <x v="1"/>
    <x v="0"/>
    <x v="11"/>
    <x v="5"/>
    <s v="Regeneration Desk Collection"/>
    <n v="0.41"/>
    <s v="United States"/>
    <x v="0"/>
    <x v="12"/>
    <s v="Dunedin"/>
    <n v="34698"/>
    <x v="59"/>
    <x v="58"/>
    <n v="235.65600000000001"/>
    <n v="23"/>
    <n v="40.22"/>
    <n v="89776"/>
    <n v="1.68"/>
    <x v="0"/>
  </r>
  <r>
    <n v="1917"/>
    <s v="Tracy Buckley"/>
    <x v="1"/>
    <n v="0.08"/>
    <n v="22.23"/>
    <n v="3.63"/>
    <x v="1"/>
    <x v="2"/>
    <x v="0"/>
    <x v="11"/>
    <x v="1"/>
    <s v="Executive Impressions 14&quot; Contract Wall Clock"/>
    <n v="0.52"/>
    <s v="United States"/>
    <x v="0"/>
    <x v="1"/>
    <s v="North Little Rock"/>
    <n v="72113"/>
    <x v="59"/>
    <x v="60"/>
    <n v="-29.61"/>
    <n v="10"/>
    <n v="210.33"/>
    <n v="85897"/>
    <n v="22.150000000000002"/>
    <x v="0"/>
  </r>
  <r>
    <n v="2437"/>
    <s v="Judith Shepherd"/>
    <x v="2"/>
    <n v="0.09"/>
    <n v="90.97"/>
    <n v="14"/>
    <x v="0"/>
    <x v="2"/>
    <x v="1"/>
    <x v="3"/>
    <x v="3"/>
    <s v="Lexmark Z54se Color Inkjet Printer"/>
    <n v="0.36"/>
    <s v="United States"/>
    <x v="1"/>
    <x v="30"/>
    <s v="Muskego"/>
    <n v="53150"/>
    <x v="59"/>
    <x v="60"/>
    <n v="35.29"/>
    <n v="3"/>
    <n v="260"/>
    <n v="90301"/>
    <n v="90.88"/>
    <x v="1"/>
  </r>
  <r>
    <n v="2454"/>
    <s v="Donna Braun"/>
    <x v="4"/>
    <n v="0.06"/>
    <n v="3499.99"/>
    <n v="24.49"/>
    <x v="2"/>
    <x v="3"/>
    <x v="1"/>
    <x v="4"/>
    <x v="4"/>
    <s v="Canon imageCLASS 2200 Advanced Copier"/>
    <n v="0.37"/>
    <s v="United States"/>
    <x v="0"/>
    <x v="16"/>
    <s v="Hoover"/>
    <n v="35244"/>
    <x v="59"/>
    <x v="64"/>
    <n v="-68.432000000000002"/>
    <n v="1"/>
    <n v="3550.28"/>
    <n v="89219"/>
    <n v="3499.93"/>
    <x v="0"/>
  </r>
  <r>
    <n v="1882"/>
    <s v="Anita Kent"/>
    <x v="3"/>
    <n v="0.09"/>
    <n v="5.78"/>
    <n v="5.67"/>
    <x v="1"/>
    <x v="2"/>
    <x v="2"/>
    <x v="7"/>
    <x v="5"/>
    <s v="Xerox 1978"/>
    <n v="0.36"/>
    <s v="United States"/>
    <x v="3"/>
    <x v="33"/>
    <s v="Linden"/>
    <n v="7036"/>
    <x v="59"/>
    <x v="60"/>
    <n v="-7.96"/>
    <n v="1"/>
    <n v="11.35"/>
    <n v="87378"/>
    <n v="5.69"/>
    <x v="3"/>
  </r>
  <r>
    <n v="1885"/>
    <s v="Jacob Hirsch"/>
    <x v="3"/>
    <n v="0.05"/>
    <n v="535.64"/>
    <n v="14.7"/>
    <x v="0"/>
    <x v="2"/>
    <x v="1"/>
    <x v="3"/>
    <x v="3"/>
    <s v="Epson LQ-870 Dot Matrix Printer"/>
    <n v="0.59"/>
    <s v="United States"/>
    <x v="3"/>
    <x v="40"/>
    <s v="Barrington"/>
    <n v="2806"/>
    <x v="59"/>
    <x v="60"/>
    <n v="4407.4399999999996"/>
    <n v="15"/>
    <n v="7029.1"/>
    <n v="87378"/>
    <n v="535.59"/>
    <x v="3"/>
  </r>
  <r>
    <n v="3187"/>
    <s v="Sidney Gilliam"/>
    <x v="1"/>
    <n v="0.08"/>
    <n v="170.98"/>
    <n v="35.89"/>
    <x v="0"/>
    <x v="0"/>
    <x v="0"/>
    <x v="10"/>
    <x v="0"/>
    <s v="Rush Hierlooms Collection 1&quot; Thick Stackable Bookcases"/>
    <n v="0.66"/>
    <s v="United States"/>
    <x v="0"/>
    <x v="12"/>
    <s v="Riverview"/>
    <n v="33569"/>
    <x v="60"/>
    <x v="64"/>
    <n v="-119.812"/>
    <n v="1"/>
    <n v="199.48"/>
    <n v="89025"/>
    <n v="170.89999999999998"/>
    <x v="0"/>
  </r>
  <r>
    <n v="64"/>
    <s v="Lynn Morrow"/>
    <x v="3"/>
    <n v="0"/>
    <n v="3.69"/>
    <n v="0.5"/>
    <x v="1"/>
    <x v="0"/>
    <x v="2"/>
    <x v="13"/>
    <x v="5"/>
    <s v="Avery 501"/>
    <n v="0.38"/>
    <s v="United States"/>
    <x v="0"/>
    <x v="21"/>
    <s v="Salem"/>
    <n v="24153"/>
    <x v="60"/>
    <x v="64"/>
    <n v="-37.5291"/>
    <n v="1"/>
    <n v="4"/>
    <n v="87406"/>
    <n v="3.69"/>
    <x v="0"/>
  </r>
  <r>
    <n v="64"/>
    <s v="Lynn Morrow"/>
    <x v="3"/>
    <n v="0.02"/>
    <n v="175.99"/>
    <n v="4.99"/>
    <x v="2"/>
    <x v="0"/>
    <x v="1"/>
    <x v="12"/>
    <x v="5"/>
    <s v="5165"/>
    <n v="0.59"/>
    <s v="United States"/>
    <x v="0"/>
    <x v="21"/>
    <s v="Salem"/>
    <n v="24153"/>
    <x v="60"/>
    <x v="58"/>
    <n v="101.49"/>
    <n v="4"/>
    <n v="589.79999999999995"/>
    <n v="87406"/>
    <n v="175.97"/>
    <x v="0"/>
  </r>
  <r>
    <n v="2877"/>
    <s v="Shannon Aldridge"/>
    <x v="3"/>
    <n v="0"/>
    <n v="8.33"/>
    <n v="1.99"/>
    <x v="2"/>
    <x v="1"/>
    <x v="1"/>
    <x v="1"/>
    <x v="1"/>
    <s v="80 Minute Slim Jewel Case CD-R , 10/Pack - Staples"/>
    <n v="0.52"/>
    <s v="United States"/>
    <x v="3"/>
    <x v="27"/>
    <s v="North Olmsted"/>
    <n v="44070"/>
    <x v="60"/>
    <x v="64"/>
    <n v="74.181899999999999"/>
    <n v="12"/>
    <n v="107.51"/>
    <n v="91492"/>
    <n v="8.33"/>
    <x v="3"/>
  </r>
  <r>
    <n v="2878"/>
    <s v="Susan Carroll Berman"/>
    <x v="3"/>
    <n v="0"/>
    <n v="8.33"/>
    <n v="1.99"/>
    <x v="2"/>
    <x v="1"/>
    <x v="1"/>
    <x v="1"/>
    <x v="1"/>
    <s v="80 Minute Slim Jewel Case CD-R , 10/Pack - Staples"/>
    <n v="0.52"/>
    <s v="United States"/>
    <x v="2"/>
    <x v="4"/>
    <s v="Seattle"/>
    <n v="98107"/>
    <x v="60"/>
    <x v="64"/>
    <n v="82.31"/>
    <n v="47"/>
    <n v="421.08"/>
    <n v="54369"/>
    <n v="8.33"/>
    <x v="2"/>
  </r>
  <r>
    <n v="3067"/>
    <s v="Carole Miller"/>
    <x v="3"/>
    <n v="0.06"/>
    <n v="355.98"/>
    <n v="58.92"/>
    <x v="0"/>
    <x v="1"/>
    <x v="0"/>
    <x v="9"/>
    <x v="3"/>
    <s v="Hon 4700 Series Mobuis™ Mid-Back Task Chairs with Adjustable Arms"/>
    <n v="0.64"/>
    <s v="United States"/>
    <x v="3"/>
    <x v="27"/>
    <s v="Austintown"/>
    <n v="44515"/>
    <x v="60"/>
    <x v="60"/>
    <n v="1660.92"/>
    <n v="14"/>
    <n v="5086.08"/>
    <n v="91376"/>
    <n v="355.92"/>
    <x v="3"/>
  </r>
  <r>
    <n v="1686"/>
    <s v="Lynn O'Donnell"/>
    <x v="2"/>
    <n v="0.08"/>
    <n v="2.08"/>
    <n v="5.33"/>
    <x v="1"/>
    <x v="3"/>
    <x v="0"/>
    <x v="11"/>
    <x v="5"/>
    <s v="Eldon® Wave Desk Accessories"/>
    <n v="0.43"/>
    <s v="United States"/>
    <x v="1"/>
    <x v="10"/>
    <s v="Elgin"/>
    <n v="60123"/>
    <x v="61"/>
    <x v="65"/>
    <n v="-129.01"/>
    <n v="9"/>
    <n v="19.670000000000002"/>
    <n v="86973"/>
    <n v="2"/>
    <x v="1"/>
  </r>
  <r>
    <n v="428"/>
    <s v="Ernest Barber"/>
    <x v="3"/>
    <n v="0.05"/>
    <n v="10.98"/>
    <n v="4.8"/>
    <x v="1"/>
    <x v="3"/>
    <x v="2"/>
    <x v="15"/>
    <x v="5"/>
    <s v="Manila Recycled Extra-Heavyweight Clasp Envelopes, 6&quot; x 9&quot;"/>
    <n v="0.36"/>
    <s v="United States"/>
    <x v="2"/>
    <x v="26"/>
    <s v="Carson City"/>
    <n v="89701"/>
    <x v="61"/>
    <x v="61"/>
    <n v="90.62"/>
    <n v="22"/>
    <n v="243.11"/>
    <n v="88480"/>
    <n v="10.93"/>
    <x v="2"/>
  </r>
  <r>
    <n v="568"/>
    <s v="Peter McConnell"/>
    <x v="0"/>
    <n v="0.02"/>
    <n v="280.98"/>
    <n v="57"/>
    <x v="0"/>
    <x v="1"/>
    <x v="0"/>
    <x v="9"/>
    <x v="3"/>
    <s v="Hon 2090 “Pillow Soft” Series Mid Back Swivel/Tilt Chairs"/>
    <n v="0.78"/>
    <s v="United States"/>
    <x v="0"/>
    <x v="0"/>
    <s v="Columbus"/>
    <n v="39701"/>
    <x v="62"/>
    <x v="61"/>
    <n v="1141.7940000000001"/>
    <n v="4"/>
    <n v="1128.74"/>
    <n v="88879"/>
    <n v="280.96000000000004"/>
    <x v="0"/>
  </r>
  <r>
    <n v="3133"/>
    <s v="Kristine Singleton"/>
    <x v="0"/>
    <n v="0.08"/>
    <n v="5.4"/>
    <n v="7.78"/>
    <x v="1"/>
    <x v="3"/>
    <x v="2"/>
    <x v="5"/>
    <x v="5"/>
    <s v="3M Organizer Strips"/>
    <n v="0.37"/>
    <s v="United States"/>
    <x v="1"/>
    <x v="10"/>
    <s v="Naperville"/>
    <n v="60540"/>
    <x v="62"/>
    <x v="64"/>
    <n v="-44.067999999999998"/>
    <n v="4"/>
    <n v="25.35"/>
    <n v="86792"/>
    <n v="5.32"/>
    <x v="1"/>
  </r>
  <r>
    <n v="3133"/>
    <s v="Kristine Singleton"/>
    <x v="0"/>
    <n v="0.09"/>
    <n v="8.4600000000000009"/>
    <n v="8.99"/>
    <x v="2"/>
    <x v="3"/>
    <x v="1"/>
    <x v="1"/>
    <x v="1"/>
    <s v="Imation 3.5 IBM Diskettes, 10/Box"/>
    <n v="0.79"/>
    <s v="United States"/>
    <x v="1"/>
    <x v="10"/>
    <s v="Naperville"/>
    <n v="60540"/>
    <x v="62"/>
    <x v="66"/>
    <n v="-100.51"/>
    <n v="5"/>
    <n v="45.03"/>
    <n v="86792"/>
    <n v="8.370000000000001"/>
    <x v="1"/>
  </r>
  <r>
    <n v="3133"/>
    <s v="Kristine Singleton"/>
    <x v="0"/>
    <n v="0.21"/>
    <n v="14.98"/>
    <n v="8.99"/>
    <x v="1"/>
    <x v="3"/>
    <x v="0"/>
    <x v="11"/>
    <x v="1"/>
    <s v="GE 4 Foot Flourescent Tube, 40 Watt"/>
    <n v="0.39"/>
    <s v="United States"/>
    <x v="1"/>
    <x v="10"/>
    <s v="Naperville"/>
    <n v="60540"/>
    <x v="62"/>
    <x v="61"/>
    <n v="-17.75"/>
    <n v="10"/>
    <n v="153.87"/>
    <n v="86792"/>
    <n v="14.77"/>
    <x v="1"/>
  </r>
  <r>
    <n v="3133"/>
    <s v="Kristine Singleton"/>
    <x v="0"/>
    <n v="0.04"/>
    <n v="155.99"/>
    <n v="8.08"/>
    <x v="1"/>
    <x v="3"/>
    <x v="1"/>
    <x v="12"/>
    <x v="5"/>
    <s v="300 Series Non-Flip"/>
    <n v="0.6"/>
    <s v="United States"/>
    <x v="1"/>
    <x v="10"/>
    <s v="Naperville"/>
    <n v="60540"/>
    <x v="62"/>
    <x v="61"/>
    <n v="1374.9480000000001"/>
    <n v="22"/>
    <n v="2800.33"/>
    <n v="86792"/>
    <n v="155.95000000000002"/>
    <x v="1"/>
  </r>
  <r>
    <n v="1005"/>
    <s v="Lloyd Dickson"/>
    <x v="2"/>
    <n v="0.06"/>
    <n v="10.14"/>
    <n v="2.27"/>
    <x v="1"/>
    <x v="0"/>
    <x v="2"/>
    <x v="7"/>
    <x v="2"/>
    <s v="Staples Wirebound Steno Books, 6&quot; x 9&quot;, 12/Pack"/>
    <n v="0.36"/>
    <s v="United States"/>
    <x v="1"/>
    <x v="10"/>
    <s v="Buffalo Grove"/>
    <n v="60089"/>
    <x v="62"/>
    <x v="64"/>
    <n v="-3.88"/>
    <n v="1"/>
    <n v="12.18"/>
    <n v="90043"/>
    <n v="10.08"/>
    <x v="1"/>
  </r>
  <r>
    <n v="2358"/>
    <s v="Danielle Baird"/>
    <x v="2"/>
    <n v="0.1"/>
    <n v="205.99"/>
    <n v="8.99"/>
    <x v="1"/>
    <x v="3"/>
    <x v="1"/>
    <x v="12"/>
    <x v="5"/>
    <s v="TimeportP7382"/>
    <n v="0.56000000000000005"/>
    <s v="United States"/>
    <x v="0"/>
    <x v="12"/>
    <s v="Fort Lauderdale"/>
    <n v="33311"/>
    <x v="62"/>
    <x v="67"/>
    <n v="147"/>
    <n v="2"/>
    <n v="324.62"/>
    <n v="88267"/>
    <n v="205.89000000000001"/>
    <x v="0"/>
  </r>
  <r>
    <n v="91"/>
    <s v="Wallace Werner"/>
    <x v="4"/>
    <n v="0.06"/>
    <n v="175.99"/>
    <n v="8.99"/>
    <x v="1"/>
    <x v="3"/>
    <x v="1"/>
    <x v="12"/>
    <x v="5"/>
    <s v="2180"/>
    <n v="0.56999999999999995"/>
    <s v="United States"/>
    <x v="2"/>
    <x v="8"/>
    <s v="Vallejo"/>
    <n v="94591"/>
    <x v="62"/>
    <x v="59"/>
    <n v="2031.5070000000001"/>
    <n v="23"/>
    <n v="3363.53"/>
    <n v="87177"/>
    <n v="175.93"/>
    <x v="2"/>
  </r>
  <r>
    <n v="679"/>
    <s v="Katie Dougherty"/>
    <x v="4"/>
    <n v="0.01"/>
    <n v="3.95"/>
    <n v="5.13"/>
    <x v="1"/>
    <x v="3"/>
    <x v="2"/>
    <x v="8"/>
    <x v="5"/>
    <s v="Hoover Replacement Belts For Soft Guard™ &amp; Commercial Ltweight Upright Vacs, 2/Pk"/>
    <n v="0.59"/>
    <s v="United States"/>
    <x v="2"/>
    <x v="4"/>
    <s v="Spanaway"/>
    <n v="98387"/>
    <x v="62"/>
    <x v="61"/>
    <n v="-19.93"/>
    <n v="2"/>
    <n v="10.11"/>
    <n v="88890"/>
    <n v="3.9400000000000004"/>
    <x v="2"/>
  </r>
  <r>
    <n v="679"/>
    <s v="Katie Dougherty"/>
    <x v="4"/>
    <n v="0.02"/>
    <n v="367.99"/>
    <n v="19.989999999999998"/>
    <x v="1"/>
    <x v="3"/>
    <x v="2"/>
    <x v="5"/>
    <x v="5"/>
    <s v="Ibico Ibimaster 300 Manual Binding System"/>
    <n v="0.4"/>
    <s v="United States"/>
    <x v="2"/>
    <x v="4"/>
    <s v="Spanaway"/>
    <n v="98387"/>
    <x v="62"/>
    <x v="61"/>
    <n v="4568.6072999999997"/>
    <n v="17"/>
    <n v="6621.17"/>
    <n v="88890"/>
    <n v="367.97"/>
    <x v="2"/>
  </r>
  <r>
    <n v="680"/>
    <s v="Laurence Poe"/>
    <x v="4"/>
    <n v="0.04"/>
    <n v="95.99"/>
    <n v="4.9000000000000004"/>
    <x v="1"/>
    <x v="3"/>
    <x v="1"/>
    <x v="12"/>
    <x v="5"/>
    <s v="T60"/>
    <n v="0.56000000000000005"/>
    <s v="United States"/>
    <x v="2"/>
    <x v="4"/>
    <s v="Spokane"/>
    <n v="99207"/>
    <x v="62"/>
    <x v="59"/>
    <n v="-258.22500000000002"/>
    <n v="3"/>
    <n v="253.78"/>
    <n v="88890"/>
    <n v="95.949999999999989"/>
    <x v="2"/>
  </r>
  <r>
    <n v="2696"/>
    <s v="Sally Dunn"/>
    <x v="0"/>
    <n v="0.05"/>
    <n v="107.53"/>
    <n v="5.81"/>
    <x v="1"/>
    <x v="2"/>
    <x v="0"/>
    <x v="11"/>
    <x v="6"/>
    <s v="Tenex Contemporary Contur Chairmats for Low and Medium Pile Carpet, Computer, 39&quot; x 49&quot;"/>
    <n v="0.65"/>
    <s v="United States"/>
    <x v="0"/>
    <x v="16"/>
    <s v="Tuscaloosa"/>
    <n v="35401"/>
    <x v="63"/>
    <x v="59"/>
    <n v="-89.418000000000006"/>
    <n v="6"/>
    <n v="612.91999999999996"/>
    <n v="87676"/>
    <n v="107.48"/>
    <x v="0"/>
  </r>
  <r>
    <n v="2376"/>
    <s v="Debra Batchelor"/>
    <x v="1"/>
    <n v="0.05"/>
    <n v="3.28"/>
    <n v="3.97"/>
    <x v="1"/>
    <x v="3"/>
    <x v="2"/>
    <x v="2"/>
    <x v="2"/>
    <s v="Newell 342"/>
    <n v="0.56000000000000005"/>
    <s v="United States"/>
    <x v="2"/>
    <x v="37"/>
    <s v="Moscow"/>
    <n v="83843"/>
    <x v="63"/>
    <x v="59"/>
    <n v="-100.24"/>
    <n v="18"/>
    <n v="61.29"/>
    <n v="91321"/>
    <n v="3.23"/>
    <x v="2"/>
  </r>
  <r>
    <n v="2376"/>
    <s v="Debra Batchelor"/>
    <x v="1"/>
    <n v="0.03"/>
    <n v="6.98"/>
    <n v="9.69"/>
    <x v="1"/>
    <x v="3"/>
    <x v="2"/>
    <x v="6"/>
    <x v="5"/>
    <s v="Eldon Shelf Savers™ Cubes and Bins"/>
    <n v="0.83"/>
    <s v="United States"/>
    <x v="2"/>
    <x v="37"/>
    <s v="Moscow"/>
    <n v="83843"/>
    <x v="63"/>
    <x v="66"/>
    <n v="-262.62"/>
    <n v="15"/>
    <n v="109.15"/>
    <n v="91321"/>
    <n v="6.95"/>
    <x v="2"/>
  </r>
  <r>
    <n v="670"/>
    <s v="Lewis Baldwin"/>
    <x v="2"/>
    <n v="0.08"/>
    <n v="296.18"/>
    <n v="54.12"/>
    <x v="0"/>
    <x v="2"/>
    <x v="0"/>
    <x v="0"/>
    <x v="0"/>
    <s v="Hon 94000 Series Round Tables"/>
    <n v="0.76"/>
    <s v="United States"/>
    <x v="0"/>
    <x v="21"/>
    <s v="Montclair"/>
    <n v="22025"/>
    <x v="63"/>
    <x v="68"/>
    <n v="-187.22200000000001"/>
    <n v="5"/>
    <n v="1429.81"/>
    <n v="88474"/>
    <n v="296.10000000000002"/>
    <x v="0"/>
  </r>
  <r>
    <n v="2944"/>
    <s v="Elsie Lane"/>
    <x v="2"/>
    <n v="0.04"/>
    <n v="4.55"/>
    <n v="1.49"/>
    <x v="1"/>
    <x v="3"/>
    <x v="2"/>
    <x v="5"/>
    <x v="5"/>
    <s v="Presstex Flexible Ring Binders"/>
    <n v="0.35"/>
    <s v="United States"/>
    <x v="1"/>
    <x v="25"/>
    <s v="Midland"/>
    <n v="48640"/>
    <x v="63"/>
    <x v="66"/>
    <n v="28.288"/>
    <n v="13"/>
    <n v="59.75"/>
    <n v="90309"/>
    <n v="4.51"/>
    <x v="1"/>
  </r>
  <r>
    <n v="392"/>
    <s v="Erica R Fuller"/>
    <x v="4"/>
    <n v="0.02"/>
    <n v="34.979999999999997"/>
    <n v="7.53"/>
    <x v="1"/>
    <x v="3"/>
    <x v="1"/>
    <x v="1"/>
    <x v="5"/>
    <s v="Fellowes EZ Multi-Media Keyboard"/>
    <n v="0.76"/>
    <s v="United States"/>
    <x v="1"/>
    <x v="6"/>
    <s v="Clayton"/>
    <n v="63105"/>
    <x v="63"/>
    <x v="66"/>
    <n v="-159.68"/>
    <n v="1"/>
    <n v="37.159999999999997"/>
    <n v="86383"/>
    <n v="34.959999999999994"/>
    <x v="1"/>
  </r>
  <r>
    <n v="392"/>
    <s v="Erica R Fuller"/>
    <x v="4"/>
    <n v="0.01"/>
    <n v="19.989999999999998"/>
    <n v="11.17"/>
    <x v="1"/>
    <x v="3"/>
    <x v="0"/>
    <x v="11"/>
    <x v="4"/>
    <s v="Telescoping Adjustable Floor Lamp"/>
    <n v="0.6"/>
    <s v="United States"/>
    <x v="1"/>
    <x v="6"/>
    <s v="Clayton"/>
    <n v="63105"/>
    <x v="63"/>
    <x v="67"/>
    <n v="27.91"/>
    <n v="2"/>
    <n v="43.65"/>
    <n v="86383"/>
    <n v="19.979999999999997"/>
    <x v="1"/>
  </r>
  <r>
    <n v="3003"/>
    <s v="Roy Rouse"/>
    <x v="4"/>
    <n v="0.03"/>
    <n v="85.99"/>
    <n v="0.99"/>
    <x v="1"/>
    <x v="2"/>
    <x v="1"/>
    <x v="12"/>
    <x v="2"/>
    <s v="Accessory34"/>
    <n v="0.55000000000000004"/>
    <s v="United States"/>
    <x v="2"/>
    <x v="37"/>
    <s v="Coeur D Alene"/>
    <n v="83814"/>
    <x v="63"/>
    <x v="59"/>
    <n v="1037.1044999999999"/>
    <n v="20"/>
    <n v="1503.05"/>
    <n v="91586"/>
    <n v="85.96"/>
    <x v="2"/>
  </r>
  <r>
    <n v="1014"/>
    <s v="Theresa Winters"/>
    <x v="3"/>
    <n v="0.08"/>
    <n v="10.91"/>
    <n v="2.99"/>
    <x v="1"/>
    <x v="2"/>
    <x v="2"/>
    <x v="5"/>
    <x v="5"/>
    <s v="Heavy-Duty E-Z-D® Binders"/>
    <n v="0.38"/>
    <s v="United States"/>
    <x v="0"/>
    <x v="1"/>
    <s v="Bryant"/>
    <n v="72022"/>
    <x v="63"/>
    <x v="59"/>
    <n v="-2.1"/>
    <n v="11"/>
    <n v="119.99"/>
    <n v="88388"/>
    <n v="10.83"/>
    <x v="0"/>
  </r>
  <r>
    <n v="1279"/>
    <s v="Josephine Rao"/>
    <x v="3"/>
    <n v="0"/>
    <n v="442.14"/>
    <n v="14.7"/>
    <x v="0"/>
    <x v="3"/>
    <x v="1"/>
    <x v="3"/>
    <x v="3"/>
    <s v="Okidata ML390 Turbo Dot Matrix Printers"/>
    <n v="0.56000000000000005"/>
    <s v="United States"/>
    <x v="1"/>
    <x v="2"/>
    <s v="Hammond"/>
    <n v="46324"/>
    <x v="63"/>
    <x v="61"/>
    <n v="501.51"/>
    <n v="5"/>
    <n v="2343.34"/>
    <n v="90115"/>
    <n v="442.14"/>
    <x v="1"/>
  </r>
  <r>
    <n v="1432"/>
    <s v="Kerry Green"/>
    <x v="3"/>
    <n v="0.05"/>
    <n v="9.7799999999999994"/>
    <n v="1.39"/>
    <x v="1"/>
    <x v="3"/>
    <x v="2"/>
    <x v="15"/>
    <x v="5"/>
    <s v="Staples #10 Laser &amp; Inkjet Envelopes, 4 1/8&quot; x 9 1/2&quot;, 100/Box"/>
    <n v="0.39"/>
    <s v="United States"/>
    <x v="1"/>
    <x v="2"/>
    <s v="Indianapolis"/>
    <n v="46203"/>
    <x v="63"/>
    <x v="59"/>
    <n v="74.278499999999994"/>
    <n v="11"/>
    <n v="107.65"/>
    <n v="86826"/>
    <n v="9.7299999999999986"/>
    <x v="1"/>
  </r>
  <r>
    <n v="1433"/>
    <s v="Frances Jackson"/>
    <x v="3"/>
    <n v="0.02"/>
    <n v="3.28"/>
    <n v="3.97"/>
    <x v="2"/>
    <x v="3"/>
    <x v="2"/>
    <x v="2"/>
    <x v="2"/>
    <s v="Newell 337"/>
    <n v="0.56000000000000005"/>
    <s v="United States"/>
    <x v="1"/>
    <x v="2"/>
    <s v="Jeffersonville"/>
    <n v="47130"/>
    <x v="63"/>
    <x v="59"/>
    <n v="-66.349999999999994"/>
    <n v="7"/>
    <n v="25.15"/>
    <n v="86826"/>
    <n v="3.26"/>
    <x v="1"/>
  </r>
  <r>
    <n v="2006"/>
    <s v="Cynthia Khan"/>
    <x v="3"/>
    <n v="0.03"/>
    <n v="5.78"/>
    <n v="5.37"/>
    <x v="1"/>
    <x v="2"/>
    <x v="2"/>
    <x v="7"/>
    <x v="5"/>
    <s v="Xerox 1950"/>
    <n v="0.36"/>
    <s v="United States"/>
    <x v="2"/>
    <x v="3"/>
    <s v="Durango"/>
    <n v="81301"/>
    <x v="63"/>
    <x v="59"/>
    <n v="-63.35"/>
    <n v="15"/>
    <n v="88.22"/>
    <n v="88798"/>
    <n v="5.75"/>
    <x v="2"/>
  </r>
  <r>
    <n v="868"/>
    <s v="Sharon Ellis"/>
    <x v="0"/>
    <n v="0.06"/>
    <n v="6.48"/>
    <n v="8.8800000000000008"/>
    <x v="1"/>
    <x v="3"/>
    <x v="2"/>
    <x v="7"/>
    <x v="5"/>
    <s v="Xerox 224"/>
    <n v="0.37"/>
    <s v="United States"/>
    <x v="1"/>
    <x v="7"/>
    <s v="Shoreview"/>
    <n v="55126"/>
    <x v="64"/>
    <x v="66"/>
    <n v="-237.47"/>
    <n v="20"/>
    <n v="125.77"/>
    <n v="91195"/>
    <n v="6.4200000000000008"/>
    <x v="1"/>
  </r>
  <r>
    <n v="3008"/>
    <s v="Penny Rich"/>
    <x v="0"/>
    <n v="0.05"/>
    <n v="9.99"/>
    <n v="4.78"/>
    <x v="1"/>
    <x v="2"/>
    <x v="2"/>
    <x v="7"/>
    <x v="5"/>
    <s v="Xerox 1896"/>
    <n v="0.4"/>
    <s v="United States"/>
    <x v="1"/>
    <x v="7"/>
    <s v="Minnetonka Mills"/>
    <n v="55343"/>
    <x v="64"/>
    <x v="66"/>
    <n v="41.3"/>
    <n v="20"/>
    <n v="203.37"/>
    <n v="89414"/>
    <n v="9.94"/>
    <x v="1"/>
  </r>
  <r>
    <n v="688"/>
    <s v="Ashley Reese"/>
    <x v="2"/>
    <n v="0.06"/>
    <n v="4.18"/>
    <n v="2.99"/>
    <x v="1"/>
    <x v="0"/>
    <x v="2"/>
    <x v="5"/>
    <x v="5"/>
    <s v="Avery® Durable Slant Ring Binders With Label Holder"/>
    <n v="0.37"/>
    <s v="United States"/>
    <x v="1"/>
    <x v="6"/>
    <s v="Saint Louis"/>
    <n v="63116"/>
    <x v="64"/>
    <x v="67"/>
    <n v="-12.718999999999999"/>
    <n v="5"/>
    <n v="21.34"/>
    <n v="88504"/>
    <n v="4.12"/>
    <x v="1"/>
  </r>
  <r>
    <n v="797"/>
    <s v="Eileen Riddle"/>
    <x v="2"/>
    <n v="0.09"/>
    <n v="6.48"/>
    <n v="6.86"/>
    <x v="1"/>
    <x v="3"/>
    <x v="2"/>
    <x v="7"/>
    <x v="5"/>
    <s v="Xerox 204"/>
    <n v="0.37"/>
    <s v="United States"/>
    <x v="2"/>
    <x v="15"/>
    <s v="Roy"/>
    <n v="84067"/>
    <x v="64"/>
    <x v="67"/>
    <n v="-62.23"/>
    <n v="8"/>
    <n v="50.88"/>
    <n v="86870"/>
    <n v="6.3900000000000006"/>
    <x v="2"/>
  </r>
  <r>
    <n v="2729"/>
    <s v="Penny O Caldwell"/>
    <x v="2"/>
    <n v="0.08"/>
    <n v="230.98"/>
    <n v="23.78"/>
    <x v="0"/>
    <x v="1"/>
    <x v="0"/>
    <x v="0"/>
    <x v="0"/>
    <s v="Bush® Cubix Conference Tables, Fully Assembled"/>
    <n v="0.6"/>
    <s v="United States"/>
    <x v="2"/>
    <x v="4"/>
    <s v="Bellingham"/>
    <n v="98226"/>
    <x v="64"/>
    <x v="65"/>
    <n v="501.69"/>
    <n v="4"/>
    <n v="924.8"/>
    <n v="88114"/>
    <n v="230.89999999999998"/>
    <x v="2"/>
  </r>
  <r>
    <n v="1771"/>
    <s v="Jeff Spivey"/>
    <x v="4"/>
    <n v="7.0000000000000007E-2"/>
    <n v="60.98"/>
    <n v="49"/>
    <x v="1"/>
    <x v="2"/>
    <x v="2"/>
    <x v="8"/>
    <x v="4"/>
    <s v="Euro Pro Shark Stick Mini Vacuum"/>
    <n v="0.59"/>
    <s v="United States"/>
    <x v="1"/>
    <x v="10"/>
    <s v="Freeport"/>
    <n v="61032"/>
    <x v="64"/>
    <x v="66"/>
    <n v="-807.89"/>
    <n v="7"/>
    <n v="410.17"/>
    <n v="89106"/>
    <n v="60.91"/>
    <x v="1"/>
  </r>
  <r>
    <n v="945"/>
    <s v="Stephanie Sun Perry"/>
    <x v="3"/>
    <n v="0.03"/>
    <n v="31.74"/>
    <n v="12.62"/>
    <x v="1"/>
    <x v="2"/>
    <x v="2"/>
    <x v="5"/>
    <x v="5"/>
    <s v="GBC Wire Binding Strips"/>
    <n v="0.37"/>
    <s v="United States"/>
    <x v="2"/>
    <x v="8"/>
    <s v="Saratoga"/>
    <n v="95070"/>
    <x v="64"/>
    <x v="59"/>
    <n v="-4.3010000000000002"/>
    <n v="3"/>
    <n v="98.7"/>
    <n v="86567"/>
    <n v="31.709999999999997"/>
    <x v="2"/>
  </r>
  <r>
    <n v="3327"/>
    <s v="Bob Gibson"/>
    <x v="3"/>
    <n v="0.06"/>
    <n v="113.98"/>
    <n v="30"/>
    <x v="0"/>
    <x v="0"/>
    <x v="0"/>
    <x v="9"/>
    <x v="3"/>
    <s v="Hon Comfortask® Task/Swivel Chairs"/>
    <n v="0.69"/>
    <s v="United States"/>
    <x v="1"/>
    <x v="25"/>
    <s v="Port Huron"/>
    <n v="48060"/>
    <x v="64"/>
    <x v="67"/>
    <n v="-127.3"/>
    <n v="3"/>
    <n v="356.14"/>
    <n v="87272"/>
    <n v="113.92"/>
    <x v="1"/>
  </r>
  <r>
    <n v="3327"/>
    <s v="Bob Gibson"/>
    <x v="3"/>
    <n v="0.05"/>
    <n v="6.48"/>
    <n v="6.86"/>
    <x v="1"/>
    <x v="0"/>
    <x v="2"/>
    <x v="7"/>
    <x v="5"/>
    <s v="Xerox 204"/>
    <n v="0.37"/>
    <s v="United States"/>
    <x v="1"/>
    <x v="25"/>
    <s v="Port Huron"/>
    <n v="48060"/>
    <x v="64"/>
    <x v="67"/>
    <n v="-52.77"/>
    <n v="4"/>
    <n v="27.08"/>
    <n v="87272"/>
    <n v="6.4300000000000006"/>
    <x v="1"/>
  </r>
  <r>
    <n v="1020"/>
    <s v="Julie Porter"/>
    <x v="0"/>
    <n v="0.09"/>
    <n v="517.48"/>
    <n v="16.63"/>
    <x v="0"/>
    <x v="0"/>
    <x v="1"/>
    <x v="3"/>
    <x v="0"/>
    <s v="Panasonic KX-P3626 Dot Matrix Printer"/>
    <n v="0.59"/>
    <s v="United States"/>
    <x v="1"/>
    <x v="38"/>
    <s v="Pittsburg"/>
    <n v="66762"/>
    <x v="65"/>
    <x v="66"/>
    <n v="909.36"/>
    <n v="5"/>
    <n v="2354.54"/>
    <n v="88632"/>
    <n v="517.39"/>
    <x v="1"/>
  </r>
  <r>
    <n v="850"/>
    <s v="Jesse Hutchinson"/>
    <x v="3"/>
    <n v="7.0000000000000007E-2"/>
    <n v="6.08"/>
    <n v="0.91"/>
    <x v="1"/>
    <x v="3"/>
    <x v="2"/>
    <x v="2"/>
    <x v="2"/>
    <s v="Zebra Zazzle Fluorescent Highlighters"/>
    <n v="0.51"/>
    <s v="United States"/>
    <x v="2"/>
    <x v="8"/>
    <s v="Goleta"/>
    <n v="93117"/>
    <x v="65"/>
    <x v="67"/>
    <n v="19.57"/>
    <n v="7"/>
    <n v="41.96"/>
    <n v="88569"/>
    <n v="6.01"/>
    <x v="2"/>
  </r>
  <r>
    <n v="851"/>
    <s v="Helen H Heller"/>
    <x v="3"/>
    <n v="0.08"/>
    <n v="19.899999999999999"/>
    <n v="5.29"/>
    <x v="1"/>
    <x v="3"/>
    <x v="2"/>
    <x v="8"/>
    <x v="6"/>
    <s v="Holmes Cool Mist Humidifier for the Whole House with 8-Gallon Output per Day, Extended Life Filter"/>
    <n v="0.4"/>
    <s v="United States"/>
    <x v="2"/>
    <x v="8"/>
    <s v="Hacienda Heights"/>
    <n v="91745"/>
    <x v="65"/>
    <x v="63"/>
    <n v="107.11"/>
    <n v="13"/>
    <n v="240.46"/>
    <n v="88569"/>
    <n v="19.82"/>
    <x v="2"/>
  </r>
  <r>
    <n v="851"/>
    <s v="Helen H Heller"/>
    <x v="3"/>
    <n v="0.02"/>
    <n v="3.36"/>
    <n v="6.27"/>
    <x v="1"/>
    <x v="3"/>
    <x v="2"/>
    <x v="5"/>
    <x v="5"/>
    <s v="Cardinal Poly Pocket Divider Pockets for Ring Binders"/>
    <n v="0.4"/>
    <s v="United States"/>
    <x v="2"/>
    <x v="8"/>
    <s v="Hacienda Heights"/>
    <n v="91745"/>
    <x v="65"/>
    <x v="63"/>
    <n v="-216.154"/>
    <n v="21"/>
    <n v="74.08"/>
    <n v="88569"/>
    <n v="3.34"/>
    <x v="2"/>
  </r>
  <r>
    <n v="2750"/>
    <s v="Allen Nash"/>
    <x v="0"/>
    <n v="0.02"/>
    <n v="161.55000000000001"/>
    <n v="19.989999999999998"/>
    <x v="1"/>
    <x v="0"/>
    <x v="2"/>
    <x v="6"/>
    <x v="5"/>
    <s v="Fellowes Super Stor/Drawer® Files"/>
    <n v="0.66"/>
    <s v="United States"/>
    <x v="0"/>
    <x v="21"/>
    <s v="Waynesboro"/>
    <n v="22980"/>
    <x v="66"/>
    <x v="67"/>
    <n v="664.51800000000003"/>
    <n v="4"/>
    <n v="657.61"/>
    <n v="91424"/>
    <n v="161.53"/>
    <x v="0"/>
  </r>
  <r>
    <n v="2770"/>
    <s v="Joel Burnette"/>
    <x v="0"/>
    <n v="0.02"/>
    <n v="11.55"/>
    <n v="2.36"/>
    <x v="1"/>
    <x v="3"/>
    <x v="2"/>
    <x v="2"/>
    <x v="2"/>
    <s v="Newell 309"/>
    <n v="0.55000000000000004"/>
    <s v="United States"/>
    <x v="0"/>
    <x v="5"/>
    <s v="Dunwoody"/>
    <n v="30338"/>
    <x v="66"/>
    <x v="65"/>
    <n v="1289.3820000000001"/>
    <n v="14"/>
    <n v="159.53"/>
    <n v="88975"/>
    <n v="11.530000000000001"/>
    <x v="0"/>
  </r>
  <r>
    <n v="2837"/>
    <s v="Leslie Hawley"/>
    <x v="1"/>
    <n v="7.0000000000000007E-2"/>
    <n v="51.98"/>
    <n v="10.17"/>
    <x v="1"/>
    <x v="2"/>
    <x v="1"/>
    <x v="3"/>
    <x v="6"/>
    <s v="Canon MP25DIII Desktop Whisper-Quiet Printing Calculator"/>
    <n v="0.37"/>
    <s v="United States"/>
    <x v="1"/>
    <x v="19"/>
    <s v="Tulsa"/>
    <n v="74133"/>
    <x v="66"/>
    <x v="65"/>
    <n v="439.78530000000001"/>
    <n v="13"/>
    <n v="637.37"/>
    <n v="89801"/>
    <n v="51.91"/>
    <x v="1"/>
  </r>
  <r>
    <n v="2837"/>
    <s v="Leslie Hawley"/>
    <x v="1"/>
    <n v="0.1"/>
    <n v="80.97"/>
    <n v="33.6"/>
    <x v="0"/>
    <x v="2"/>
    <x v="1"/>
    <x v="3"/>
    <x v="3"/>
    <s v="Lexmark Z25 Color Inkjet Printer"/>
    <n v="0.37"/>
    <s v="United States"/>
    <x v="1"/>
    <x v="19"/>
    <s v="Tulsa"/>
    <n v="74133"/>
    <x v="66"/>
    <x v="69"/>
    <n v="-149.4573"/>
    <n v="3"/>
    <n v="232.16"/>
    <n v="89801"/>
    <n v="80.87"/>
    <x v="1"/>
  </r>
  <r>
    <n v="693"/>
    <s v="Richard McClure"/>
    <x v="2"/>
    <n v="0.09"/>
    <n v="5.34"/>
    <n v="2.99"/>
    <x v="2"/>
    <x v="0"/>
    <x v="2"/>
    <x v="5"/>
    <x v="5"/>
    <s v="Wilson Jones 14 Line Acrylic Coated Pressboard Data Binders"/>
    <n v="0.38"/>
    <s v="United States"/>
    <x v="2"/>
    <x v="3"/>
    <s v="Thornton"/>
    <n v="80229"/>
    <x v="66"/>
    <x v="70"/>
    <n v="9.4860000000000007"/>
    <n v="17"/>
    <n v="95.1"/>
    <n v="87812"/>
    <n v="5.25"/>
    <x v="2"/>
  </r>
  <r>
    <n v="693"/>
    <s v="Richard McClure"/>
    <x v="2"/>
    <n v="7.0000000000000007E-2"/>
    <n v="140.97999999999999"/>
    <n v="53.48"/>
    <x v="0"/>
    <x v="0"/>
    <x v="0"/>
    <x v="10"/>
    <x v="0"/>
    <s v="Bush Heritage Pine Collection 5-Shelf Bookcase, Albany Pine Finish, *Special Order"/>
    <n v="0.65"/>
    <s v="United States"/>
    <x v="2"/>
    <x v="3"/>
    <s v="Thornton"/>
    <n v="80229"/>
    <x v="66"/>
    <x v="70"/>
    <n v="-263.64999999999998"/>
    <n v="5"/>
    <n v="734.74"/>
    <n v="87812"/>
    <n v="140.91"/>
    <x v="2"/>
  </r>
  <r>
    <n v="693"/>
    <s v="Richard McClure"/>
    <x v="2"/>
    <n v="0.06"/>
    <n v="205.99"/>
    <n v="5.26"/>
    <x v="1"/>
    <x v="0"/>
    <x v="1"/>
    <x v="12"/>
    <x v="5"/>
    <s v="i470"/>
    <n v="0.56000000000000005"/>
    <s v="United States"/>
    <x v="2"/>
    <x v="3"/>
    <s v="Thornton"/>
    <n v="80229"/>
    <x v="66"/>
    <x v="70"/>
    <n v="890.18100000000004"/>
    <n v="11"/>
    <n v="1882.87"/>
    <n v="87812"/>
    <n v="205.93"/>
    <x v="2"/>
  </r>
  <r>
    <n v="1718"/>
    <s v="Kathy Shah"/>
    <x v="2"/>
    <n v="0.01"/>
    <n v="300.98"/>
    <n v="64.73"/>
    <x v="0"/>
    <x v="1"/>
    <x v="0"/>
    <x v="9"/>
    <x v="3"/>
    <s v="Global Leather and Oak Executive Chair, Black"/>
    <n v="0.56000000000000005"/>
    <s v="United States"/>
    <x v="0"/>
    <x v="9"/>
    <s v="Garner"/>
    <n v="27529"/>
    <x v="66"/>
    <x v="70"/>
    <n v="-48.874000000000002"/>
    <n v="3"/>
    <n v="974.14"/>
    <n v="90621"/>
    <n v="300.97000000000003"/>
    <x v="0"/>
  </r>
  <r>
    <n v="1075"/>
    <s v="Theodore Tyson"/>
    <x v="1"/>
    <n v="0.04"/>
    <n v="19.23"/>
    <n v="6.15"/>
    <x v="1"/>
    <x v="2"/>
    <x v="0"/>
    <x v="11"/>
    <x v="1"/>
    <s v="Executive Impressions 13&quot; Clairmont Wall Clock"/>
    <n v="0.44"/>
    <s v="United States"/>
    <x v="1"/>
    <x v="10"/>
    <s v="Romeoville"/>
    <n v="60441"/>
    <x v="67"/>
    <x v="65"/>
    <n v="152.4348"/>
    <n v="11"/>
    <n v="220.92"/>
    <n v="86422"/>
    <n v="19.190000000000001"/>
    <x v="1"/>
  </r>
  <r>
    <n v="2258"/>
    <s v="Nicole Pope"/>
    <x v="2"/>
    <n v="0.01"/>
    <n v="7.64"/>
    <n v="1.39"/>
    <x v="2"/>
    <x v="3"/>
    <x v="2"/>
    <x v="15"/>
    <x v="5"/>
    <s v="#10- 4 1/8&quot; x 9 1/2&quot; Security-Tint Envelopes"/>
    <n v="0.36"/>
    <s v="United States"/>
    <x v="0"/>
    <x v="9"/>
    <s v="Rocky Mount"/>
    <n v="27801"/>
    <x v="67"/>
    <x v="71"/>
    <n v="-1676.6120000000001"/>
    <n v="9"/>
    <n v="73.290000000000006"/>
    <n v="87962"/>
    <n v="7.63"/>
    <x v="0"/>
  </r>
  <r>
    <n v="2258"/>
    <s v="Nicole Pope"/>
    <x v="2"/>
    <n v="7.0000000000000007E-2"/>
    <n v="400.97"/>
    <n v="48.26"/>
    <x v="0"/>
    <x v="3"/>
    <x v="1"/>
    <x v="3"/>
    <x v="0"/>
    <s v="Hewlett-Packard Deskjet 1220Cse Color Inkjet Printer"/>
    <n v="0.36"/>
    <s v="United States"/>
    <x v="0"/>
    <x v="9"/>
    <s v="Rocky Mount"/>
    <n v="27801"/>
    <x v="67"/>
    <x v="71"/>
    <n v="45.127800000000001"/>
    <n v="8"/>
    <n v="2961.32"/>
    <n v="87962"/>
    <n v="400.90000000000003"/>
    <x v="0"/>
  </r>
  <r>
    <n v="2855"/>
    <s v="Vicki Womble"/>
    <x v="2"/>
    <n v="0.09"/>
    <n v="6783.02"/>
    <n v="24.49"/>
    <x v="1"/>
    <x v="1"/>
    <x v="1"/>
    <x v="3"/>
    <x v="4"/>
    <s v="Polycom ViewStation™ ISDN Videoconferencing Unit"/>
    <n v="0.39"/>
    <s v="United States"/>
    <x v="2"/>
    <x v="4"/>
    <s v="Des Moines"/>
    <n v="98198"/>
    <x v="68"/>
    <x v="72"/>
    <n v="-14140.7016"/>
    <n v="1"/>
    <n v="6296"/>
    <n v="87317"/>
    <n v="6782.93"/>
    <x v="2"/>
  </r>
  <r>
    <n v="2545"/>
    <s v="Rick Ellis"/>
    <x v="4"/>
    <n v="0.01"/>
    <n v="99.99"/>
    <n v="19.989999999999998"/>
    <x v="2"/>
    <x v="2"/>
    <x v="1"/>
    <x v="3"/>
    <x v="5"/>
    <s v="AT&amp;T 2230 Dual Handset Phone With Caller ID/Call Waiting"/>
    <n v="0.52"/>
    <s v="United States"/>
    <x v="0"/>
    <x v="21"/>
    <s v="Springfield"/>
    <n v="22153"/>
    <x v="68"/>
    <x v="68"/>
    <n v="90.024000000000001"/>
    <n v="2"/>
    <n v="202.98"/>
    <n v="87915"/>
    <n v="99.97999999999999"/>
    <x v="0"/>
  </r>
  <r>
    <n v="3194"/>
    <s v="Angela Rose"/>
    <x v="4"/>
    <n v="0.1"/>
    <n v="4.9800000000000004"/>
    <n v="7.54"/>
    <x v="1"/>
    <x v="1"/>
    <x v="2"/>
    <x v="7"/>
    <x v="5"/>
    <s v="Xerox 1961"/>
    <n v="0.38"/>
    <s v="United States"/>
    <x v="0"/>
    <x v="12"/>
    <s v="Spring Hill"/>
    <n v="34609"/>
    <x v="68"/>
    <x v="69"/>
    <n v="45.078000000000003"/>
    <n v="9"/>
    <n v="43.84"/>
    <n v="89805"/>
    <n v="4.8800000000000008"/>
    <x v="0"/>
  </r>
  <r>
    <n v="3194"/>
    <s v="Angela Rose"/>
    <x v="4"/>
    <n v="0"/>
    <n v="22.84"/>
    <n v="8.18"/>
    <x v="1"/>
    <x v="1"/>
    <x v="2"/>
    <x v="7"/>
    <x v="5"/>
    <s v="Xerox 1991"/>
    <n v="0.39"/>
    <s v="United States"/>
    <x v="0"/>
    <x v="12"/>
    <s v="Spring Hill"/>
    <n v="34609"/>
    <x v="68"/>
    <x v="68"/>
    <n v="-110.376"/>
    <n v="6"/>
    <n v="141.74"/>
    <n v="89805"/>
    <n v="22.84"/>
    <x v="0"/>
  </r>
  <r>
    <n v="52"/>
    <s v="Lorraine Kelly"/>
    <x v="3"/>
    <n v="0"/>
    <n v="115.99"/>
    <n v="2.5"/>
    <x v="1"/>
    <x v="3"/>
    <x v="1"/>
    <x v="12"/>
    <x v="5"/>
    <s v="6160"/>
    <n v="0.56999999999999995"/>
    <s v="United States"/>
    <x v="2"/>
    <x v="4"/>
    <s v="Puyallup"/>
    <n v="98373"/>
    <x v="68"/>
    <x v="65"/>
    <n v="162.666"/>
    <n v="6"/>
    <n v="627.04"/>
    <n v="88426"/>
    <n v="115.99"/>
    <x v="2"/>
  </r>
  <r>
    <n v="53"/>
    <s v="Sidney Russell Austin"/>
    <x v="3"/>
    <n v="0.02"/>
    <n v="5.98"/>
    <n v="5.79"/>
    <x v="1"/>
    <x v="3"/>
    <x v="2"/>
    <x v="7"/>
    <x v="5"/>
    <s v="Xerox 1903"/>
    <n v="0.36"/>
    <s v="United States"/>
    <x v="2"/>
    <x v="4"/>
    <s v="Redmond"/>
    <n v="98052"/>
    <x v="68"/>
    <x v="69"/>
    <n v="-67.489999999999995"/>
    <n v="17"/>
    <n v="110.19"/>
    <n v="88426"/>
    <n v="5.9600000000000009"/>
    <x v="2"/>
  </r>
  <r>
    <n v="753"/>
    <s v="Elisabeth Massey"/>
    <x v="0"/>
    <n v="0.06"/>
    <n v="2.61"/>
    <n v="0.5"/>
    <x v="2"/>
    <x v="3"/>
    <x v="2"/>
    <x v="13"/>
    <x v="5"/>
    <s v="Avery 479"/>
    <n v="0.39"/>
    <s v="United States"/>
    <x v="2"/>
    <x v="41"/>
    <s v="Prescott"/>
    <n v="86301"/>
    <x v="69"/>
    <x v="69"/>
    <n v="10.85"/>
    <n v="1"/>
    <n v="17.59"/>
    <n v="90438"/>
    <n v="2.5499999999999998"/>
    <x v="2"/>
  </r>
  <r>
    <n v="753"/>
    <s v="Elisabeth Massey"/>
    <x v="0"/>
    <n v="0.01"/>
    <n v="6.35"/>
    <n v="1.02"/>
    <x v="1"/>
    <x v="3"/>
    <x v="2"/>
    <x v="7"/>
    <x v="2"/>
    <s v="Telephone Message Books with Fax/Mobile Section, 5 1/2&quot; x 3 3/16&quot;"/>
    <n v="0.39"/>
    <s v="United States"/>
    <x v="2"/>
    <x v="41"/>
    <s v="Prescott"/>
    <n v="86301"/>
    <x v="69"/>
    <x v="71"/>
    <n v="97.662599999999998"/>
    <n v="22"/>
    <n v="141.54"/>
    <n v="90438"/>
    <n v="6.34"/>
    <x v="2"/>
  </r>
  <r>
    <n v="1494"/>
    <s v="Kate Lehman"/>
    <x v="0"/>
    <n v="0.06"/>
    <n v="8.3699999999999992"/>
    <n v="10.16"/>
    <x v="1"/>
    <x v="3"/>
    <x v="0"/>
    <x v="11"/>
    <x v="4"/>
    <s v="Westinghouse Clip-On Gooseneck Lamps"/>
    <n v="0.59"/>
    <s v="United States"/>
    <x v="3"/>
    <x v="36"/>
    <s v="Dundalk"/>
    <n v="21222"/>
    <x v="69"/>
    <x v="71"/>
    <n v="-255.65"/>
    <n v="18"/>
    <n v="157.63999999999999"/>
    <n v="85880"/>
    <n v="8.3099999999999987"/>
    <x v="3"/>
  </r>
  <r>
    <n v="1494"/>
    <s v="Kate Lehman"/>
    <x v="0"/>
    <n v="0.09"/>
    <n v="6.48"/>
    <n v="9.17"/>
    <x v="2"/>
    <x v="3"/>
    <x v="2"/>
    <x v="7"/>
    <x v="5"/>
    <s v="Xerox 1996"/>
    <n v="0.37"/>
    <s v="United States"/>
    <x v="3"/>
    <x v="36"/>
    <s v="Dundalk"/>
    <n v="21222"/>
    <x v="69"/>
    <x v="71"/>
    <n v="-76.540000000000006"/>
    <n v="6"/>
    <n v="42.16"/>
    <n v="85880"/>
    <n v="6.3900000000000006"/>
    <x v="3"/>
  </r>
  <r>
    <n v="1497"/>
    <s v="Gloria Jacobs"/>
    <x v="0"/>
    <n v="0.09"/>
    <n v="6.28"/>
    <n v="5.29"/>
    <x v="1"/>
    <x v="3"/>
    <x v="0"/>
    <x v="11"/>
    <x v="5"/>
    <s v="Eldon® 200 Class™ Desk Accessories, Burgundy"/>
    <n v="0.43"/>
    <s v="United States"/>
    <x v="3"/>
    <x v="11"/>
    <s v="Elmira"/>
    <n v="14901"/>
    <x v="69"/>
    <x v="68"/>
    <n v="-10.09"/>
    <n v="2"/>
    <n v="14.08"/>
    <n v="85880"/>
    <n v="6.19"/>
    <x v="3"/>
  </r>
  <r>
    <n v="1497"/>
    <s v="Gloria Jacobs"/>
    <x v="0"/>
    <n v="0.03"/>
    <n v="15.14"/>
    <n v="4.53"/>
    <x v="1"/>
    <x v="3"/>
    <x v="2"/>
    <x v="6"/>
    <x v="5"/>
    <s v="Eldon® Gobal File Keepers"/>
    <n v="0.81"/>
    <s v="United States"/>
    <x v="3"/>
    <x v="11"/>
    <s v="Elmira"/>
    <n v="14901"/>
    <x v="69"/>
    <x v="71"/>
    <n v="-92.87"/>
    <n v="17"/>
    <n v="256.73"/>
    <n v="85880"/>
    <n v="15.110000000000001"/>
    <x v="3"/>
  </r>
  <r>
    <n v="2616"/>
    <s v="Laurence Hull"/>
    <x v="0"/>
    <n v="0"/>
    <n v="2.6"/>
    <n v="2.4"/>
    <x v="1"/>
    <x v="3"/>
    <x v="2"/>
    <x v="2"/>
    <x v="2"/>
    <s v="12 Colored Short Pencils"/>
    <n v="0.57999999999999996"/>
    <s v="United States"/>
    <x v="1"/>
    <x v="25"/>
    <s v="Portage"/>
    <n v="49002"/>
    <x v="69"/>
    <x v="71"/>
    <n v="-45.21"/>
    <n v="16"/>
    <n v="44.75"/>
    <n v="91495"/>
    <n v="2.6"/>
    <x v="1"/>
  </r>
  <r>
    <n v="1484"/>
    <s v="Alison Stewart"/>
    <x v="1"/>
    <n v="0.06"/>
    <n v="99.99"/>
    <n v="19.989999999999998"/>
    <x v="1"/>
    <x v="2"/>
    <x v="1"/>
    <x v="1"/>
    <x v="5"/>
    <s v="US Robotics 56K V.92 External Faxmodem"/>
    <n v="0.52"/>
    <s v="United States"/>
    <x v="1"/>
    <x v="10"/>
    <s v="Des Plaines"/>
    <n v="60016"/>
    <x v="69"/>
    <x v="72"/>
    <n v="-127.56"/>
    <n v="3"/>
    <n v="290.24"/>
    <n v="91235"/>
    <n v="99.929999999999993"/>
    <x v="1"/>
  </r>
  <r>
    <n v="1484"/>
    <s v="Alison Stewart"/>
    <x v="1"/>
    <n v="0"/>
    <n v="193.17"/>
    <n v="19.989999999999998"/>
    <x v="1"/>
    <x v="2"/>
    <x v="2"/>
    <x v="6"/>
    <x v="5"/>
    <s v="Fellowes Staxonsteel® Drawer Files"/>
    <n v="0.71"/>
    <s v="United States"/>
    <x v="1"/>
    <x v="10"/>
    <s v="Des Plaines"/>
    <n v="60016"/>
    <x v="69"/>
    <x v="68"/>
    <n v="282.18"/>
    <n v="5"/>
    <n v="971.4"/>
    <n v="91235"/>
    <n v="193.17"/>
    <x v="1"/>
  </r>
  <r>
    <n v="1484"/>
    <s v="Alison Stewart"/>
    <x v="1"/>
    <n v="0.08"/>
    <n v="20.99"/>
    <n v="3.3"/>
    <x v="2"/>
    <x v="2"/>
    <x v="1"/>
    <x v="12"/>
    <x v="1"/>
    <s v="Accessory39"/>
    <n v="0.81"/>
    <s v="United States"/>
    <x v="1"/>
    <x v="10"/>
    <s v="Des Plaines"/>
    <n v="60016"/>
    <x v="69"/>
    <x v="69"/>
    <n v="-96.337999999999994"/>
    <n v="11"/>
    <n v="193.51"/>
    <n v="91235"/>
    <n v="20.91"/>
    <x v="1"/>
  </r>
  <r>
    <n v="3397"/>
    <s v="Andrea Shaw"/>
    <x v="1"/>
    <n v="0.01"/>
    <n v="10.9"/>
    <n v="7.46"/>
    <x v="1"/>
    <x v="0"/>
    <x v="2"/>
    <x v="6"/>
    <x v="5"/>
    <s v="Crate-A-Files™"/>
    <n v="0.59"/>
    <s v="United States"/>
    <x v="1"/>
    <x v="10"/>
    <s v="Danville"/>
    <n v="61832"/>
    <x v="69"/>
    <x v="68"/>
    <n v="-116.76"/>
    <n v="18"/>
    <n v="207.31"/>
    <n v="87536"/>
    <n v="10.89"/>
    <x v="1"/>
  </r>
  <r>
    <n v="3397"/>
    <s v="Andrea Shaw"/>
    <x v="1"/>
    <n v="0.1"/>
    <n v="7.99"/>
    <n v="5.03"/>
    <x v="1"/>
    <x v="0"/>
    <x v="1"/>
    <x v="12"/>
    <x v="6"/>
    <s v="Bell Sonecor JB700 Caller ID"/>
    <n v="0.6"/>
    <s v="United States"/>
    <x v="1"/>
    <x v="10"/>
    <s v="Danville"/>
    <n v="61832"/>
    <x v="69"/>
    <x v="68"/>
    <n v="-160.952"/>
    <n v="22"/>
    <n v="143.12"/>
    <n v="87536"/>
    <n v="7.8900000000000006"/>
    <x v="1"/>
  </r>
  <r>
    <n v="3151"/>
    <s v="Glenda Hunter"/>
    <x v="4"/>
    <n v="0.02"/>
    <n v="5.98"/>
    <n v="1.49"/>
    <x v="1"/>
    <x v="3"/>
    <x v="2"/>
    <x v="5"/>
    <x v="5"/>
    <s v="Avery Hanging File Binders"/>
    <n v="0.39"/>
    <s v="United States"/>
    <x v="2"/>
    <x v="8"/>
    <s v="Twentynine Palms"/>
    <n v="92277"/>
    <x v="69"/>
    <x v="68"/>
    <n v="28.526"/>
    <n v="10"/>
    <n v="59.9"/>
    <n v="88547"/>
    <n v="5.9600000000000009"/>
    <x v="2"/>
  </r>
  <r>
    <n v="796"/>
    <s v="Amanda Conner"/>
    <x v="3"/>
    <n v="0.06"/>
    <n v="8.6"/>
    <n v="6.19"/>
    <x v="1"/>
    <x v="3"/>
    <x v="2"/>
    <x v="5"/>
    <x v="5"/>
    <s v="Avery Printable Repositionable Plastic Tabs"/>
    <n v="0.38"/>
    <s v="United States"/>
    <x v="1"/>
    <x v="13"/>
    <s v="Papillion"/>
    <n v="68046"/>
    <x v="69"/>
    <x v="68"/>
    <n v="-46.115000000000002"/>
    <n v="9"/>
    <n v="79.400000000000006"/>
    <n v="86867"/>
    <n v="8.5399999999999991"/>
    <x v="1"/>
  </r>
  <r>
    <n v="1254"/>
    <s v="Anne Bland"/>
    <x v="0"/>
    <n v="0.06"/>
    <n v="80.98"/>
    <n v="35"/>
    <x v="1"/>
    <x v="2"/>
    <x v="2"/>
    <x v="6"/>
    <x v="4"/>
    <s v="Carina Double Wide Media Storage Towers in Natural &amp; Black"/>
    <n v="0.81"/>
    <s v="United States"/>
    <x v="1"/>
    <x v="18"/>
    <s v="Channelview"/>
    <n v="77530"/>
    <x v="70"/>
    <x v="71"/>
    <n v="-218.77"/>
    <n v="2"/>
    <n v="172.79"/>
    <n v="89983"/>
    <n v="80.92"/>
    <x v="1"/>
  </r>
  <r>
    <n v="2896"/>
    <s v="Anna Ellis"/>
    <x v="0"/>
    <n v="0"/>
    <n v="22.84"/>
    <n v="16.920000000000002"/>
    <x v="1"/>
    <x v="2"/>
    <x v="2"/>
    <x v="7"/>
    <x v="5"/>
    <s v="Xerox 1973"/>
    <n v="0.39"/>
    <s v="United States"/>
    <x v="1"/>
    <x v="7"/>
    <s v="Mankato"/>
    <n v="56001"/>
    <x v="70"/>
    <x v="72"/>
    <n v="-83.75"/>
    <n v="15"/>
    <n v="370.62"/>
    <n v="86927"/>
    <n v="22.84"/>
    <x v="1"/>
  </r>
  <r>
    <n v="1027"/>
    <s v="Brian Bennett"/>
    <x v="1"/>
    <n v="0.1"/>
    <n v="73.98"/>
    <n v="4"/>
    <x v="1"/>
    <x v="0"/>
    <x v="1"/>
    <x v="1"/>
    <x v="5"/>
    <s v="Keytronic French Keyboard"/>
    <n v="0.79"/>
    <s v="United States"/>
    <x v="3"/>
    <x v="11"/>
    <s v="Cheektowaga"/>
    <n v="14225"/>
    <x v="70"/>
    <x v="71"/>
    <n v="-229.87"/>
    <n v="5"/>
    <n v="347.23"/>
    <n v="89004"/>
    <n v="73.88000000000001"/>
    <x v="3"/>
  </r>
  <r>
    <n v="1027"/>
    <s v="Brian Bennett"/>
    <x v="1"/>
    <n v="0.05"/>
    <n v="51.98"/>
    <n v="10.17"/>
    <x v="1"/>
    <x v="0"/>
    <x v="1"/>
    <x v="3"/>
    <x v="6"/>
    <s v="Canon MP25DIII Desktop Whisper-Quiet Printing Calculator"/>
    <n v="0.37"/>
    <s v="United States"/>
    <x v="3"/>
    <x v="11"/>
    <s v="Cheektowaga"/>
    <n v="14225"/>
    <x v="70"/>
    <x v="71"/>
    <n v="329.9787"/>
    <n v="9"/>
    <n v="478.23"/>
    <n v="89004"/>
    <n v="51.93"/>
    <x v="3"/>
  </r>
  <r>
    <n v="32"/>
    <s v="Matthew Berman"/>
    <x v="2"/>
    <n v="0.06"/>
    <n v="205.99"/>
    <n v="8.99"/>
    <x v="1"/>
    <x v="3"/>
    <x v="1"/>
    <x v="12"/>
    <x v="5"/>
    <s v="TimeportP7382"/>
    <n v="0.56000000000000005"/>
    <s v="United States"/>
    <x v="2"/>
    <x v="14"/>
    <s v="Grants Pass"/>
    <n v="97526"/>
    <x v="70"/>
    <x v="73"/>
    <n v="3568.096"/>
    <n v="22"/>
    <n v="3838.14"/>
    <n v="89203"/>
    <n v="205.93"/>
    <x v="2"/>
  </r>
  <r>
    <n v="2593"/>
    <s v="Anne Schultz"/>
    <x v="2"/>
    <n v="0.01"/>
    <n v="85.99"/>
    <n v="0.99"/>
    <x v="1"/>
    <x v="3"/>
    <x v="1"/>
    <x v="12"/>
    <x v="2"/>
    <s v="Accessory4"/>
    <n v="0.85"/>
    <s v="United States"/>
    <x v="0"/>
    <x v="5"/>
    <s v="Athens"/>
    <n v="30605"/>
    <x v="70"/>
    <x v="74"/>
    <n v="311.73"/>
    <n v="2"/>
    <n v="146.16999999999999"/>
    <n v="87773"/>
    <n v="85.97999999999999"/>
    <x v="0"/>
  </r>
  <r>
    <n v="2741"/>
    <s v="Megan York"/>
    <x v="2"/>
    <n v="0.01"/>
    <n v="35.99"/>
    <n v="5.99"/>
    <x v="1"/>
    <x v="0"/>
    <x v="1"/>
    <x v="12"/>
    <x v="2"/>
    <s v="Accessory41"/>
    <n v="0.38"/>
    <s v="United States"/>
    <x v="2"/>
    <x v="37"/>
    <s v="Caldwell"/>
    <n v="83605"/>
    <x v="70"/>
    <x v="73"/>
    <n v="218.23320000000001"/>
    <n v="10"/>
    <n v="316.27999999999997"/>
    <n v="89481"/>
    <n v="35.980000000000004"/>
    <x v="2"/>
  </r>
  <r>
    <n v="146"/>
    <s v="Yvonne Fox"/>
    <x v="3"/>
    <n v="0.01"/>
    <n v="45.98"/>
    <n v="4.8"/>
    <x v="1"/>
    <x v="0"/>
    <x v="0"/>
    <x v="11"/>
    <x v="2"/>
    <s v="Tenex B1-RE Series Chair Mats for Low Pile Carpets"/>
    <n v="0.68"/>
    <s v="United States"/>
    <x v="1"/>
    <x v="18"/>
    <s v="Watauga"/>
    <n v="76148"/>
    <x v="70"/>
    <x v="71"/>
    <n v="133.5771"/>
    <n v="4"/>
    <n v="193.59"/>
    <n v="91088"/>
    <n v="45.97"/>
    <x v="1"/>
  </r>
  <r>
    <n v="903"/>
    <s v="Francis Spivey"/>
    <x v="3"/>
    <n v="0"/>
    <n v="5.98"/>
    <n v="1.49"/>
    <x v="1"/>
    <x v="1"/>
    <x v="2"/>
    <x v="5"/>
    <x v="5"/>
    <s v="Avery Hanging File Binders"/>
    <n v="0.39"/>
    <s v="United States"/>
    <x v="3"/>
    <x v="35"/>
    <s v="Wilmington"/>
    <n v="1887"/>
    <x v="70"/>
    <x v="72"/>
    <n v="80.674800000000005"/>
    <n v="18"/>
    <n v="116.92"/>
    <n v="90806"/>
    <n v="5.98"/>
    <x v="3"/>
  </r>
  <r>
    <n v="2037"/>
    <s v="Lynda Herman"/>
    <x v="3"/>
    <n v="0"/>
    <n v="73.98"/>
    <n v="14.52"/>
    <x v="1"/>
    <x v="0"/>
    <x v="1"/>
    <x v="1"/>
    <x v="5"/>
    <s v="Keytronic French Keyboard"/>
    <n v="0.65"/>
    <s v="United States"/>
    <x v="2"/>
    <x v="24"/>
    <s v="Bozeman"/>
    <n v="59715"/>
    <x v="70"/>
    <x v="72"/>
    <n v="-88.61"/>
    <n v="4"/>
    <n v="305.70999999999998"/>
    <n v="89333"/>
    <n v="73.98"/>
    <x v="2"/>
  </r>
  <r>
    <n v="2787"/>
    <s v="Rodney Kearney"/>
    <x v="3"/>
    <n v="0.01"/>
    <n v="47.98"/>
    <n v="3.61"/>
    <x v="2"/>
    <x v="1"/>
    <x v="1"/>
    <x v="1"/>
    <x v="1"/>
    <s v="DS/HD IBM Formatted Diskettes, 200/Pack - Staples"/>
    <n v="0.71"/>
    <s v="United States"/>
    <x v="0"/>
    <x v="17"/>
    <s v="Metairie"/>
    <n v="70003"/>
    <x v="70"/>
    <x v="71"/>
    <n v="-44.436"/>
    <n v="8"/>
    <n v="393.98"/>
    <n v="91316"/>
    <n v="47.97"/>
    <x v="0"/>
  </r>
  <r>
    <n v="573"/>
    <s v="Vanessa Winstead"/>
    <x v="0"/>
    <n v="0.05"/>
    <n v="4.13"/>
    <n v="5.04"/>
    <x v="1"/>
    <x v="2"/>
    <x v="2"/>
    <x v="5"/>
    <x v="5"/>
    <s v="ACCOHIDE® 3-Ring Binder, Blue, 1&quot;"/>
    <n v="0.38"/>
    <s v="United States"/>
    <x v="1"/>
    <x v="10"/>
    <s v="Pekin"/>
    <n v="61554"/>
    <x v="71"/>
    <x v="72"/>
    <n v="-12.1555"/>
    <n v="1"/>
    <n v="5.84"/>
    <n v="86555"/>
    <n v="4.08"/>
    <x v="1"/>
  </r>
  <r>
    <n v="1035"/>
    <s v="Kent Burton"/>
    <x v="0"/>
    <n v="7.0000000000000007E-2"/>
    <n v="125.99"/>
    <n v="2.5"/>
    <x v="1"/>
    <x v="2"/>
    <x v="1"/>
    <x v="12"/>
    <x v="5"/>
    <s v="i2000"/>
    <n v="0.6"/>
    <s v="United States"/>
    <x v="3"/>
    <x v="27"/>
    <s v="Delaware"/>
    <n v="43015"/>
    <x v="71"/>
    <x v="71"/>
    <n v="-604.40599999999995"/>
    <n v="1"/>
    <n v="100.59"/>
    <n v="90710"/>
    <n v="125.92"/>
    <x v="3"/>
  </r>
  <r>
    <n v="1036"/>
    <s v="Jessica Huffman"/>
    <x v="0"/>
    <n v="0.03"/>
    <n v="99.99"/>
    <n v="19.989999999999998"/>
    <x v="1"/>
    <x v="2"/>
    <x v="1"/>
    <x v="1"/>
    <x v="5"/>
    <s v="US Robotics 56K V.92 External Faxmodem"/>
    <n v="0.52"/>
    <s v="United States"/>
    <x v="3"/>
    <x v="27"/>
    <s v="Dublin"/>
    <n v="43017"/>
    <x v="71"/>
    <x v="72"/>
    <n v="293.66000000000003"/>
    <n v="6"/>
    <n v="598.38"/>
    <n v="90710"/>
    <n v="99.96"/>
    <x v="3"/>
  </r>
  <r>
    <n v="2468"/>
    <s v="Rhonda Stein"/>
    <x v="0"/>
    <n v="0.04"/>
    <n v="65.989999999999995"/>
    <n v="8.99"/>
    <x v="1"/>
    <x v="3"/>
    <x v="1"/>
    <x v="12"/>
    <x v="5"/>
    <s v="i270"/>
    <n v="0.55000000000000004"/>
    <s v="United States"/>
    <x v="0"/>
    <x v="9"/>
    <s v="Salisbury"/>
    <n v="28144"/>
    <x v="71"/>
    <x v="72"/>
    <n v="-335.041"/>
    <n v="13"/>
    <n v="724.57"/>
    <n v="88137"/>
    <n v="65.949999999999989"/>
    <x v="0"/>
  </r>
  <r>
    <n v="3036"/>
    <s v="Edith Reynolds"/>
    <x v="0"/>
    <n v="0.08"/>
    <n v="178.47"/>
    <n v="19.989999999999998"/>
    <x v="1"/>
    <x v="2"/>
    <x v="2"/>
    <x v="6"/>
    <x v="5"/>
    <s v="Hot File® 7-Pocket, Floor Stand"/>
    <n v="0.55000000000000004"/>
    <s v="United States"/>
    <x v="1"/>
    <x v="39"/>
    <s v="Mandan"/>
    <n v="58554"/>
    <x v="71"/>
    <x v="75"/>
    <n v="2267.2199999999998"/>
    <n v="22"/>
    <n v="3802.01"/>
    <n v="89130"/>
    <n v="178.39"/>
    <x v="1"/>
  </r>
  <r>
    <n v="600"/>
    <s v="Vickie Morse"/>
    <x v="4"/>
    <n v="0.06"/>
    <n v="6.48"/>
    <n v="7.37"/>
    <x v="1"/>
    <x v="3"/>
    <x v="2"/>
    <x v="7"/>
    <x v="5"/>
    <s v="Xerox 210"/>
    <n v="0.37"/>
    <s v="United States"/>
    <x v="3"/>
    <x v="36"/>
    <s v="Reisterstown"/>
    <n v="21136"/>
    <x v="71"/>
    <x v="72"/>
    <n v="-75.44"/>
    <n v="5"/>
    <n v="32.39"/>
    <n v="87579"/>
    <n v="6.4200000000000008"/>
    <x v="3"/>
  </r>
  <r>
    <n v="2285"/>
    <s v="Arnold Floyd Blair"/>
    <x v="4"/>
    <n v="0.02"/>
    <n v="17.7"/>
    <n v="9.4700000000000006"/>
    <x v="2"/>
    <x v="3"/>
    <x v="2"/>
    <x v="6"/>
    <x v="5"/>
    <s v="Portfile® Personal File Boxes"/>
    <n v="0.59"/>
    <s v="United States"/>
    <x v="0"/>
    <x v="23"/>
    <s v="Rock Hill"/>
    <n v="29730"/>
    <x v="71"/>
    <x v="70"/>
    <n v="-85.022000000000006"/>
    <n v="21"/>
    <n v="374.6"/>
    <n v="90148"/>
    <n v="17.68"/>
    <x v="0"/>
  </r>
  <r>
    <n v="2484"/>
    <s v="Rhonda Bryant"/>
    <x v="4"/>
    <n v="0.05"/>
    <n v="6.48"/>
    <n v="7.91"/>
    <x v="1"/>
    <x v="3"/>
    <x v="2"/>
    <x v="7"/>
    <x v="5"/>
    <s v="Xerox 216"/>
    <n v="0.37"/>
    <s v="United States"/>
    <x v="0"/>
    <x v="12"/>
    <s v="Winter Haven"/>
    <n v="33881"/>
    <x v="71"/>
    <x v="72"/>
    <n v="322.12200000000001"/>
    <n v="16"/>
    <n v="109.99"/>
    <n v="88998"/>
    <n v="6.4300000000000006"/>
    <x v="0"/>
  </r>
  <r>
    <n v="2484"/>
    <s v="Rhonda Bryant"/>
    <x v="4"/>
    <n v="0.03"/>
    <n v="111.03"/>
    <n v="8.64"/>
    <x v="1"/>
    <x v="3"/>
    <x v="2"/>
    <x v="6"/>
    <x v="5"/>
    <s v="Fellowes Recycled Storage Drawers"/>
    <n v="0.78"/>
    <s v="United States"/>
    <x v="0"/>
    <x v="12"/>
    <s v="Winter Haven"/>
    <n v="33881"/>
    <x v="71"/>
    <x v="72"/>
    <n v="366.54"/>
    <n v="8"/>
    <n v="900.12"/>
    <n v="88998"/>
    <n v="111"/>
    <x v="0"/>
  </r>
  <r>
    <n v="604"/>
    <s v="Lindsay P Ashley"/>
    <x v="0"/>
    <n v="0.09"/>
    <n v="154.13"/>
    <n v="69"/>
    <x v="2"/>
    <x v="3"/>
    <x v="0"/>
    <x v="0"/>
    <x v="4"/>
    <s v="Laminate Occasional Tables"/>
    <n v="0.68"/>
    <s v="United States"/>
    <x v="2"/>
    <x v="8"/>
    <s v="Los Angeles"/>
    <n v="90045"/>
    <x v="72"/>
    <x v="70"/>
    <n v="-1763.7476999999999"/>
    <n v="38"/>
    <n v="5679.59"/>
    <n v="28647"/>
    <n v="154.04"/>
    <x v="2"/>
  </r>
  <r>
    <n v="605"/>
    <s v="Alison Peters Wooten"/>
    <x v="0"/>
    <n v="0.09"/>
    <n v="154.13"/>
    <n v="69"/>
    <x v="2"/>
    <x v="3"/>
    <x v="0"/>
    <x v="0"/>
    <x v="4"/>
    <s v="Laminate Occasional Tables"/>
    <n v="0.68"/>
    <s v="United States"/>
    <x v="3"/>
    <x v="11"/>
    <s v="West Islip"/>
    <n v="11795"/>
    <x v="72"/>
    <x v="70"/>
    <n v="-1763.7476999999999"/>
    <n v="10"/>
    <n v="1494.63"/>
    <n v="91144"/>
    <n v="154.04"/>
    <x v="3"/>
  </r>
  <r>
    <n v="994"/>
    <s v="Neal Weber"/>
    <x v="1"/>
    <n v="0.1"/>
    <n v="400.98"/>
    <n v="76.37"/>
    <x v="0"/>
    <x v="0"/>
    <x v="0"/>
    <x v="0"/>
    <x v="0"/>
    <s v="Bretford CR8500 Series Meeting Room Furniture"/>
    <n v="0.6"/>
    <s v="United States"/>
    <x v="3"/>
    <x v="29"/>
    <s v="Sanford"/>
    <n v="4073"/>
    <x v="72"/>
    <x v="70"/>
    <n v="-969.04836599999999"/>
    <n v="2"/>
    <n v="810.47"/>
    <n v="89433"/>
    <n v="400.88"/>
    <x v="3"/>
  </r>
  <r>
    <n v="999"/>
    <s v="Rita Barton"/>
    <x v="1"/>
    <n v="0.08"/>
    <n v="45.19"/>
    <n v="1.99"/>
    <x v="1"/>
    <x v="0"/>
    <x v="1"/>
    <x v="1"/>
    <x v="1"/>
    <s v="Verbatim DVD-RAM, 9.4GB, Rewritable, Type 1, DS, DataLife Plus"/>
    <n v="0.55000000000000004"/>
    <s v="United States"/>
    <x v="3"/>
    <x v="33"/>
    <s v="Ridgewood"/>
    <n v="7450"/>
    <x v="72"/>
    <x v="70"/>
    <n v="-71.83"/>
    <n v="3"/>
    <n v="127.22"/>
    <n v="89433"/>
    <n v="45.11"/>
    <x v="3"/>
  </r>
  <r>
    <n v="1000"/>
    <s v="Lynn Bell"/>
    <x v="1"/>
    <n v="0.03"/>
    <n v="33.979999999999997"/>
    <n v="19.989999999999998"/>
    <x v="1"/>
    <x v="0"/>
    <x v="0"/>
    <x v="11"/>
    <x v="5"/>
    <s v="Linden® 12&quot; Wall Clock With Oak Frame"/>
    <n v="0.55000000000000004"/>
    <s v="United States"/>
    <x v="3"/>
    <x v="42"/>
    <s v="Bennington"/>
    <n v="5201"/>
    <x v="72"/>
    <x v="70"/>
    <n v="-0.74"/>
    <n v="12"/>
    <n v="432.44"/>
    <n v="89433"/>
    <n v="33.949999999999996"/>
    <x v="3"/>
  </r>
  <r>
    <n v="2345"/>
    <s v="Colleen Marsh"/>
    <x v="4"/>
    <n v="7.0000000000000007E-2"/>
    <n v="200.98"/>
    <n v="23.76"/>
    <x v="0"/>
    <x v="3"/>
    <x v="0"/>
    <x v="9"/>
    <x v="3"/>
    <s v="Global Leather Highback Executive Chair with Pneumatic Height Adjustment, Black"/>
    <n v="0.57999999999999996"/>
    <s v="United States"/>
    <x v="0"/>
    <x v="32"/>
    <s v="Paducah"/>
    <n v="42003"/>
    <x v="72"/>
    <x v="70"/>
    <n v="-132.42599999999999"/>
    <n v="9"/>
    <n v="1805.9"/>
    <n v="89504"/>
    <n v="200.91"/>
    <x v="0"/>
  </r>
  <r>
    <n v="2345"/>
    <s v="Colleen Marsh"/>
    <x v="4"/>
    <n v="0.02"/>
    <n v="179.29"/>
    <n v="29.21"/>
    <x v="0"/>
    <x v="3"/>
    <x v="0"/>
    <x v="0"/>
    <x v="0"/>
    <s v="Bevis Round Conference Table Top, X-Base"/>
    <n v="0.76"/>
    <s v="United States"/>
    <x v="0"/>
    <x v="32"/>
    <s v="Paducah"/>
    <n v="42003"/>
    <x v="72"/>
    <x v="72"/>
    <n v="-411.23599999999999"/>
    <n v="2"/>
    <n v="311.41000000000003"/>
    <n v="89504"/>
    <n v="179.26999999999998"/>
    <x v="0"/>
  </r>
  <r>
    <n v="2417"/>
    <s v="Ken H Frazier"/>
    <x v="4"/>
    <n v="0"/>
    <n v="65.989999999999995"/>
    <n v="3.99"/>
    <x v="1"/>
    <x v="1"/>
    <x v="1"/>
    <x v="12"/>
    <x v="5"/>
    <s v="StarTAC 7760"/>
    <n v="0.59"/>
    <s v="United States"/>
    <x v="0"/>
    <x v="21"/>
    <s v="Oakton"/>
    <n v="22124"/>
    <x v="72"/>
    <x v="70"/>
    <n v="-60.564"/>
    <n v="13"/>
    <n v="765.65"/>
    <n v="86754"/>
    <n v="65.989999999999995"/>
    <x v="0"/>
  </r>
  <r>
    <n v="3279"/>
    <s v="Ricky Allred"/>
    <x v="4"/>
    <n v="0.01"/>
    <n v="45.99"/>
    <n v="4.99"/>
    <x v="1"/>
    <x v="2"/>
    <x v="1"/>
    <x v="12"/>
    <x v="5"/>
    <s v="KF 788"/>
    <n v="0.56000000000000005"/>
    <s v="United States"/>
    <x v="0"/>
    <x v="23"/>
    <s v="Columbia"/>
    <n v="29203"/>
    <x v="72"/>
    <x v="75"/>
    <n v="24.018000000000001"/>
    <n v="3"/>
    <n v="125.19"/>
    <n v="90767"/>
    <n v="45.980000000000004"/>
    <x v="0"/>
  </r>
  <r>
    <n v="373"/>
    <s v="Jeanne Werner"/>
    <x v="3"/>
    <n v="0.02"/>
    <n v="200.98"/>
    <n v="55.96"/>
    <x v="0"/>
    <x v="0"/>
    <x v="0"/>
    <x v="10"/>
    <x v="0"/>
    <s v="O'Sullivan Living Dimensions 3-Shelf Bookcases"/>
    <n v="0.75"/>
    <s v="United States"/>
    <x v="1"/>
    <x v="25"/>
    <s v="Detroit"/>
    <n v="48234"/>
    <x v="72"/>
    <x v="75"/>
    <n v="-163.63"/>
    <n v="45"/>
    <n v="9539.6"/>
    <n v="24193"/>
    <n v="200.95999999999998"/>
    <x v="1"/>
  </r>
  <r>
    <n v="373"/>
    <s v="Jeanne Werner"/>
    <x v="3"/>
    <n v="0.02"/>
    <n v="4.28"/>
    <n v="5.17"/>
    <x v="1"/>
    <x v="0"/>
    <x v="2"/>
    <x v="7"/>
    <x v="5"/>
    <s v="Xerox 1971"/>
    <n v="0.4"/>
    <s v="United States"/>
    <x v="1"/>
    <x v="25"/>
    <s v="Detroit"/>
    <n v="48234"/>
    <x v="72"/>
    <x v="70"/>
    <n v="-63.87"/>
    <n v="24"/>
    <n v="109.86"/>
    <n v="24193"/>
    <n v="4.2600000000000007"/>
    <x v="1"/>
  </r>
  <r>
    <n v="373"/>
    <s v="Jeanne Werner"/>
    <x v="3"/>
    <n v="0.04"/>
    <n v="85.99"/>
    <n v="0.99"/>
    <x v="1"/>
    <x v="0"/>
    <x v="1"/>
    <x v="12"/>
    <x v="2"/>
    <s v="Accessory4"/>
    <n v="0.85"/>
    <s v="United States"/>
    <x v="1"/>
    <x v="25"/>
    <s v="Detroit"/>
    <n v="48234"/>
    <x v="72"/>
    <x v="75"/>
    <n v="-175.17500000000001"/>
    <n v="19"/>
    <n v="1426.51"/>
    <n v="24193"/>
    <n v="85.949999999999989"/>
    <x v="1"/>
  </r>
  <r>
    <n v="375"/>
    <s v="Sandra Sharma"/>
    <x v="3"/>
    <n v="0.02"/>
    <n v="200.98"/>
    <n v="55.96"/>
    <x v="0"/>
    <x v="0"/>
    <x v="0"/>
    <x v="10"/>
    <x v="0"/>
    <s v="O'Sullivan Living Dimensions 3-Shelf Bookcases"/>
    <n v="0.75"/>
    <s v="United States"/>
    <x v="0"/>
    <x v="34"/>
    <s v="Morristown"/>
    <n v="37814"/>
    <x v="72"/>
    <x v="75"/>
    <n v="-224.9478"/>
    <n v="11"/>
    <n v="2331.9"/>
    <n v="90917"/>
    <n v="200.95999999999998"/>
    <x v="0"/>
  </r>
  <r>
    <n v="375"/>
    <s v="Sandra Sharma"/>
    <x v="3"/>
    <n v="0.02"/>
    <n v="4.28"/>
    <n v="5.17"/>
    <x v="1"/>
    <x v="0"/>
    <x v="2"/>
    <x v="7"/>
    <x v="5"/>
    <s v="Xerox 1971"/>
    <n v="0.4"/>
    <s v="United States"/>
    <x v="0"/>
    <x v="34"/>
    <s v="Morristown"/>
    <n v="37814"/>
    <x v="72"/>
    <x v="70"/>
    <n v="196.8"/>
    <n v="6"/>
    <n v="27.47"/>
    <n v="90917"/>
    <n v="4.2600000000000007"/>
    <x v="0"/>
  </r>
  <r>
    <n v="1682"/>
    <s v="Julie Edwards"/>
    <x v="3"/>
    <n v="0.08"/>
    <n v="4.9800000000000004"/>
    <n v="4.7"/>
    <x v="1"/>
    <x v="1"/>
    <x v="2"/>
    <x v="7"/>
    <x v="5"/>
    <s v="Staples Copy Paper (20Lb. and 84 Bright)"/>
    <n v="0.38"/>
    <s v="United States"/>
    <x v="1"/>
    <x v="10"/>
    <s v="Chicago"/>
    <n v="60611"/>
    <x v="72"/>
    <x v="70"/>
    <n v="-56.35"/>
    <n v="47"/>
    <n v="225.98"/>
    <n v="38080"/>
    <n v="4.9000000000000004"/>
    <x v="1"/>
  </r>
  <r>
    <n v="1683"/>
    <s v="Wesley Corbett"/>
    <x v="3"/>
    <n v="0.08"/>
    <n v="4.9800000000000004"/>
    <n v="4.7"/>
    <x v="1"/>
    <x v="1"/>
    <x v="2"/>
    <x v="7"/>
    <x v="5"/>
    <s v="Staples Copy Paper (20Lb. and 84 Bright)"/>
    <n v="0.38"/>
    <s v="United States"/>
    <x v="1"/>
    <x v="18"/>
    <s v="Conroe"/>
    <n v="77301"/>
    <x v="72"/>
    <x v="70"/>
    <n v="-56.35"/>
    <n v="12"/>
    <n v="57.7"/>
    <n v="90613"/>
    <n v="4.9000000000000004"/>
    <x v="1"/>
  </r>
  <r>
    <n v="3177"/>
    <s v="Laurie Petty"/>
    <x v="3"/>
    <n v="0.1"/>
    <n v="62.18"/>
    <n v="10.84"/>
    <x v="1"/>
    <x v="1"/>
    <x v="0"/>
    <x v="11"/>
    <x v="6"/>
    <s v="Deflect-o Glass Clear Studded Chair Mats"/>
    <n v="0.63"/>
    <s v="United States"/>
    <x v="0"/>
    <x v="12"/>
    <s v="Jupiter"/>
    <n v="33458"/>
    <x v="72"/>
    <x v="75"/>
    <n v="-29.666"/>
    <n v="9"/>
    <n v="511.57"/>
    <n v="90818"/>
    <n v="62.08"/>
    <x v="0"/>
  </r>
  <r>
    <n v="594"/>
    <s v="Charlie Moore"/>
    <x v="0"/>
    <n v="0.09"/>
    <n v="13.79"/>
    <n v="8.7799999999999994"/>
    <x v="1"/>
    <x v="1"/>
    <x v="0"/>
    <x v="11"/>
    <x v="5"/>
    <s v="9-3/4 Diameter Round Wall Clock"/>
    <n v="0.43"/>
    <s v="United States"/>
    <x v="1"/>
    <x v="2"/>
    <s v="Anderson"/>
    <n v="46016"/>
    <x v="73"/>
    <x v="74"/>
    <n v="-22.12"/>
    <n v="1"/>
    <n v="17.440000000000001"/>
    <n v="86309"/>
    <n v="13.7"/>
    <x v="1"/>
  </r>
  <r>
    <n v="83"/>
    <s v="Edgar Stone"/>
    <x v="1"/>
    <n v="0.04"/>
    <n v="296.18"/>
    <n v="54.12"/>
    <x v="0"/>
    <x v="3"/>
    <x v="0"/>
    <x v="0"/>
    <x v="0"/>
    <s v="Hon 94000 Series Round Tables"/>
    <n v="0.76"/>
    <s v="United States"/>
    <x v="3"/>
    <x v="27"/>
    <s v="Canton"/>
    <n v="44708"/>
    <x v="73"/>
    <x v="70"/>
    <n v="-715.77820599999995"/>
    <n v="6"/>
    <n v="1821.89"/>
    <n v="87365"/>
    <n v="296.14"/>
    <x v="3"/>
  </r>
  <r>
    <n v="1123"/>
    <s v="Peggy Lanier"/>
    <x v="1"/>
    <n v="0.03"/>
    <n v="7.3"/>
    <n v="7.72"/>
    <x v="1"/>
    <x v="0"/>
    <x v="2"/>
    <x v="5"/>
    <x v="5"/>
    <s v="Angle-D Binders with Locking Rings, Label Holders"/>
    <n v="0.38"/>
    <s v="United States"/>
    <x v="2"/>
    <x v="8"/>
    <s v="Roseville"/>
    <n v="95661"/>
    <x v="73"/>
    <x v="76"/>
    <n v="-127.05200000000001"/>
    <n v="14"/>
    <n v="103.61"/>
    <n v="87015"/>
    <n v="7.27"/>
    <x v="2"/>
  </r>
  <r>
    <n v="2426"/>
    <s v="Dorothy Holt"/>
    <x v="1"/>
    <n v="0.08"/>
    <n v="30.93"/>
    <n v="3.92"/>
    <x v="1"/>
    <x v="0"/>
    <x v="0"/>
    <x v="11"/>
    <x v="1"/>
    <s v="Advantus Employee of the Month Certificate Frame, 11 x 13-1/2"/>
    <n v="0.44"/>
    <s v="United States"/>
    <x v="1"/>
    <x v="18"/>
    <s v="Irving"/>
    <n v="75061"/>
    <x v="73"/>
    <x v="75"/>
    <n v="63.059100000000001"/>
    <n v="3"/>
    <n v="91.39"/>
    <n v="90859"/>
    <n v="30.85"/>
    <x v="1"/>
  </r>
  <r>
    <n v="724"/>
    <s v="Beverly Cooke Brooks"/>
    <x v="4"/>
    <n v="0.09"/>
    <n v="125.99"/>
    <n v="8.99"/>
    <x v="1"/>
    <x v="1"/>
    <x v="1"/>
    <x v="12"/>
    <x v="5"/>
    <s v="SC7868i"/>
    <n v="0.55000000000000004"/>
    <s v="United States"/>
    <x v="3"/>
    <x v="22"/>
    <s v="Stratford"/>
    <n v="6614"/>
    <x v="73"/>
    <x v="75"/>
    <n v="-605.37400000000002"/>
    <n v="1"/>
    <n v="100.38"/>
    <n v="90359"/>
    <n v="125.89999999999999"/>
    <x v="3"/>
  </r>
  <r>
    <n v="727"/>
    <s v="Lindsay Link"/>
    <x v="4"/>
    <n v="0.1"/>
    <n v="17.98"/>
    <n v="4"/>
    <x v="1"/>
    <x v="1"/>
    <x v="1"/>
    <x v="1"/>
    <x v="5"/>
    <s v="Belkin 107-key enhanced keyboard, USB/PS/2 interface"/>
    <n v="0.79"/>
    <s v="United States"/>
    <x v="3"/>
    <x v="29"/>
    <s v="Lewiston"/>
    <n v="4240"/>
    <x v="73"/>
    <x v="75"/>
    <n v="-99.55"/>
    <n v="4"/>
    <n v="66.319999999999993"/>
    <n v="90359"/>
    <n v="17.88"/>
    <x v="3"/>
  </r>
  <r>
    <n v="2356"/>
    <s v="Emma Bloom"/>
    <x v="4"/>
    <n v="0"/>
    <n v="29.34"/>
    <n v="7.87"/>
    <x v="1"/>
    <x v="1"/>
    <x v="0"/>
    <x v="11"/>
    <x v="5"/>
    <s v="Seth Thomas 14&quot; Putty-Colored Wall Clock"/>
    <n v="0.54"/>
    <s v="United States"/>
    <x v="2"/>
    <x v="45"/>
    <s v="Rock Springs"/>
    <n v="82901"/>
    <x v="73"/>
    <x v="74"/>
    <n v="385.37"/>
    <n v="22"/>
    <n v="668.38"/>
    <n v="91305"/>
    <n v="29.34"/>
    <x v="2"/>
  </r>
  <r>
    <n v="2372"/>
    <s v="Marvin Parrott"/>
    <x v="4"/>
    <n v="0.01"/>
    <n v="1.76"/>
    <n v="0.7"/>
    <x v="1"/>
    <x v="3"/>
    <x v="2"/>
    <x v="2"/>
    <x v="2"/>
    <s v="Newell 310"/>
    <n v="0.56000000000000005"/>
    <s v="United States"/>
    <x v="1"/>
    <x v="7"/>
    <s v="Duluth"/>
    <n v="55803"/>
    <x v="73"/>
    <x v="75"/>
    <n v="-1.56"/>
    <n v="4"/>
    <n v="7.2"/>
    <n v="90714"/>
    <n v="1.75"/>
    <x v="1"/>
  </r>
  <r>
    <n v="871"/>
    <s v="Sandy Ellington"/>
    <x v="3"/>
    <n v="0.03"/>
    <n v="14.2"/>
    <n v="5.3"/>
    <x v="1"/>
    <x v="2"/>
    <x v="0"/>
    <x v="11"/>
    <x v="2"/>
    <s v="Coloredge Poster Frame"/>
    <n v="0.46"/>
    <s v="United States"/>
    <x v="2"/>
    <x v="26"/>
    <s v="Reno"/>
    <n v="89502"/>
    <x v="73"/>
    <x v="74"/>
    <n v="21.555599999999998"/>
    <n v="2"/>
    <n v="31.24"/>
    <n v="90577"/>
    <n v="14.17"/>
    <x v="2"/>
  </r>
  <r>
    <n v="1646"/>
    <s v="Eugene Brewer Knox"/>
    <x v="3"/>
    <n v="0.06"/>
    <n v="3.29"/>
    <n v="1.35"/>
    <x v="1"/>
    <x v="0"/>
    <x v="2"/>
    <x v="14"/>
    <x v="2"/>
    <s v="Acco® Hot Clips™ Clips to Go"/>
    <n v="0.4"/>
    <s v="United States"/>
    <x v="3"/>
    <x v="11"/>
    <s v="Bethpage"/>
    <n v="11714"/>
    <x v="73"/>
    <x v="74"/>
    <n v="8.5299999999999994"/>
    <n v="11"/>
    <n v="35.97"/>
    <n v="90932"/>
    <n v="3.23"/>
    <x v="3"/>
  </r>
  <r>
    <n v="853"/>
    <s v="Leah Davenport"/>
    <x v="1"/>
    <n v="0.05"/>
    <n v="4.24"/>
    <n v="5.41"/>
    <x v="1"/>
    <x v="0"/>
    <x v="2"/>
    <x v="5"/>
    <x v="5"/>
    <s v="Storex DuraTech Recycled Plastic Frosted Binders"/>
    <n v="0.35"/>
    <s v="United States"/>
    <x v="2"/>
    <x v="8"/>
    <s v="Hesperia"/>
    <n v="92345"/>
    <x v="74"/>
    <x v="76"/>
    <n v="-89.216999999999999"/>
    <n v="12"/>
    <n v="50.83"/>
    <n v="88570"/>
    <n v="4.1900000000000004"/>
    <x v="2"/>
  </r>
  <r>
    <n v="2272"/>
    <s v="Brett Ingram"/>
    <x v="1"/>
    <n v="0.08"/>
    <n v="15.73"/>
    <n v="7.42"/>
    <x v="2"/>
    <x v="3"/>
    <x v="2"/>
    <x v="16"/>
    <x v="1"/>
    <s v="Acme Galleria® Hot Forged Steel Scissors with Colored Handles"/>
    <n v="0.56000000000000005"/>
    <s v="United States"/>
    <x v="1"/>
    <x v="18"/>
    <s v="Harker Heights"/>
    <n v="76543"/>
    <x v="74"/>
    <x v="76"/>
    <n v="-37.6"/>
    <n v="5"/>
    <n v="78.08"/>
    <n v="90110"/>
    <n v="15.65"/>
    <x v="1"/>
  </r>
  <r>
    <n v="2323"/>
    <s v="Emma Buckley"/>
    <x v="1"/>
    <n v="0.08"/>
    <n v="68.81"/>
    <n v="60"/>
    <x v="0"/>
    <x v="0"/>
    <x v="2"/>
    <x v="8"/>
    <x v="3"/>
    <s v="Holmes Replacement Filter for HEPA Air Cleaner, Very Large Room, HEPA Filter"/>
    <n v="0.41"/>
    <s v="United States"/>
    <x v="2"/>
    <x v="8"/>
    <s v="Coachella"/>
    <n v="92236"/>
    <x v="74"/>
    <x v="74"/>
    <n v="-550.42999999999995"/>
    <n v="5"/>
    <n v="337.86"/>
    <n v="88721"/>
    <n v="68.73"/>
    <x v="2"/>
  </r>
  <r>
    <n v="2323"/>
    <s v="Emma Buckley"/>
    <x v="1"/>
    <n v="0.04"/>
    <n v="21.38"/>
    <n v="8.99"/>
    <x v="1"/>
    <x v="0"/>
    <x v="2"/>
    <x v="2"/>
    <x v="1"/>
    <s v="Boston 1730 StandUp Electric Pencil Sharpener"/>
    <n v="0.59"/>
    <s v="United States"/>
    <x v="2"/>
    <x v="8"/>
    <s v="Coachella"/>
    <n v="92236"/>
    <x v="74"/>
    <x v="76"/>
    <n v="-52.12"/>
    <n v="4"/>
    <n v="84.21"/>
    <n v="88721"/>
    <n v="21.34"/>
    <x v="2"/>
  </r>
  <r>
    <n v="145"/>
    <s v="Rhonda Ivey"/>
    <x v="2"/>
    <n v="7.0000000000000007E-2"/>
    <n v="154.13"/>
    <n v="69"/>
    <x v="2"/>
    <x v="2"/>
    <x v="0"/>
    <x v="0"/>
    <x v="4"/>
    <s v="Laminate Occasional Tables"/>
    <n v="0.68"/>
    <s v="United States"/>
    <x v="3"/>
    <x v="28"/>
    <s v="West Mifflin"/>
    <n v="15122"/>
    <x v="74"/>
    <x v="75"/>
    <n v="-634.73410000000001"/>
    <n v="3"/>
    <n v="453.62"/>
    <n v="91089"/>
    <n v="154.06"/>
    <x v="3"/>
  </r>
  <r>
    <n v="1068"/>
    <s v="Erik Barr"/>
    <x v="2"/>
    <n v="0.04"/>
    <n v="22.84"/>
    <n v="16.87"/>
    <x v="1"/>
    <x v="2"/>
    <x v="2"/>
    <x v="7"/>
    <x v="5"/>
    <s v="Xerox 1982"/>
    <n v="0.39"/>
    <s v="United States"/>
    <x v="1"/>
    <x v="10"/>
    <s v="Calumet City"/>
    <n v="60409"/>
    <x v="74"/>
    <x v="75"/>
    <n v="-97.28"/>
    <n v="12"/>
    <n v="286.39999999999998"/>
    <n v="87109"/>
    <n v="22.8"/>
    <x v="1"/>
  </r>
  <r>
    <n v="2157"/>
    <s v="Tom Hoyle Honeycutt"/>
    <x v="2"/>
    <n v="0.05"/>
    <n v="55.5"/>
    <n v="52.2"/>
    <x v="1"/>
    <x v="2"/>
    <x v="0"/>
    <x v="11"/>
    <x v="6"/>
    <s v="Eldon Cleatmat® Chair Mats for Medium Pile Carpets"/>
    <n v="0.72"/>
    <s v="United States"/>
    <x v="1"/>
    <x v="25"/>
    <s v="Warren"/>
    <n v="48093"/>
    <x v="74"/>
    <x v="75"/>
    <n v="-118.54"/>
    <n v="4"/>
    <n v="253.87"/>
    <n v="90385"/>
    <n v="55.45"/>
    <x v="1"/>
  </r>
  <r>
    <n v="2157"/>
    <s v="Tom Hoyle Honeycutt"/>
    <x v="2"/>
    <n v="0.05"/>
    <n v="442.14"/>
    <n v="14.7"/>
    <x v="0"/>
    <x v="2"/>
    <x v="1"/>
    <x v="3"/>
    <x v="3"/>
    <s v="Okidata ML390 Turbo Dot Matrix Printers"/>
    <n v="0.56000000000000005"/>
    <s v="United States"/>
    <x v="1"/>
    <x v="25"/>
    <s v="Warren"/>
    <n v="48093"/>
    <x v="74"/>
    <x v="77"/>
    <n v="2963.48"/>
    <n v="14"/>
    <n v="5880.46"/>
    <n v="90385"/>
    <n v="442.09"/>
    <x v="1"/>
  </r>
  <r>
    <n v="1241"/>
    <s v="Bradley Schroeder"/>
    <x v="3"/>
    <n v="0"/>
    <n v="387.99"/>
    <n v="19.989999999999998"/>
    <x v="1"/>
    <x v="3"/>
    <x v="2"/>
    <x v="5"/>
    <x v="5"/>
    <s v="Fellowes PB300 Plastic Comb Binding Machine"/>
    <n v="0.38"/>
    <s v="United States"/>
    <x v="0"/>
    <x v="16"/>
    <s v="Auburn"/>
    <n v="36830"/>
    <x v="74"/>
    <x v="74"/>
    <n v="-70.14"/>
    <n v="23"/>
    <n v="9280.7199999999993"/>
    <n v="90880"/>
    <n v="387.99"/>
    <x v="0"/>
  </r>
  <r>
    <n v="1711"/>
    <s v="Sharon Long"/>
    <x v="3"/>
    <n v="7.0000000000000007E-2"/>
    <n v="7.59"/>
    <n v="4"/>
    <x v="1"/>
    <x v="3"/>
    <x v="0"/>
    <x v="11"/>
    <x v="2"/>
    <s v="Master Giant Foot® Doorstop, Safety Yellow"/>
    <n v="0.42"/>
    <s v="United States"/>
    <x v="0"/>
    <x v="5"/>
    <s v="Marietta"/>
    <n v="30062"/>
    <x v="74"/>
    <x v="76"/>
    <n v="-167.048"/>
    <n v="3"/>
    <n v="22.48"/>
    <n v="87747"/>
    <n v="7.52"/>
    <x v="0"/>
  </r>
  <r>
    <n v="2030"/>
    <s v="Lindsay O'Connell"/>
    <x v="0"/>
    <n v="0.04"/>
    <n v="120.97"/>
    <n v="7.11"/>
    <x v="1"/>
    <x v="3"/>
    <x v="1"/>
    <x v="3"/>
    <x v="6"/>
    <s v="Canon BP1200DH 12-Digit Bubble Jet Printing Calculator"/>
    <n v="0.36"/>
    <s v="United States"/>
    <x v="1"/>
    <x v="18"/>
    <s v="Greenville"/>
    <n v="75401"/>
    <x v="75"/>
    <x v="74"/>
    <n v="1320.5496000000001"/>
    <n v="16"/>
    <n v="1913.84"/>
    <n v="91059"/>
    <n v="120.92999999999999"/>
    <x v="1"/>
  </r>
  <r>
    <n v="2030"/>
    <s v="Lindsay O'Connell"/>
    <x v="0"/>
    <n v="0"/>
    <n v="195.99"/>
    <n v="4.2"/>
    <x v="1"/>
    <x v="3"/>
    <x v="1"/>
    <x v="12"/>
    <x v="5"/>
    <s v="688"/>
    <n v="0.6"/>
    <s v="United States"/>
    <x v="1"/>
    <x v="18"/>
    <s v="Greenville"/>
    <n v="75401"/>
    <x v="75"/>
    <x v="73"/>
    <n v="1585.5029999999999"/>
    <n v="16"/>
    <n v="2692.12"/>
    <n v="91059"/>
    <n v="195.99"/>
    <x v="1"/>
  </r>
  <r>
    <n v="2647"/>
    <s v="Teresa Bishop"/>
    <x v="2"/>
    <n v="0.1"/>
    <n v="10.98"/>
    <n v="3.99"/>
    <x v="1"/>
    <x v="3"/>
    <x v="2"/>
    <x v="8"/>
    <x v="5"/>
    <s v="Staples Surge Protector 6 outlet"/>
    <n v="0.57999999999999996"/>
    <s v="United States"/>
    <x v="2"/>
    <x v="8"/>
    <s v="Bakersfield"/>
    <n v="93309"/>
    <x v="75"/>
    <x v="78"/>
    <n v="-21.03"/>
    <n v="5"/>
    <n v="52.21"/>
    <n v="91386"/>
    <n v="10.88"/>
    <x v="2"/>
  </r>
  <r>
    <n v="2647"/>
    <s v="Teresa Bishop"/>
    <x v="2"/>
    <n v="0.01"/>
    <n v="39.979999999999997"/>
    <n v="9.1999999999999993"/>
    <x v="1"/>
    <x v="3"/>
    <x v="0"/>
    <x v="11"/>
    <x v="2"/>
    <s v="Eldon Radial Chair Mat for Low to Medium Pile Carpets"/>
    <n v="0.65"/>
    <s v="United States"/>
    <x v="2"/>
    <x v="8"/>
    <s v="Bakersfield"/>
    <n v="93309"/>
    <x v="75"/>
    <x v="73"/>
    <n v="117.52079999999999"/>
    <n v="4"/>
    <n v="170.32"/>
    <n v="91386"/>
    <n v="39.97"/>
    <x v="2"/>
  </r>
  <r>
    <n v="339"/>
    <s v="Bobby Clements"/>
    <x v="4"/>
    <n v="0.08"/>
    <n v="7.77"/>
    <n v="9.23"/>
    <x v="1"/>
    <x v="3"/>
    <x v="2"/>
    <x v="8"/>
    <x v="5"/>
    <s v="Hoover Commercial Soft Guard Upright Vacuum And Disposable Filtration Bags"/>
    <n v="0.57999999999999996"/>
    <s v="United States"/>
    <x v="3"/>
    <x v="27"/>
    <s v="Columbus"/>
    <n v="43229"/>
    <x v="75"/>
    <x v="76"/>
    <n v="-83.65"/>
    <n v="5"/>
    <n v="40.299999999999997"/>
    <n v="90583"/>
    <n v="7.6899999999999995"/>
    <x v="3"/>
  </r>
  <r>
    <n v="339"/>
    <s v="Bobby Clements"/>
    <x v="4"/>
    <n v="7.0000000000000007E-2"/>
    <n v="7.59"/>
    <n v="4"/>
    <x v="1"/>
    <x v="3"/>
    <x v="0"/>
    <x v="11"/>
    <x v="2"/>
    <s v="Master Giant Foot® Doorstop, Safety Yellow"/>
    <n v="0.42"/>
    <s v="United States"/>
    <x v="3"/>
    <x v="27"/>
    <s v="Columbus"/>
    <n v="43229"/>
    <x v="75"/>
    <x v="73"/>
    <n v="24.39"/>
    <n v="15"/>
    <n v="111.88"/>
    <n v="90583"/>
    <n v="7.52"/>
    <x v="3"/>
  </r>
  <r>
    <n v="1808"/>
    <s v="Joyce Knox"/>
    <x v="4"/>
    <n v="0.01"/>
    <n v="8.1199999999999992"/>
    <n v="2.83"/>
    <x v="2"/>
    <x v="2"/>
    <x v="1"/>
    <x v="1"/>
    <x v="1"/>
    <s v="Imation Neon Mac Format Diskettes, 10/Pack"/>
    <n v="0.77"/>
    <s v="United States"/>
    <x v="3"/>
    <x v="44"/>
    <s v="Parkersburg"/>
    <n v="26101"/>
    <x v="75"/>
    <x v="76"/>
    <n v="-40.76"/>
    <n v="10"/>
    <n v="88.64"/>
    <n v="89251"/>
    <n v="8.11"/>
    <x v="3"/>
  </r>
  <r>
    <n v="1364"/>
    <s v="Chris Ford"/>
    <x v="3"/>
    <n v="0.1"/>
    <n v="5.98"/>
    <n v="5.35"/>
    <x v="1"/>
    <x v="2"/>
    <x v="2"/>
    <x v="7"/>
    <x v="5"/>
    <s v="Xerox 1947"/>
    <n v="0.4"/>
    <s v="United States"/>
    <x v="3"/>
    <x v="36"/>
    <s v="Camp Springs"/>
    <n v="20746"/>
    <x v="75"/>
    <x v="74"/>
    <n v="-90.26"/>
    <n v="10"/>
    <n v="57.34"/>
    <n v="89994"/>
    <n v="5.8800000000000008"/>
    <x v="3"/>
  </r>
  <r>
    <n v="3001"/>
    <s v="Anthony Foley"/>
    <x v="3"/>
    <n v="0.03"/>
    <n v="5.4"/>
    <n v="7.78"/>
    <x v="1"/>
    <x v="1"/>
    <x v="2"/>
    <x v="5"/>
    <x v="5"/>
    <s v="3M Organizer Strips"/>
    <n v="0.37"/>
    <s v="United States"/>
    <x v="1"/>
    <x v="25"/>
    <s v="Port Huron"/>
    <n v="48060"/>
    <x v="75"/>
    <x v="73"/>
    <n v="-237.54400000000001"/>
    <n v="21"/>
    <n v="117.87"/>
    <n v="87043"/>
    <n v="5.37"/>
    <x v="1"/>
  </r>
  <r>
    <n v="2127"/>
    <s v="Joyce Kern"/>
    <x v="0"/>
    <n v="0.1"/>
    <n v="5.98"/>
    <n v="5.14"/>
    <x v="1"/>
    <x v="2"/>
    <x v="2"/>
    <x v="7"/>
    <x v="5"/>
    <s v="Xerox 1974"/>
    <n v="0.36"/>
    <s v="United States"/>
    <x v="1"/>
    <x v="25"/>
    <s v="Sterling Heights"/>
    <n v="48310"/>
    <x v="76"/>
    <x v="79"/>
    <n v="-49.53"/>
    <n v="6"/>
    <n v="33.950000000000003"/>
    <n v="88418"/>
    <n v="5.8800000000000008"/>
    <x v="1"/>
  </r>
  <r>
    <n v="3191"/>
    <s v="Jenny Hawkins"/>
    <x v="0"/>
    <n v="0.01"/>
    <n v="20.99"/>
    <n v="4.8099999999999996"/>
    <x v="1"/>
    <x v="3"/>
    <x v="1"/>
    <x v="12"/>
    <x v="6"/>
    <s v="1726 Digital Answering Machine"/>
    <n v="0.57999999999999996"/>
    <s v="United States"/>
    <x v="1"/>
    <x v="30"/>
    <s v="Stevens Point"/>
    <n v="54481"/>
    <x v="76"/>
    <x v="76"/>
    <n v="-9.1080000000000005"/>
    <n v="5"/>
    <n v="93.81"/>
    <n v="86447"/>
    <n v="20.979999999999997"/>
    <x v="1"/>
  </r>
  <r>
    <n v="1197"/>
    <s v="Grace McNeill Hunt"/>
    <x v="1"/>
    <n v="0.08"/>
    <n v="355.98"/>
    <n v="58.92"/>
    <x v="0"/>
    <x v="0"/>
    <x v="0"/>
    <x v="9"/>
    <x v="3"/>
    <s v="Hon 4700 Series Mobuis™ Mid-Back Task Chairs with Adjustable Arms"/>
    <n v="0.64"/>
    <s v="United States"/>
    <x v="3"/>
    <x v="35"/>
    <s v="Sudbury"/>
    <n v="1776"/>
    <x v="76"/>
    <x v="79"/>
    <n v="103.83"/>
    <n v="4"/>
    <n v="1350.94"/>
    <n v="87583"/>
    <n v="355.90000000000003"/>
    <x v="3"/>
  </r>
  <r>
    <n v="1894"/>
    <s v="Maureen Herbert Hood"/>
    <x v="1"/>
    <n v="0.01"/>
    <n v="26.17"/>
    <n v="1.39"/>
    <x v="1"/>
    <x v="1"/>
    <x v="2"/>
    <x v="15"/>
    <x v="5"/>
    <s v="Quality Park Security Envelopes"/>
    <n v="0.38"/>
    <s v="United States"/>
    <x v="1"/>
    <x v="30"/>
    <s v="Appleton"/>
    <n v="54915"/>
    <x v="76"/>
    <x v="73"/>
    <n v="237.04259999999999"/>
    <n v="13"/>
    <n v="343.54"/>
    <n v="91263"/>
    <n v="26.16"/>
    <x v="1"/>
  </r>
  <r>
    <n v="1015"/>
    <s v="Beverly Cameron"/>
    <x v="4"/>
    <n v="0"/>
    <n v="43.98"/>
    <n v="8.99"/>
    <x v="1"/>
    <x v="2"/>
    <x v="2"/>
    <x v="2"/>
    <x v="1"/>
    <s v="Boston 1645 Deluxe Heavier-Duty Electric Pencil Sharpener"/>
    <n v="0.57999999999999996"/>
    <s v="United States"/>
    <x v="0"/>
    <x v="9"/>
    <s v="Apex"/>
    <n v="27502"/>
    <x v="76"/>
    <x v="76"/>
    <n v="829.46699999999998"/>
    <n v="14"/>
    <n v="650.70000000000005"/>
    <n v="88390"/>
    <n v="43.98"/>
    <x v="0"/>
  </r>
  <r>
    <n v="1967"/>
    <s v="Carolyn Hoffman"/>
    <x v="4"/>
    <n v="0.01"/>
    <n v="78.650000000000006"/>
    <n v="13.99"/>
    <x v="2"/>
    <x v="0"/>
    <x v="2"/>
    <x v="8"/>
    <x v="6"/>
    <s v="Honeywell Quietcare HEPA Air Cleaner"/>
    <n v="0.52"/>
    <s v="United States"/>
    <x v="1"/>
    <x v="20"/>
    <s v="Clinton"/>
    <n v="52732"/>
    <x v="76"/>
    <x v="73"/>
    <n v="442.36590000000001"/>
    <n v="8"/>
    <n v="641.11"/>
    <n v="89456"/>
    <n v="78.64"/>
    <x v="1"/>
  </r>
  <r>
    <n v="2030"/>
    <s v="Lindsay O'Connell"/>
    <x v="4"/>
    <n v="0.03"/>
    <n v="55.98"/>
    <n v="4.8600000000000003"/>
    <x v="1"/>
    <x v="3"/>
    <x v="2"/>
    <x v="7"/>
    <x v="5"/>
    <s v="Xerox 1908"/>
    <n v="0.36"/>
    <s v="United States"/>
    <x v="1"/>
    <x v="18"/>
    <s v="Greenville"/>
    <n v="75401"/>
    <x v="76"/>
    <x v="79"/>
    <n v="526.04219999999998"/>
    <n v="13"/>
    <n v="762.38"/>
    <n v="91060"/>
    <n v="55.949999999999996"/>
    <x v="1"/>
  </r>
  <r>
    <n v="2745"/>
    <s v="Arnold Gay"/>
    <x v="4"/>
    <n v="0.01"/>
    <n v="220.98"/>
    <n v="64.66"/>
    <x v="0"/>
    <x v="3"/>
    <x v="0"/>
    <x v="10"/>
    <x v="0"/>
    <s v="Bush Cubix Collection Bookcases, Fully Assembled"/>
    <n v="0.62"/>
    <s v="United States"/>
    <x v="2"/>
    <x v="41"/>
    <s v="Chandler"/>
    <n v="85224"/>
    <x v="76"/>
    <x v="73"/>
    <n v="1049.03"/>
    <n v="11"/>
    <n v="2591.09"/>
    <n v="86184"/>
    <n v="220.97"/>
    <x v="2"/>
  </r>
  <r>
    <n v="2747"/>
    <s v="Brian Grady"/>
    <x v="4"/>
    <n v="0.01"/>
    <n v="220.98"/>
    <n v="64.66"/>
    <x v="0"/>
    <x v="3"/>
    <x v="0"/>
    <x v="10"/>
    <x v="0"/>
    <s v="Bush Cubix Collection Bookcases, Fully Assembled"/>
    <n v="0.62"/>
    <s v="United States"/>
    <x v="3"/>
    <x v="11"/>
    <s v="New York City"/>
    <n v="10115"/>
    <x v="76"/>
    <x v="73"/>
    <n v="1049.03"/>
    <n v="44"/>
    <n v="10364.36"/>
    <n v="23751"/>
    <n v="220.97"/>
    <x v="3"/>
  </r>
  <r>
    <n v="485"/>
    <s v="Edward Leonard"/>
    <x v="3"/>
    <n v="0.05"/>
    <n v="2.88"/>
    <n v="0.5"/>
    <x v="1"/>
    <x v="3"/>
    <x v="2"/>
    <x v="13"/>
    <x v="5"/>
    <s v="Avery 49"/>
    <n v="0.36"/>
    <s v="United States"/>
    <x v="2"/>
    <x v="8"/>
    <s v="Fresno"/>
    <n v="93727"/>
    <x v="76"/>
    <x v="79"/>
    <n v="6.0513000000000003"/>
    <n v="3"/>
    <n v="8.77"/>
    <n v="91062"/>
    <n v="2.83"/>
    <x v="2"/>
  </r>
  <r>
    <n v="383"/>
    <s v="Renee Alston"/>
    <x v="0"/>
    <n v="0.06"/>
    <n v="5.34"/>
    <n v="5.63"/>
    <x v="1"/>
    <x v="3"/>
    <x v="2"/>
    <x v="5"/>
    <x v="5"/>
    <s v="Pressboard Data Binder, Crimson, 12&quot; X 8 1/2&quot;"/>
    <n v="0.39"/>
    <s v="United States"/>
    <x v="3"/>
    <x v="28"/>
    <s v="Drexel Hill"/>
    <n v="19026"/>
    <x v="77"/>
    <x v="73"/>
    <n v="-82.822999999999993"/>
    <n v="7"/>
    <n v="38.65"/>
    <n v="88928"/>
    <n v="5.28"/>
    <x v="3"/>
  </r>
  <r>
    <n v="383"/>
    <s v="Renee Alston"/>
    <x v="0"/>
    <n v="7.0000000000000007E-2"/>
    <n v="65.989999999999995"/>
    <n v="5.26"/>
    <x v="2"/>
    <x v="3"/>
    <x v="1"/>
    <x v="12"/>
    <x v="5"/>
    <s v="8860"/>
    <n v="0.56000000000000005"/>
    <s v="United States"/>
    <x v="3"/>
    <x v="28"/>
    <s v="Drexel Hill"/>
    <n v="19026"/>
    <x v="77"/>
    <x v="80"/>
    <n v="107.08199999999999"/>
    <n v="5"/>
    <n v="279.83"/>
    <n v="88928"/>
    <n v="65.92"/>
    <x v="3"/>
  </r>
  <r>
    <n v="770"/>
    <s v="Geraldine Puckett"/>
    <x v="0"/>
    <n v="0.08"/>
    <n v="30.73"/>
    <n v="4"/>
    <x v="1"/>
    <x v="0"/>
    <x v="1"/>
    <x v="1"/>
    <x v="5"/>
    <s v="Fellowes 17-key keypad for PS/2 interface"/>
    <n v="0.75"/>
    <s v="United States"/>
    <x v="2"/>
    <x v="14"/>
    <s v="Tualatin"/>
    <n v="97062"/>
    <x v="77"/>
    <x v="73"/>
    <n v="-45.07"/>
    <n v="14"/>
    <n v="429.33"/>
    <n v="88667"/>
    <n v="30.650000000000002"/>
    <x v="2"/>
  </r>
  <r>
    <n v="771"/>
    <s v="Deborah Paul"/>
    <x v="0"/>
    <n v="0.05"/>
    <n v="14.56"/>
    <n v="3.5"/>
    <x v="1"/>
    <x v="0"/>
    <x v="2"/>
    <x v="8"/>
    <x v="5"/>
    <s v="Acco 6 Outlet Guardian Premium Surge Suppressor"/>
    <n v="0.57999999999999996"/>
    <s v="United States"/>
    <x v="2"/>
    <x v="14"/>
    <s v="West Linn"/>
    <n v="97068"/>
    <x v="77"/>
    <x v="80"/>
    <n v="-8.5299999999999994"/>
    <n v="3"/>
    <n v="44.66"/>
    <n v="88667"/>
    <n v="14.51"/>
    <x v="2"/>
  </r>
  <r>
    <n v="771"/>
    <s v="Deborah Paul"/>
    <x v="0"/>
    <n v="0"/>
    <n v="299.99"/>
    <n v="11.64"/>
    <x v="1"/>
    <x v="0"/>
    <x v="1"/>
    <x v="4"/>
    <x v="4"/>
    <s v="Brother DCP1000 Digital 3 in 1 Multifunction Machine"/>
    <n v="0.5"/>
    <s v="United States"/>
    <x v="2"/>
    <x v="14"/>
    <s v="West Linn"/>
    <n v="97068"/>
    <x v="77"/>
    <x v="80"/>
    <n v="285.95"/>
    <n v="5"/>
    <n v="1619.95"/>
    <n v="88667"/>
    <n v="299.99"/>
    <x v="2"/>
  </r>
  <r>
    <n v="2502"/>
    <s v="Toni Owens Poe"/>
    <x v="1"/>
    <n v="0.1"/>
    <n v="24.92"/>
    <n v="12.98"/>
    <x v="1"/>
    <x v="2"/>
    <x v="2"/>
    <x v="5"/>
    <x v="5"/>
    <s v="GBC Standard Therm-A-Bind Covers"/>
    <n v="0.39"/>
    <s v="United States"/>
    <x v="1"/>
    <x v="2"/>
    <s v="Munster"/>
    <n v="46321"/>
    <x v="77"/>
    <x v="73"/>
    <n v="-45.816000000000003"/>
    <n v="3"/>
    <n v="70.819999999999993"/>
    <n v="91310"/>
    <n v="24.82"/>
    <x v="1"/>
  </r>
  <r>
    <n v="2502"/>
    <s v="Toni Owens Poe"/>
    <x v="1"/>
    <n v="0"/>
    <n v="12.28"/>
    <n v="6.35"/>
    <x v="2"/>
    <x v="2"/>
    <x v="2"/>
    <x v="7"/>
    <x v="5"/>
    <s v="Staples Premium Bright 1-Part Blank Computer Paper"/>
    <n v="0.38"/>
    <s v="United States"/>
    <x v="1"/>
    <x v="2"/>
    <s v="Munster"/>
    <n v="46321"/>
    <x v="77"/>
    <x v="79"/>
    <n v="30.63"/>
    <n v="7"/>
    <n v="90.44"/>
    <n v="91310"/>
    <n v="12.28"/>
    <x v="1"/>
  </r>
  <r>
    <n v="2621"/>
    <s v="Robyn Hayes"/>
    <x v="1"/>
    <n v="0.03"/>
    <n v="40.97"/>
    <n v="8.99"/>
    <x v="2"/>
    <x v="3"/>
    <x v="2"/>
    <x v="2"/>
    <x v="1"/>
    <s v="Sanford 52201 APSCO Electric Pencil Sharpener"/>
    <n v="0.59"/>
    <s v="United States"/>
    <x v="0"/>
    <x v="34"/>
    <s v="Brentwood"/>
    <n v="37027"/>
    <x v="77"/>
    <x v="79"/>
    <n v="-177.05799999999999"/>
    <n v="5"/>
    <n v="207.22"/>
    <n v="88016"/>
    <n v="40.94"/>
    <x v="0"/>
  </r>
  <r>
    <n v="2840"/>
    <s v="Bob Berg"/>
    <x v="1"/>
    <n v="0"/>
    <n v="21.98"/>
    <n v="2.87"/>
    <x v="1"/>
    <x v="3"/>
    <x v="2"/>
    <x v="2"/>
    <x v="1"/>
    <s v="Panasonic KP-310 Heavy-Duty Electric Pencil Sharpener"/>
    <n v="0.55000000000000004"/>
    <s v="United States"/>
    <x v="0"/>
    <x v="12"/>
    <s v="North Miami"/>
    <n v="33161"/>
    <x v="77"/>
    <x v="79"/>
    <n v="21.096"/>
    <n v="16"/>
    <n v="360.03"/>
    <n v="87884"/>
    <n v="21.98"/>
    <x v="0"/>
  </r>
  <r>
    <n v="2882"/>
    <s v="Andrew Gonzalez"/>
    <x v="1"/>
    <n v="7.0000000000000007E-2"/>
    <n v="28.99"/>
    <n v="8.59"/>
    <x v="1"/>
    <x v="1"/>
    <x v="1"/>
    <x v="12"/>
    <x v="6"/>
    <s v="SouthWestern Bell FA970 Digital Answering Machine with Time/Day Stamp"/>
    <n v="0.56000000000000005"/>
    <s v="United States"/>
    <x v="0"/>
    <x v="9"/>
    <s v="Charlotte"/>
    <n v="28206"/>
    <x v="77"/>
    <x v="73"/>
    <n v="-16.063739999999999"/>
    <n v="39"/>
    <n v="936.8"/>
    <n v="16676"/>
    <n v="28.919999999999998"/>
    <x v="0"/>
  </r>
  <r>
    <n v="2884"/>
    <s v="Stuart C Robinson"/>
    <x v="1"/>
    <n v="7.0000000000000007E-2"/>
    <n v="28.99"/>
    <n v="8.59"/>
    <x v="1"/>
    <x v="1"/>
    <x v="1"/>
    <x v="12"/>
    <x v="6"/>
    <s v="SouthWestern Bell FA970 Digital Answering Machine with Time/Day Stamp"/>
    <n v="0.56000000000000005"/>
    <s v="United States"/>
    <x v="3"/>
    <x v="27"/>
    <s v="North Ridgeville"/>
    <n v="44039"/>
    <x v="77"/>
    <x v="73"/>
    <n v="-12.077999999999999"/>
    <n v="10"/>
    <n v="240.21"/>
    <n v="87631"/>
    <n v="28.919999999999998"/>
    <x v="3"/>
  </r>
  <r>
    <n v="3222"/>
    <s v="Diane Lu"/>
    <x v="1"/>
    <n v="0.04"/>
    <n v="39.479999999999997"/>
    <n v="1.99"/>
    <x v="2"/>
    <x v="3"/>
    <x v="1"/>
    <x v="1"/>
    <x v="1"/>
    <s v="80 Minute CD-R Spindle, 100/Pack - Staples"/>
    <n v="0.54"/>
    <s v="United States"/>
    <x v="0"/>
    <x v="12"/>
    <s v="Tallahassee"/>
    <n v="32303"/>
    <x v="77"/>
    <x v="73"/>
    <n v="-1535.4864"/>
    <n v="8"/>
    <n v="332.16"/>
    <n v="90814"/>
    <n v="39.44"/>
    <x v="0"/>
  </r>
  <r>
    <n v="3222"/>
    <s v="Diane Lu"/>
    <x v="1"/>
    <n v="0"/>
    <n v="8.1199999999999992"/>
    <n v="2.83"/>
    <x v="1"/>
    <x v="3"/>
    <x v="1"/>
    <x v="1"/>
    <x v="1"/>
    <s v="Imation Neon Mac Format Diskettes, 10/Pack"/>
    <n v="0.77"/>
    <s v="United States"/>
    <x v="0"/>
    <x v="12"/>
    <s v="Tallahassee"/>
    <n v="32303"/>
    <x v="77"/>
    <x v="79"/>
    <n v="-159.32"/>
    <n v="17"/>
    <n v="147.62"/>
    <n v="90814"/>
    <n v="8.1199999999999992"/>
    <x v="0"/>
  </r>
  <r>
    <n v="1852"/>
    <s v="Joy Kaplan McNeill"/>
    <x v="3"/>
    <n v="0.06"/>
    <n v="6.48"/>
    <n v="5.14"/>
    <x v="2"/>
    <x v="2"/>
    <x v="2"/>
    <x v="7"/>
    <x v="5"/>
    <s v="Xerox 23"/>
    <n v="0.37"/>
    <s v="United States"/>
    <x v="2"/>
    <x v="8"/>
    <s v="Carlsbad"/>
    <n v="92008"/>
    <x v="77"/>
    <x v="80"/>
    <n v="-28.45"/>
    <n v="10"/>
    <n v="68.34"/>
    <n v="86847"/>
    <n v="6.4200000000000008"/>
    <x v="2"/>
  </r>
  <r>
    <n v="1854"/>
    <s v="Erika Morgan"/>
    <x v="3"/>
    <n v="0.02"/>
    <n v="30.73"/>
    <n v="4"/>
    <x v="1"/>
    <x v="2"/>
    <x v="1"/>
    <x v="1"/>
    <x v="5"/>
    <s v="Fellowes 17-key keypad for PS/2 interface"/>
    <n v="0.75"/>
    <s v="United States"/>
    <x v="3"/>
    <x v="22"/>
    <s v="Seymour"/>
    <n v="6478"/>
    <x v="77"/>
    <x v="81"/>
    <n v="72.78"/>
    <n v="16"/>
    <n v="522.22"/>
    <n v="86847"/>
    <n v="30.71"/>
    <x v="3"/>
  </r>
  <r>
    <n v="2639"/>
    <s v="Marianne Connor"/>
    <x v="3"/>
    <n v="0.05"/>
    <n v="4.9800000000000004"/>
    <n v="0.49"/>
    <x v="1"/>
    <x v="1"/>
    <x v="2"/>
    <x v="13"/>
    <x v="5"/>
    <s v="Avery White Multi-Purpose Labels"/>
    <n v="0.39"/>
    <s v="United States"/>
    <x v="2"/>
    <x v="43"/>
    <s v="Roswell"/>
    <n v="88201"/>
    <x v="77"/>
    <x v="73"/>
    <n v="3.84"/>
    <n v="3"/>
    <n v="14.2"/>
    <n v="90952"/>
    <n v="4.9300000000000006"/>
    <x v="2"/>
  </r>
  <r>
    <n v="3105"/>
    <s v="Lawrence Hester"/>
    <x v="0"/>
    <n v="0.04"/>
    <n v="3.08"/>
    <n v="0.99"/>
    <x v="1"/>
    <x v="2"/>
    <x v="2"/>
    <x v="13"/>
    <x v="5"/>
    <s v="Avery 481"/>
    <n v="0.37"/>
    <s v="United States"/>
    <x v="0"/>
    <x v="32"/>
    <s v="Murray"/>
    <n v="42071"/>
    <x v="78"/>
    <x v="80"/>
    <n v="13.8"/>
    <n v="19"/>
    <n v="60.01"/>
    <n v="86327"/>
    <n v="3.04"/>
    <x v="0"/>
  </r>
  <r>
    <n v="3105"/>
    <s v="Lawrence Hester"/>
    <x v="0"/>
    <n v="0.02"/>
    <n v="6.48"/>
    <n v="5.9"/>
    <x v="1"/>
    <x v="2"/>
    <x v="2"/>
    <x v="7"/>
    <x v="5"/>
    <s v="Xerox 1976"/>
    <n v="0.37"/>
    <s v="United States"/>
    <x v="0"/>
    <x v="32"/>
    <s v="Murray"/>
    <n v="42071"/>
    <x v="78"/>
    <x v="80"/>
    <n v="4.3920000000000003"/>
    <n v="13"/>
    <n v="90.98"/>
    <n v="86327"/>
    <n v="6.4600000000000009"/>
    <x v="0"/>
  </r>
  <r>
    <n v="3105"/>
    <s v="Lawrence Hester"/>
    <x v="0"/>
    <n v="0.04"/>
    <n v="125.99"/>
    <n v="4.2"/>
    <x v="1"/>
    <x v="2"/>
    <x v="1"/>
    <x v="12"/>
    <x v="5"/>
    <s v="V3682"/>
    <n v="0.59"/>
    <s v="United States"/>
    <x v="0"/>
    <x v="32"/>
    <s v="Murray"/>
    <n v="42071"/>
    <x v="78"/>
    <x v="81"/>
    <n v="-236.25"/>
    <n v="12"/>
    <n v="1270.7"/>
    <n v="86327"/>
    <n v="125.94999999999999"/>
    <x v="0"/>
  </r>
  <r>
    <n v="3106"/>
    <s v="Alexander O'Brien"/>
    <x v="0"/>
    <n v="0.04"/>
    <n v="3.08"/>
    <n v="0.99"/>
    <x v="1"/>
    <x v="2"/>
    <x v="2"/>
    <x v="13"/>
    <x v="5"/>
    <s v="Avery 481"/>
    <n v="0.37"/>
    <s v="United States"/>
    <x v="1"/>
    <x v="18"/>
    <s v="Houston"/>
    <n v="77041"/>
    <x v="78"/>
    <x v="80"/>
    <n v="36.020000000000003"/>
    <n v="75"/>
    <n v="236.87"/>
    <n v="548"/>
    <n v="3.04"/>
    <x v="1"/>
  </r>
  <r>
    <n v="3106"/>
    <s v="Alexander O'Brien"/>
    <x v="0"/>
    <n v="0.02"/>
    <n v="6.48"/>
    <n v="5.9"/>
    <x v="1"/>
    <x v="2"/>
    <x v="2"/>
    <x v="7"/>
    <x v="5"/>
    <s v="Xerox 1976"/>
    <n v="0.37"/>
    <s v="United States"/>
    <x v="1"/>
    <x v="18"/>
    <s v="Houston"/>
    <n v="77041"/>
    <x v="78"/>
    <x v="80"/>
    <n v="-50.64"/>
    <n v="53"/>
    <n v="370.91"/>
    <n v="548"/>
    <n v="6.4600000000000009"/>
    <x v="1"/>
  </r>
  <r>
    <n v="3106"/>
    <s v="Alexander O'Brien"/>
    <x v="0"/>
    <n v="0.04"/>
    <n v="125.99"/>
    <n v="4.2"/>
    <x v="1"/>
    <x v="2"/>
    <x v="1"/>
    <x v="12"/>
    <x v="5"/>
    <s v="V3682"/>
    <n v="0.59"/>
    <s v="United States"/>
    <x v="1"/>
    <x v="18"/>
    <s v="Houston"/>
    <n v="77041"/>
    <x v="78"/>
    <x v="81"/>
    <n v="510.48899999999998"/>
    <n v="47"/>
    <n v="4976.92"/>
    <n v="548"/>
    <n v="125.94999999999999"/>
    <x v="1"/>
  </r>
  <r>
    <n v="637"/>
    <s v="Christopher Bryant"/>
    <x v="2"/>
    <n v="0.06"/>
    <n v="160.97999999999999"/>
    <n v="35.020000000000003"/>
    <x v="0"/>
    <x v="1"/>
    <x v="0"/>
    <x v="10"/>
    <x v="0"/>
    <s v="Rush Hierlooms Collection Rich Wood Bookcases"/>
    <n v="0.72"/>
    <s v="United States"/>
    <x v="2"/>
    <x v="8"/>
    <s v="Santa Clara"/>
    <n v="95051"/>
    <x v="78"/>
    <x v="78"/>
    <n v="-229.68"/>
    <n v="8"/>
    <n v="1232.01"/>
    <n v="87953"/>
    <n v="160.91999999999999"/>
    <x v="2"/>
  </r>
  <r>
    <n v="640"/>
    <s v="Neal Wolfe"/>
    <x v="2"/>
    <n v="0.06"/>
    <n v="160.97999999999999"/>
    <n v="35.020000000000003"/>
    <x v="0"/>
    <x v="1"/>
    <x v="0"/>
    <x v="10"/>
    <x v="0"/>
    <s v="Rush Hierlooms Collection Rich Wood Bookcases"/>
    <n v="0.72"/>
    <s v="United States"/>
    <x v="2"/>
    <x v="4"/>
    <s v="Seattle"/>
    <n v="98119"/>
    <x v="78"/>
    <x v="78"/>
    <n v="-229.68"/>
    <n v="30"/>
    <n v="4620.05"/>
    <n v="11077"/>
    <n v="160.91999999999999"/>
    <x v="2"/>
  </r>
  <r>
    <n v="314"/>
    <s v="Ruby Gibbons"/>
    <x v="4"/>
    <n v="0.04"/>
    <n v="1637.53"/>
    <n v="24.49"/>
    <x v="1"/>
    <x v="3"/>
    <x v="2"/>
    <x v="16"/>
    <x v="6"/>
    <s v="High Speed Automatic Electric Letter Opener"/>
    <n v="0.81"/>
    <s v="United States"/>
    <x v="1"/>
    <x v="10"/>
    <s v="Forest Park"/>
    <n v="60130"/>
    <x v="78"/>
    <x v="81"/>
    <n v="-1759.58"/>
    <n v="2"/>
    <n v="3206.94"/>
    <n v="89166"/>
    <n v="1637.49"/>
    <x v="1"/>
  </r>
  <r>
    <n v="315"/>
    <s v="Benjamin Kaufman"/>
    <x v="4"/>
    <n v="0.01"/>
    <n v="19.98"/>
    <n v="4"/>
    <x v="1"/>
    <x v="3"/>
    <x v="1"/>
    <x v="1"/>
    <x v="5"/>
    <s v="Belkin 105-Key Black Keyboard"/>
    <n v="0.68"/>
    <s v="United States"/>
    <x v="3"/>
    <x v="35"/>
    <s v="Belchertown"/>
    <n v="1007"/>
    <x v="78"/>
    <x v="79"/>
    <n v="-72.23"/>
    <n v="2"/>
    <n v="43.08"/>
    <n v="89166"/>
    <n v="19.97"/>
    <x v="3"/>
  </r>
  <r>
    <n v="669"/>
    <s v="Amy Shea"/>
    <x v="4"/>
    <n v="0.09"/>
    <n v="2.89"/>
    <n v="0.5"/>
    <x v="1"/>
    <x v="2"/>
    <x v="2"/>
    <x v="13"/>
    <x v="5"/>
    <s v="Avery 498"/>
    <n v="0.38"/>
    <s v="United States"/>
    <x v="1"/>
    <x v="20"/>
    <s v="Ottumwa"/>
    <n v="52501"/>
    <x v="78"/>
    <x v="81"/>
    <n v="40.482300000000002"/>
    <n v="22"/>
    <n v="58.67"/>
    <n v="88475"/>
    <n v="2.8000000000000003"/>
    <x v="1"/>
  </r>
  <r>
    <n v="669"/>
    <s v="Amy Shea"/>
    <x v="4"/>
    <n v="0.02"/>
    <n v="48.91"/>
    <n v="5.81"/>
    <x v="1"/>
    <x v="2"/>
    <x v="2"/>
    <x v="7"/>
    <x v="5"/>
    <s v="Xerox 1891"/>
    <n v="0.38"/>
    <s v="United States"/>
    <x v="1"/>
    <x v="20"/>
    <s v="Ottumwa"/>
    <n v="52501"/>
    <x v="78"/>
    <x v="80"/>
    <n v="32.86"/>
    <n v="2"/>
    <n v="101.06"/>
    <n v="88475"/>
    <n v="48.889999999999993"/>
    <x v="1"/>
  </r>
  <r>
    <n v="1679"/>
    <s v="Jeanne Nguyen"/>
    <x v="4"/>
    <n v="7.0000000000000007E-2"/>
    <n v="13.73"/>
    <n v="6.85"/>
    <x v="1"/>
    <x v="1"/>
    <x v="0"/>
    <x v="11"/>
    <x v="2"/>
    <s v="DAX Wood Document Frame."/>
    <n v="0.54"/>
    <s v="United States"/>
    <x v="3"/>
    <x v="27"/>
    <s v="Fairborn"/>
    <n v="45324"/>
    <x v="78"/>
    <x v="80"/>
    <n v="-22.72"/>
    <n v="21"/>
    <n v="276.64"/>
    <n v="86646"/>
    <n v="13.66"/>
    <x v="3"/>
  </r>
  <r>
    <n v="2794"/>
    <s v="Connie Bunn"/>
    <x v="4"/>
    <n v="0.06"/>
    <n v="2.61"/>
    <n v="0.5"/>
    <x v="1"/>
    <x v="3"/>
    <x v="2"/>
    <x v="13"/>
    <x v="5"/>
    <s v="Avery 479"/>
    <n v="0.39"/>
    <s v="United States"/>
    <x v="1"/>
    <x v="20"/>
    <s v="Marshalltown"/>
    <n v="50158"/>
    <x v="78"/>
    <x v="81"/>
    <n v="3.5949"/>
    <n v="2"/>
    <n v="5.21"/>
    <n v="87554"/>
    <n v="2.5499999999999998"/>
    <x v="1"/>
  </r>
  <r>
    <n v="3360"/>
    <s v="Daniel Huff"/>
    <x v="3"/>
    <n v="0.02"/>
    <n v="9.11"/>
    <n v="2.15"/>
    <x v="1"/>
    <x v="2"/>
    <x v="2"/>
    <x v="7"/>
    <x v="2"/>
    <s v="Black Print Carbonless Snap-Off® Rapid Letter, 8 1/2&quot; x 7&quot;"/>
    <n v="0.4"/>
    <s v="United States"/>
    <x v="1"/>
    <x v="30"/>
    <s v="West Allis"/>
    <n v="53214"/>
    <x v="78"/>
    <x v="81"/>
    <n v="18.41"/>
    <n v="3"/>
    <n v="27.37"/>
    <n v="91435"/>
    <n v="9.09"/>
    <x v="1"/>
  </r>
  <r>
    <n v="3361"/>
    <s v="Oscar Kenney"/>
    <x v="3"/>
    <n v="0.06"/>
    <n v="12.64"/>
    <n v="4.9800000000000004"/>
    <x v="1"/>
    <x v="2"/>
    <x v="0"/>
    <x v="11"/>
    <x v="1"/>
    <s v="Nu-Dell Executive Frame"/>
    <n v="0.48"/>
    <s v="United States"/>
    <x v="1"/>
    <x v="30"/>
    <s v="West Bend"/>
    <n v="53095"/>
    <x v="78"/>
    <x v="81"/>
    <n v="65.63"/>
    <n v="8"/>
    <n v="98.16"/>
    <n v="91435"/>
    <n v="12.58"/>
    <x v="1"/>
  </r>
  <r>
    <n v="691"/>
    <s v="Alicia Curtis"/>
    <x v="1"/>
    <n v="0.09"/>
    <n v="6.48"/>
    <n v="6.35"/>
    <x v="1"/>
    <x v="2"/>
    <x v="2"/>
    <x v="7"/>
    <x v="5"/>
    <s v="Xerox 200"/>
    <n v="0.37"/>
    <s v="United States"/>
    <x v="2"/>
    <x v="4"/>
    <s v="Tacoma"/>
    <n v="98408"/>
    <x v="79"/>
    <x v="81"/>
    <n v="-88.6"/>
    <n v="8"/>
    <n v="49.81"/>
    <n v="89915"/>
    <n v="6.3900000000000006"/>
    <x v="2"/>
  </r>
  <r>
    <n v="1471"/>
    <s v="Danielle Daniel"/>
    <x v="1"/>
    <n v="0.03"/>
    <n v="420.98"/>
    <n v="19.989999999999998"/>
    <x v="1"/>
    <x v="2"/>
    <x v="2"/>
    <x v="5"/>
    <x v="5"/>
    <s v="GBC DocuBind 200 Manual Binding Machine"/>
    <n v="0.35"/>
    <s v="United States"/>
    <x v="3"/>
    <x v="27"/>
    <s v="Westerville"/>
    <n v="43081"/>
    <x v="79"/>
    <x v="81"/>
    <n v="3043.0311000000002"/>
    <n v="10"/>
    <n v="4410.1899999999996"/>
    <n v="87077"/>
    <n v="420.95000000000005"/>
    <x v="3"/>
  </r>
  <r>
    <n v="2601"/>
    <s v="Malcolm French"/>
    <x v="2"/>
    <n v="0.05"/>
    <n v="5.74"/>
    <n v="5.3"/>
    <x v="1"/>
    <x v="3"/>
    <x v="2"/>
    <x v="16"/>
    <x v="1"/>
    <s v="Acme Kleencut® Forged Steel Scissors"/>
    <n v="0.55000000000000004"/>
    <s v="United States"/>
    <x v="3"/>
    <x v="47"/>
    <s v="Merrimack"/>
    <n v="3054"/>
    <x v="79"/>
    <x v="82"/>
    <n v="-50.75"/>
    <n v="7"/>
    <n v="42.02"/>
    <n v="87382"/>
    <n v="5.69"/>
    <x v="3"/>
  </r>
  <r>
    <n v="3275"/>
    <s v="Tamara Dickinson"/>
    <x v="2"/>
    <n v="0.02"/>
    <n v="13.48"/>
    <n v="4.51"/>
    <x v="1"/>
    <x v="2"/>
    <x v="2"/>
    <x v="6"/>
    <x v="5"/>
    <s v="Tenex Personal Project File with Scoop Front Design, Black"/>
    <n v="0.59"/>
    <s v="United States"/>
    <x v="2"/>
    <x v="4"/>
    <s v="Mount Vernon"/>
    <n v="98273"/>
    <x v="79"/>
    <x v="83"/>
    <n v="34.520000000000003"/>
    <n v="9"/>
    <n v="127.12"/>
    <n v="86233"/>
    <n v="13.46"/>
    <x v="2"/>
  </r>
  <r>
    <n v="247"/>
    <s v="Marshall Brandt Briggs"/>
    <x v="4"/>
    <n v="0.09"/>
    <n v="2.88"/>
    <n v="0.99"/>
    <x v="1"/>
    <x v="3"/>
    <x v="2"/>
    <x v="13"/>
    <x v="5"/>
    <s v="Avery 514"/>
    <n v="0.36"/>
    <s v="United States"/>
    <x v="0"/>
    <x v="34"/>
    <s v="Maryville"/>
    <n v="37804"/>
    <x v="79"/>
    <x v="83"/>
    <n v="-145.08199999999999"/>
    <n v="10"/>
    <n v="28.73"/>
    <n v="89140"/>
    <n v="2.79"/>
    <x v="0"/>
  </r>
  <r>
    <n v="1185"/>
    <s v="Lee Xu"/>
    <x v="4"/>
    <n v="0"/>
    <n v="6783.02"/>
    <n v="24.49"/>
    <x v="1"/>
    <x v="1"/>
    <x v="1"/>
    <x v="3"/>
    <x v="4"/>
    <s v="Polycom ViewStation™ ISDN Videoconferencing Unit"/>
    <n v="0.39"/>
    <s v="United States"/>
    <x v="0"/>
    <x v="16"/>
    <s v="Madison"/>
    <n v="35756"/>
    <x v="79"/>
    <x v="81"/>
    <n v="4.1100000000000003"/>
    <n v="3"/>
    <n v="20552.55"/>
    <n v="85938"/>
    <n v="6783.02"/>
    <x v="0"/>
  </r>
  <r>
    <n v="3258"/>
    <s v="Gretchen Best Wilkins"/>
    <x v="3"/>
    <n v="0.02"/>
    <n v="55.94"/>
    <n v="6.55"/>
    <x v="1"/>
    <x v="1"/>
    <x v="1"/>
    <x v="1"/>
    <x v="5"/>
    <s v="Fellowes Smart Design 104-Key Enhanced Keyboard, PS/2 Adapter, Platinum"/>
    <n v="0.68"/>
    <s v="United States"/>
    <x v="2"/>
    <x v="4"/>
    <s v="Lynnwood"/>
    <n v="98037"/>
    <x v="79"/>
    <x v="83"/>
    <n v="401.85"/>
    <n v="11"/>
    <n v="646.88"/>
    <n v="88824"/>
    <n v="55.919999999999995"/>
    <x v="2"/>
  </r>
  <r>
    <n v="87"/>
    <s v="Norman Shields"/>
    <x v="1"/>
    <n v="0.09"/>
    <n v="4.91"/>
    <n v="0.5"/>
    <x v="1"/>
    <x v="3"/>
    <x v="2"/>
    <x v="13"/>
    <x v="5"/>
    <s v="Avery 493"/>
    <n v="0.36"/>
    <s v="United States"/>
    <x v="2"/>
    <x v="8"/>
    <s v="Vacaville"/>
    <n v="95687"/>
    <x v="80"/>
    <x v="83"/>
    <n v="28.855799999999999"/>
    <n v="9"/>
    <n v="41.82"/>
    <n v="90597"/>
    <n v="4.82"/>
    <x v="2"/>
  </r>
  <r>
    <n v="87"/>
    <s v="Norman Shields"/>
    <x v="1"/>
    <n v="0.01"/>
    <n v="296.18"/>
    <n v="54.12"/>
    <x v="0"/>
    <x v="3"/>
    <x v="0"/>
    <x v="0"/>
    <x v="0"/>
    <s v="Hon 94000 Series Round Tables"/>
    <n v="0.76"/>
    <s v="United States"/>
    <x v="2"/>
    <x v="8"/>
    <s v="Vacaville"/>
    <n v="95687"/>
    <x v="80"/>
    <x v="77"/>
    <n v="173.48"/>
    <n v="9"/>
    <n v="2875.72"/>
    <n v="90597"/>
    <n v="296.17"/>
    <x v="2"/>
  </r>
  <r>
    <n v="2014"/>
    <s v="Cathy Simon"/>
    <x v="1"/>
    <n v="7.0000000000000007E-2"/>
    <n v="39.479999999999997"/>
    <n v="1.99"/>
    <x v="1"/>
    <x v="2"/>
    <x v="1"/>
    <x v="1"/>
    <x v="1"/>
    <s v="80 Minute CD-R Spindle, 100/Pack - Staples"/>
    <n v="0.54"/>
    <s v="United States"/>
    <x v="1"/>
    <x v="20"/>
    <s v="Council Bluffs"/>
    <n v="51503"/>
    <x v="80"/>
    <x v="78"/>
    <n v="88.72"/>
    <n v="4"/>
    <n v="151.27000000000001"/>
    <n v="88367"/>
    <n v="39.409999999999997"/>
    <x v="1"/>
  </r>
  <r>
    <n v="2014"/>
    <s v="Cathy Simon"/>
    <x v="1"/>
    <n v="0"/>
    <n v="4.91"/>
    <n v="0.5"/>
    <x v="1"/>
    <x v="2"/>
    <x v="2"/>
    <x v="13"/>
    <x v="5"/>
    <s v="Avery 493"/>
    <n v="0.36"/>
    <s v="United States"/>
    <x v="1"/>
    <x v="20"/>
    <s v="Council Bluffs"/>
    <n v="51503"/>
    <x v="80"/>
    <x v="78"/>
    <n v="7.2519"/>
    <n v="2"/>
    <n v="10.51"/>
    <n v="88367"/>
    <n v="4.91"/>
    <x v="1"/>
  </r>
  <r>
    <n v="949"/>
    <s v="Ernest Oh"/>
    <x v="2"/>
    <n v="0.02"/>
    <n v="48.04"/>
    <n v="5.09"/>
    <x v="1"/>
    <x v="1"/>
    <x v="2"/>
    <x v="7"/>
    <x v="5"/>
    <s v="Xerox 1910"/>
    <n v="0.37"/>
    <s v="United States"/>
    <x v="2"/>
    <x v="8"/>
    <s v="Los Angeles"/>
    <n v="90049"/>
    <x v="80"/>
    <x v="82"/>
    <n v="373.67"/>
    <n v="18"/>
    <n v="881.32"/>
    <n v="8257"/>
    <n v="48.019999999999996"/>
    <x v="2"/>
  </r>
  <r>
    <n v="950"/>
    <s v="Jane Shah"/>
    <x v="2"/>
    <n v="0.05"/>
    <n v="1500.97"/>
    <n v="29.7"/>
    <x v="0"/>
    <x v="1"/>
    <x v="1"/>
    <x v="3"/>
    <x v="3"/>
    <s v="Epson DFX5000+ Dot Matrix Printer"/>
    <n v="0.56999999999999995"/>
    <s v="United States"/>
    <x v="1"/>
    <x v="7"/>
    <s v="Prior Lake"/>
    <n v="55372"/>
    <x v="80"/>
    <x v="81"/>
    <n v="-2561.3235"/>
    <n v="1"/>
    <n v="1497.22"/>
    <n v="89084"/>
    <n v="1500.92"/>
    <x v="1"/>
  </r>
  <r>
    <n v="950"/>
    <s v="Jane Shah"/>
    <x v="2"/>
    <n v="0.02"/>
    <n v="48.04"/>
    <n v="5.09"/>
    <x v="1"/>
    <x v="1"/>
    <x v="2"/>
    <x v="7"/>
    <x v="5"/>
    <s v="Xerox 1910"/>
    <n v="0.37"/>
    <s v="United States"/>
    <x v="1"/>
    <x v="7"/>
    <s v="Prior Lake"/>
    <n v="55372"/>
    <x v="80"/>
    <x v="82"/>
    <n v="168.91890000000001"/>
    <n v="5"/>
    <n v="244.81"/>
    <n v="89084"/>
    <n v="48.019999999999996"/>
    <x v="1"/>
  </r>
  <r>
    <n v="950"/>
    <s v="Jane Shah"/>
    <x v="2"/>
    <n v="0.03"/>
    <n v="4.28"/>
    <n v="1.6"/>
    <x v="1"/>
    <x v="1"/>
    <x v="2"/>
    <x v="2"/>
    <x v="2"/>
    <s v="Newell 320"/>
    <n v="0.57999999999999996"/>
    <s v="United States"/>
    <x v="1"/>
    <x v="7"/>
    <s v="Prior Lake"/>
    <n v="55372"/>
    <x v="80"/>
    <x v="84"/>
    <n v="-6.2"/>
    <n v="1"/>
    <n v="4.55"/>
    <n v="89084"/>
    <n v="4.25"/>
    <x v="1"/>
  </r>
  <r>
    <n v="1938"/>
    <s v="Franklin Spencer"/>
    <x v="4"/>
    <n v="0.1"/>
    <n v="152.47999999999999"/>
    <n v="4"/>
    <x v="2"/>
    <x v="3"/>
    <x v="1"/>
    <x v="1"/>
    <x v="5"/>
    <s v="Adesso Programmable 142-Key Keyboard"/>
    <n v="0.79"/>
    <s v="United States"/>
    <x v="1"/>
    <x v="38"/>
    <s v="Emporia"/>
    <n v="66801"/>
    <x v="80"/>
    <x v="83"/>
    <n v="-521.09"/>
    <n v="4"/>
    <n v="558.16999999999996"/>
    <n v="88870"/>
    <n v="152.38"/>
    <x v="1"/>
  </r>
  <r>
    <n v="1940"/>
    <s v="Eileen McDonald"/>
    <x v="4"/>
    <n v="0.08"/>
    <n v="6.84"/>
    <n v="8.3699999999999992"/>
    <x v="1"/>
    <x v="3"/>
    <x v="2"/>
    <x v="16"/>
    <x v="1"/>
    <s v="Acme Design Line 8&quot; Stainless Steel Bent Scissors w/Champagne Handles, 3-1/8&quot; Cut"/>
    <n v="0.57999999999999996"/>
    <s v="United States"/>
    <x v="2"/>
    <x v="15"/>
    <s v="Draper"/>
    <n v="84020"/>
    <x v="80"/>
    <x v="78"/>
    <n v="-29.49"/>
    <n v="1"/>
    <n v="8.39"/>
    <n v="88870"/>
    <n v="6.76"/>
    <x v="2"/>
  </r>
  <r>
    <n v="959"/>
    <s v="Sally House"/>
    <x v="3"/>
    <n v="0.01"/>
    <n v="145.44999999999999"/>
    <n v="17.850000000000001"/>
    <x v="0"/>
    <x v="3"/>
    <x v="1"/>
    <x v="3"/>
    <x v="3"/>
    <s v="Panasonic KX-P1150 Dot Matrix Printer"/>
    <n v="0.56000000000000005"/>
    <s v="United States"/>
    <x v="1"/>
    <x v="18"/>
    <s v="Burleson"/>
    <n v="76028"/>
    <x v="80"/>
    <x v="83"/>
    <n v="837.6807"/>
    <n v="8"/>
    <n v="1214.03"/>
    <n v="91581"/>
    <n v="145.44"/>
    <x v="1"/>
  </r>
  <r>
    <n v="1553"/>
    <s v="Tara Powers Underwood"/>
    <x v="3"/>
    <n v="0.03"/>
    <n v="12.28"/>
    <n v="6.35"/>
    <x v="1"/>
    <x v="0"/>
    <x v="2"/>
    <x v="7"/>
    <x v="5"/>
    <s v="Staples Premium Bright 1-Part Blank Computer Paper"/>
    <n v="0.38"/>
    <s v="United States"/>
    <x v="0"/>
    <x v="0"/>
    <s v="Greenville"/>
    <n v="38701"/>
    <x v="80"/>
    <x v="78"/>
    <n v="68.676000000000002"/>
    <n v="7"/>
    <n v="87.53"/>
    <n v="87484"/>
    <n v="12.25"/>
    <x v="0"/>
  </r>
  <r>
    <n v="2561"/>
    <s v="Laurie Moon"/>
    <x v="3"/>
    <n v="0.03"/>
    <n v="160.97999999999999"/>
    <n v="30"/>
    <x v="0"/>
    <x v="1"/>
    <x v="0"/>
    <x v="9"/>
    <x v="3"/>
    <s v="Office Star - Mid Back Dual function Ergonomic High Back Chair with 2-Way Adjustable Arms"/>
    <n v="0.62"/>
    <s v="United States"/>
    <x v="3"/>
    <x v="11"/>
    <s v="Ossining"/>
    <n v="10562"/>
    <x v="80"/>
    <x v="77"/>
    <n v="1261.4718"/>
    <n v="11"/>
    <n v="1828.22"/>
    <n v="86465"/>
    <n v="160.94999999999999"/>
    <x v="3"/>
  </r>
  <r>
    <n v="1976"/>
    <s v="Sherri F Vogel"/>
    <x v="0"/>
    <n v="0.06"/>
    <n v="40.99"/>
    <n v="17.48"/>
    <x v="1"/>
    <x v="1"/>
    <x v="2"/>
    <x v="7"/>
    <x v="5"/>
    <s v="Xerox 1893"/>
    <n v="0.36"/>
    <s v="United States"/>
    <x v="1"/>
    <x v="25"/>
    <s v="East Lansing"/>
    <n v="48823"/>
    <x v="81"/>
    <x v="77"/>
    <n v="214.23"/>
    <n v="14"/>
    <n v="585.08000000000004"/>
    <n v="89041"/>
    <n v="40.93"/>
    <x v="1"/>
  </r>
  <r>
    <n v="2618"/>
    <s v="Amy Hamrick Melvin"/>
    <x v="0"/>
    <n v="0.1"/>
    <n v="20.27"/>
    <n v="3.99"/>
    <x v="1"/>
    <x v="3"/>
    <x v="2"/>
    <x v="8"/>
    <x v="5"/>
    <s v="Fellowes Mighty 8 Compact Surge Protector"/>
    <n v="0.56999999999999995"/>
    <s v="United States"/>
    <x v="3"/>
    <x v="11"/>
    <s v="New York City"/>
    <n v="10004"/>
    <x v="81"/>
    <x v="78"/>
    <n v="84.05"/>
    <n v="53"/>
    <n v="1051.52"/>
    <n v="53153"/>
    <n v="20.169999999999998"/>
    <x v="3"/>
  </r>
  <r>
    <n v="2620"/>
    <s v="Phyllis Little"/>
    <x v="0"/>
    <n v="0.1"/>
    <n v="20.27"/>
    <n v="3.99"/>
    <x v="1"/>
    <x v="3"/>
    <x v="2"/>
    <x v="8"/>
    <x v="5"/>
    <s v="Fellowes Mighty 8 Compact Surge Protector"/>
    <n v="0.56999999999999995"/>
    <s v="United States"/>
    <x v="0"/>
    <x v="34"/>
    <s v="Bartlett"/>
    <n v="38134"/>
    <x v="81"/>
    <x v="78"/>
    <n v="381.61799999999999"/>
    <n v="13"/>
    <n v="257.92"/>
    <n v="88017"/>
    <n v="20.169999999999998"/>
    <x v="0"/>
  </r>
  <r>
    <n v="2618"/>
    <s v="Amy Hamrick Melvin"/>
    <x v="1"/>
    <n v="0.05"/>
    <n v="4.84"/>
    <n v="0.71"/>
    <x v="2"/>
    <x v="3"/>
    <x v="2"/>
    <x v="2"/>
    <x v="2"/>
    <s v="*Staples* Highlighting Markers"/>
    <n v="0.52"/>
    <s v="United States"/>
    <x v="3"/>
    <x v="11"/>
    <s v="New York City"/>
    <n v="10004"/>
    <x v="81"/>
    <x v="83"/>
    <n v="29.17"/>
    <n v="20"/>
    <n v="103.39"/>
    <n v="34017"/>
    <n v="4.79"/>
    <x v="3"/>
  </r>
  <r>
    <n v="2618"/>
    <s v="Amy Hamrick Melvin"/>
    <x v="1"/>
    <n v="0.01"/>
    <n v="14.98"/>
    <n v="7.69"/>
    <x v="1"/>
    <x v="3"/>
    <x v="2"/>
    <x v="6"/>
    <x v="5"/>
    <s v="Super Decoflex Portable Personal File"/>
    <n v="0.56999999999999995"/>
    <s v="United States"/>
    <x v="3"/>
    <x v="11"/>
    <s v="New York City"/>
    <n v="10004"/>
    <x v="81"/>
    <x v="77"/>
    <n v="-48.97"/>
    <n v="28"/>
    <n v="435.39"/>
    <n v="34017"/>
    <n v="14.97"/>
    <x v="3"/>
  </r>
  <r>
    <n v="2619"/>
    <s v="Brandon E Shepherd"/>
    <x v="1"/>
    <n v="0.05"/>
    <n v="4.84"/>
    <n v="0.71"/>
    <x v="2"/>
    <x v="3"/>
    <x v="2"/>
    <x v="2"/>
    <x v="2"/>
    <s v="*Staples* Highlighting Markers"/>
    <n v="0.52"/>
    <s v="United States"/>
    <x v="1"/>
    <x v="46"/>
    <s v="Sioux Falls"/>
    <n v="57103"/>
    <x v="81"/>
    <x v="83"/>
    <n v="17.836500000000001"/>
    <n v="5"/>
    <n v="25.85"/>
    <n v="88014"/>
    <n v="4.79"/>
    <x v="1"/>
  </r>
  <r>
    <n v="2958"/>
    <s v="Ellen Sparks"/>
    <x v="2"/>
    <n v="0.06"/>
    <n v="20.99"/>
    <n v="0.99"/>
    <x v="1"/>
    <x v="3"/>
    <x v="1"/>
    <x v="12"/>
    <x v="2"/>
    <s v="Accessory21"/>
    <n v="0.37"/>
    <s v="United States"/>
    <x v="1"/>
    <x v="30"/>
    <s v="Neenah"/>
    <n v="54956"/>
    <x v="81"/>
    <x v="85"/>
    <n v="224.9607"/>
    <n v="18"/>
    <n v="326.02999999999997"/>
    <n v="90265"/>
    <n v="20.93"/>
    <x v="1"/>
  </r>
  <r>
    <n v="1368"/>
    <s v="Patsy Harmon"/>
    <x v="4"/>
    <n v="0.09"/>
    <n v="4.55"/>
    <n v="1.49"/>
    <x v="1"/>
    <x v="1"/>
    <x v="2"/>
    <x v="5"/>
    <x v="5"/>
    <s v="Presstex Flexible Ring Binders"/>
    <n v="0.35"/>
    <s v="United States"/>
    <x v="1"/>
    <x v="18"/>
    <s v="Lufkin"/>
    <n v="75901"/>
    <x v="81"/>
    <x v="77"/>
    <n v="16.898"/>
    <n v="6"/>
    <n v="25.45"/>
    <n v="90514"/>
    <n v="4.46"/>
    <x v="1"/>
  </r>
  <r>
    <n v="1369"/>
    <s v="Joe D Dean"/>
    <x v="4"/>
    <n v="7.0000000000000007E-2"/>
    <n v="9.7799999999999994"/>
    <n v="5.76"/>
    <x v="2"/>
    <x v="1"/>
    <x v="2"/>
    <x v="15"/>
    <x v="5"/>
    <s v="Staples #10 Laser &amp; Inkjet Envelopes, 4 1/8&quot; x 9 1/2&quot;, 100/Box"/>
    <n v="0.35"/>
    <s v="United States"/>
    <x v="1"/>
    <x v="18"/>
    <s v="Mansfield"/>
    <n v="76063"/>
    <x v="81"/>
    <x v="77"/>
    <n v="20.14"/>
    <n v="11"/>
    <n v="110.72"/>
    <n v="90514"/>
    <n v="9.7099999999999991"/>
    <x v="1"/>
  </r>
  <r>
    <n v="2395"/>
    <s v="Beverly Roberts"/>
    <x v="3"/>
    <n v="0.04"/>
    <n v="60.97"/>
    <n v="4.5"/>
    <x v="1"/>
    <x v="3"/>
    <x v="2"/>
    <x v="8"/>
    <x v="5"/>
    <s v="Tripp Lite Isotel 6 Outlet Surge Protector with Fax/Modem Protection"/>
    <n v="0.56000000000000005"/>
    <s v="United States"/>
    <x v="0"/>
    <x v="5"/>
    <s v="Savannah"/>
    <n v="31401"/>
    <x v="81"/>
    <x v="78"/>
    <n v="79.423199999999994"/>
    <n v="15"/>
    <n v="904.31"/>
    <n v="86952"/>
    <n v="60.93"/>
    <x v="0"/>
  </r>
  <r>
    <n v="3381"/>
    <s v="Christopher Norton Patterson"/>
    <x v="3"/>
    <n v="0.05"/>
    <n v="11.97"/>
    <n v="5.81"/>
    <x v="1"/>
    <x v="3"/>
    <x v="2"/>
    <x v="2"/>
    <x v="1"/>
    <s v="Staples SlimLine Pencil Sharpener"/>
    <n v="0.6"/>
    <s v="United States"/>
    <x v="0"/>
    <x v="5"/>
    <s v="Macon"/>
    <n v="31204"/>
    <x v="81"/>
    <x v="77"/>
    <n v="349.05930000000001"/>
    <n v="2"/>
    <n v="25.31"/>
    <n v="88836"/>
    <n v="11.92"/>
    <x v="0"/>
  </r>
  <r>
    <n v="618"/>
    <s v="Robert Cowan"/>
    <x v="0"/>
    <n v="0.06"/>
    <n v="17.98"/>
    <n v="4"/>
    <x v="1"/>
    <x v="1"/>
    <x v="1"/>
    <x v="1"/>
    <x v="5"/>
    <s v="Belkin 107-key enhanced keyboard, USB/PS/2 interface"/>
    <n v="0.79"/>
    <s v="United States"/>
    <x v="2"/>
    <x v="3"/>
    <s v="Pueblo West"/>
    <n v="81007"/>
    <x v="82"/>
    <x v="77"/>
    <n v="-78.13"/>
    <n v="4"/>
    <n v="70.06"/>
    <n v="88197"/>
    <n v="17.920000000000002"/>
    <x v="2"/>
  </r>
  <r>
    <n v="3309"/>
    <s v="Edwin Chung"/>
    <x v="0"/>
    <n v="0.1"/>
    <n v="6.64"/>
    <n v="54.95"/>
    <x v="1"/>
    <x v="0"/>
    <x v="0"/>
    <x v="11"/>
    <x v="1"/>
    <s v="G.E. Longer-Life Indoor Recessed Floodlight Bulbs"/>
    <n v="0.37"/>
    <s v="United States"/>
    <x v="3"/>
    <x v="35"/>
    <s v="Natick"/>
    <n v="1760"/>
    <x v="82"/>
    <x v="82"/>
    <n v="-25"/>
    <n v="4"/>
    <n v="25.31"/>
    <n v="90460"/>
    <n v="6.54"/>
    <x v="3"/>
  </r>
  <r>
    <n v="3310"/>
    <s v="Tiffany Grossman Hardin"/>
    <x v="0"/>
    <n v="0.05"/>
    <n v="90.48"/>
    <n v="19.989999999999998"/>
    <x v="1"/>
    <x v="0"/>
    <x v="2"/>
    <x v="15"/>
    <x v="5"/>
    <s v="Tyvek® Side-Opening Peel &amp; Seel® Expanding Envelopes"/>
    <n v="0.4"/>
    <s v="United States"/>
    <x v="3"/>
    <x v="35"/>
    <s v="Sandwich"/>
    <n v="2563"/>
    <x v="82"/>
    <x v="77"/>
    <n v="255.1482"/>
    <n v="4"/>
    <n v="369.78"/>
    <n v="90460"/>
    <n v="90.43"/>
    <x v="3"/>
  </r>
  <r>
    <n v="1689"/>
    <s v="Larry Church"/>
    <x v="1"/>
    <n v="0"/>
    <n v="48.91"/>
    <n v="35"/>
    <x v="1"/>
    <x v="3"/>
    <x v="2"/>
    <x v="6"/>
    <x v="4"/>
    <s v="Tennsco Industrial Shelving"/>
    <n v="0.83"/>
    <s v="United States"/>
    <x v="1"/>
    <x v="2"/>
    <s v="Highland"/>
    <n v="46322"/>
    <x v="82"/>
    <x v="77"/>
    <n v="-628.38"/>
    <n v="10"/>
    <n v="514.79"/>
    <n v="91077"/>
    <n v="48.91"/>
    <x v="1"/>
  </r>
  <r>
    <n v="2308"/>
    <s v="Laurence Cummings"/>
    <x v="2"/>
    <n v="0.08"/>
    <n v="9.48"/>
    <n v="7.29"/>
    <x v="1"/>
    <x v="0"/>
    <x v="0"/>
    <x v="11"/>
    <x v="1"/>
    <s v="DAX Two-Tone Rosewood/Black Document Frame, Desktop, 5 x 7"/>
    <n v="0.45"/>
    <s v="United States"/>
    <x v="0"/>
    <x v="12"/>
    <s v="Lehigh Acres"/>
    <n v="33971"/>
    <x v="82"/>
    <x v="82"/>
    <n v="-50.4"/>
    <n v="2"/>
    <n v="20.22"/>
    <n v="90557"/>
    <n v="9.4"/>
    <x v="0"/>
  </r>
  <r>
    <n v="2308"/>
    <s v="Laurence Cummings"/>
    <x v="2"/>
    <n v="0.03"/>
    <n v="193.17"/>
    <n v="19.989999999999998"/>
    <x v="1"/>
    <x v="0"/>
    <x v="2"/>
    <x v="6"/>
    <x v="5"/>
    <s v="Fellowes Staxonsteel® Drawer Files"/>
    <n v="0.71"/>
    <s v="United States"/>
    <x v="0"/>
    <x v="12"/>
    <s v="Lehigh Acres"/>
    <n v="33971"/>
    <x v="82"/>
    <x v="85"/>
    <n v="-348.75400000000002"/>
    <n v="8"/>
    <n v="1548.97"/>
    <n v="90557"/>
    <n v="193.14"/>
    <x v="0"/>
  </r>
  <r>
    <n v="1060"/>
    <s v="Gene Gilliam"/>
    <x v="4"/>
    <n v="0.09"/>
    <n v="138.75"/>
    <n v="52.42"/>
    <x v="0"/>
    <x v="0"/>
    <x v="0"/>
    <x v="0"/>
    <x v="0"/>
    <s v="Balt Split Level Computer Training Table"/>
    <n v="0.74"/>
    <s v="United States"/>
    <x v="0"/>
    <x v="5"/>
    <s v="Atlanta"/>
    <n v="30318"/>
    <x v="82"/>
    <x v="77"/>
    <n v="-445.97177625"/>
    <n v="23"/>
    <n v="2527.79"/>
    <n v="58628"/>
    <n v="138.66"/>
    <x v="0"/>
  </r>
  <r>
    <n v="1062"/>
    <s v="Willie Robinson"/>
    <x v="4"/>
    <n v="0.09"/>
    <n v="138.75"/>
    <n v="52.42"/>
    <x v="0"/>
    <x v="0"/>
    <x v="0"/>
    <x v="0"/>
    <x v="0"/>
    <s v="Balt Split Level Computer Training Table"/>
    <n v="0.74"/>
    <s v="United States"/>
    <x v="3"/>
    <x v="11"/>
    <s v="Coram"/>
    <n v="11727"/>
    <x v="82"/>
    <x v="77"/>
    <n v="-335.31712499999998"/>
    <n v="6"/>
    <n v="659.42"/>
    <n v="91354"/>
    <n v="138.66"/>
    <x v="3"/>
  </r>
  <r>
    <n v="1254"/>
    <s v="Anne Bland"/>
    <x v="4"/>
    <n v="0.06"/>
    <n v="3.95"/>
    <n v="2"/>
    <x v="1"/>
    <x v="2"/>
    <x v="2"/>
    <x v="14"/>
    <x v="2"/>
    <s v="Advantus Map Pennant Flags and Round Head Tacks"/>
    <n v="0.53"/>
    <s v="United States"/>
    <x v="1"/>
    <x v="18"/>
    <s v="Channelview"/>
    <n v="77530"/>
    <x v="82"/>
    <x v="77"/>
    <n v="-9.68"/>
    <n v="5"/>
    <n v="19.66"/>
    <n v="89984"/>
    <n v="3.89"/>
    <x v="1"/>
  </r>
  <r>
    <n v="2256"/>
    <s v="Lloyd Levin"/>
    <x v="4"/>
    <n v="7.0000000000000007E-2"/>
    <n v="70.98"/>
    <n v="30"/>
    <x v="0"/>
    <x v="3"/>
    <x v="0"/>
    <x v="9"/>
    <x v="3"/>
    <s v="Novimex Turbo Task Chair"/>
    <n v="0.73"/>
    <s v="United States"/>
    <x v="0"/>
    <x v="9"/>
    <s v="New Bern"/>
    <n v="28560"/>
    <x v="82"/>
    <x v="82"/>
    <n v="-222.95"/>
    <n v="20"/>
    <n v="1373.47"/>
    <n v="87964"/>
    <n v="70.910000000000011"/>
    <x v="0"/>
  </r>
  <r>
    <n v="2330"/>
    <s v="Kara Foster"/>
    <x v="4"/>
    <n v="0.06"/>
    <n v="28.53"/>
    <n v="1.49"/>
    <x v="1"/>
    <x v="2"/>
    <x v="2"/>
    <x v="5"/>
    <x v="5"/>
    <s v="Lock-Up Easel 'Spel-Binder'"/>
    <n v="0.38"/>
    <s v="United States"/>
    <x v="1"/>
    <x v="20"/>
    <s v="Marion"/>
    <n v="52302"/>
    <x v="82"/>
    <x v="86"/>
    <n v="74.638499999999993"/>
    <n v="5"/>
    <n v="134.09"/>
    <n v="90964"/>
    <n v="28.470000000000002"/>
    <x v="1"/>
  </r>
  <r>
    <n v="3143"/>
    <s v="Neil Song"/>
    <x v="4"/>
    <n v="0.02"/>
    <n v="15.42"/>
    <n v="5.41"/>
    <x v="1"/>
    <x v="1"/>
    <x v="2"/>
    <x v="6"/>
    <x v="5"/>
    <s v="Decoflex Hanging Personal Folder File"/>
    <n v="0.59"/>
    <s v="United States"/>
    <x v="1"/>
    <x v="18"/>
    <s v="Pflugerville"/>
    <n v="78660"/>
    <x v="82"/>
    <x v="77"/>
    <n v="-16.37"/>
    <n v="2"/>
    <n v="33.840000000000003"/>
    <n v="86368"/>
    <n v="15.4"/>
    <x v="1"/>
  </r>
  <r>
    <n v="2430"/>
    <s v="Kimberly Reilly"/>
    <x v="3"/>
    <n v="0.1"/>
    <n v="14.28"/>
    <n v="2.99"/>
    <x v="1"/>
    <x v="2"/>
    <x v="2"/>
    <x v="5"/>
    <x v="5"/>
    <s v="Avery Premier Heavy-Duty Binder with Round Locking Rings"/>
    <n v="0.39"/>
    <s v="United States"/>
    <x v="1"/>
    <x v="18"/>
    <s v="Killeen"/>
    <n v="76541"/>
    <x v="82"/>
    <x v="77"/>
    <n v="104.9145"/>
    <n v="11"/>
    <n v="152.05000000000001"/>
    <n v="91108"/>
    <n v="14.18"/>
    <x v="1"/>
  </r>
  <r>
    <n v="880"/>
    <s v="Ellen Beck"/>
    <x v="0"/>
    <n v="7.0000000000000007E-2"/>
    <n v="5.68"/>
    <n v="1.39"/>
    <x v="1"/>
    <x v="0"/>
    <x v="2"/>
    <x v="15"/>
    <x v="5"/>
    <s v="Staples Standard Envelopes"/>
    <n v="0.38"/>
    <s v="United States"/>
    <x v="2"/>
    <x v="41"/>
    <s v="Scottsdale"/>
    <n v="85254"/>
    <x v="83"/>
    <x v="86"/>
    <n v="18.643799999999999"/>
    <n v="5"/>
    <n v="27.02"/>
    <n v="86153"/>
    <n v="5.6099999999999994"/>
    <x v="2"/>
  </r>
  <r>
    <n v="880"/>
    <s v="Ellen Beck"/>
    <x v="0"/>
    <n v="0.06"/>
    <n v="22.84"/>
    <n v="11.54"/>
    <x v="1"/>
    <x v="0"/>
    <x v="2"/>
    <x v="7"/>
    <x v="5"/>
    <s v="Xerox 1964"/>
    <n v="0.39"/>
    <s v="United States"/>
    <x v="2"/>
    <x v="41"/>
    <s v="Scottsdale"/>
    <n v="85254"/>
    <x v="83"/>
    <x v="86"/>
    <n v="-31.24"/>
    <n v="1"/>
    <n v="27.67"/>
    <n v="86153"/>
    <n v="22.78"/>
    <x v="2"/>
  </r>
  <r>
    <n v="1241"/>
    <s v="Bradley Schroeder"/>
    <x v="0"/>
    <n v="0.06"/>
    <n v="200.97"/>
    <n v="15.59"/>
    <x v="0"/>
    <x v="0"/>
    <x v="1"/>
    <x v="3"/>
    <x v="3"/>
    <s v="Hewlett-Packard Deskjet 6122 Color Inkjet Printer"/>
    <n v="0.36"/>
    <s v="United States"/>
    <x v="0"/>
    <x v="16"/>
    <s v="Auburn"/>
    <n v="36830"/>
    <x v="83"/>
    <x v="77"/>
    <n v="531.61800000000005"/>
    <n v="7"/>
    <n v="1348.83"/>
    <n v="90881"/>
    <n v="200.91"/>
    <x v="0"/>
  </r>
  <r>
    <n v="1648"/>
    <s v="Nina Bowles"/>
    <x v="0"/>
    <n v="0.08"/>
    <n v="46.89"/>
    <n v="5.0999999999999996"/>
    <x v="1"/>
    <x v="3"/>
    <x v="2"/>
    <x v="8"/>
    <x v="6"/>
    <s v="Bionaire Personal Warm Mist Humidifier/Vaporizer"/>
    <n v="0.46"/>
    <s v="United States"/>
    <x v="1"/>
    <x v="10"/>
    <s v="Woodstock"/>
    <n v="60098"/>
    <x v="83"/>
    <x v="86"/>
    <n v="507.63299999999998"/>
    <n v="17"/>
    <n v="735.7"/>
    <n v="91043"/>
    <n v="46.81"/>
    <x v="1"/>
  </r>
  <r>
    <n v="1648"/>
    <s v="Nina Bowles"/>
    <x v="0"/>
    <n v="0.05"/>
    <n v="12.98"/>
    <n v="3.14"/>
    <x v="1"/>
    <x v="3"/>
    <x v="2"/>
    <x v="16"/>
    <x v="1"/>
    <s v="Acme® 8&quot; Straight Scissors"/>
    <n v="0.6"/>
    <s v="United States"/>
    <x v="1"/>
    <x v="10"/>
    <s v="Woodstock"/>
    <n v="60098"/>
    <x v="83"/>
    <x v="77"/>
    <n v="38.229999999999997"/>
    <n v="18"/>
    <n v="225.59"/>
    <n v="91043"/>
    <n v="12.93"/>
    <x v="1"/>
  </r>
  <r>
    <n v="1829"/>
    <s v="Suzanne Cochran"/>
    <x v="0"/>
    <n v="0.01"/>
    <n v="10.64"/>
    <n v="5.16"/>
    <x v="2"/>
    <x v="3"/>
    <x v="0"/>
    <x v="11"/>
    <x v="5"/>
    <s v="Eldon Expressions Punched Metal &amp; Wood Desk Accessories, Pewter &amp; Cherry"/>
    <n v="0.56999999999999995"/>
    <s v="United States"/>
    <x v="1"/>
    <x v="20"/>
    <s v="Cedar Rapids"/>
    <n v="52402"/>
    <x v="83"/>
    <x v="86"/>
    <n v="-11.69"/>
    <n v="5"/>
    <n v="58.52"/>
    <n v="86957"/>
    <n v="10.63"/>
    <x v="1"/>
  </r>
  <r>
    <n v="2201"/>
    <s v="David Hoyle"/>
    <x v="0"/>
    <n v="0.17"/>
    <n v="14.89"/>
    <n v="13.56"/>
    <x v="1"/>
    <x v="0"/>
    <x v="0"/>
    <x v="11"/>
    <x v="4"/>
    <s v="Tensor Computer Mounted Lamp"/>
    <n v="0.57999999999999996"/>
    <s v="United States"/>
    <x v="1"/>
    <x v="7"/>
    <s v="Bloomington"/>
    <n v="55420"/>
    <x v="83"/>
    <x v="86"/>
    <n v="-9.1300000000000008"/>
    <n v="1"/>
    <n v="27.96"/>
    <n v="86054"/>
    <n v="14.72"/>
    <x v="1"/>
  </r>
  <r>
    <n v="3100"/>
    <s v="Gladys Holloway"/>
    <x v="0"/>
    <n v="7.0000000000000007E-2"/>
    <n v="35.99"/>
    <n v="5"/>
    <x v="1"/>
    <x v="1"/>
    <x v="1"/>
    <x v="12"/>
    <x v="2"/>
    <s v="Accessory17"/>
    <n v="0.82"/>
    <s v="United States"/>
    <x v="0"/>
    <x v="12"/>
    <s v="Oakland Park"/>
    <n v="33334"/>
    <x v="83"/>
    <x v="86"/>
    <n v="-299.81420000000003"/>
    <n v="1"/>
    <n v="31.71"/>
    <n v="89988"/>
    <n v="35.92"/>
    <x v="0"/>
  </r>
  <r>
    <n v="693"/>
    <s v="Richard McClure"/>
    <x v="2"/>
    <n v="0.02"/>
    <n v="500.98"/>
    <n v="41.44"/>
    <x v="0"/>
    <x v="0"/>
    <x v="0"/>
    <x v="10"/>
    <x v="0"/>
    <s v="DMI Eclipse Executive Suite Bookcases"/>
    <n v="0.66"/>
    <s v="United States"/>
    <x v="2"/>
    <x v="3"/>
    <s v="Thornton"/>
    <n v="80229"/>
    <x v="83"/>
    <x v="77"/>
    <n v="2568.4629"/>
    <n v="7"/>
    <n v="3722.41"/>
    <n v="87811"/>
    <n v="500.96000000000004"/>
    <x v="2"/>
  </r>
  <r>
    <n v="1557"/>
    <s v="James Nicholson"/>
    <x v="2"/>
    <n v="0.09"/>
    <n v="60.98"/>
    <n v="49"/>
    <x v="1"/>
    <x v="1"/>
    <x v="2"/>
    <x v="8"/>
    <x v="4"/>
    <s v="Euro Pro Shark Stick Mini Vacuum"/>
    <n v="0.59"/>
    <s v="United States"/>
    <x v="0"/>
    <x v="21"/>
    <s v="Annandale"/>
    <n v="22003"/>
    <x v="83"/>
    <x v="87"/>
    <n v="-954.75800000000004"/>
    <n v="15"/>
    <n v="879.62"/>
    <n v="87426"/>
    <n v="60.889999999999993"/>
    <x v="0"/>
  </r>
  <r>
    <n v="1557"/>
    <s v="James Nicholson"/>
    <x v="2"/>
    <n v="0.05"/>
    <n v="29.89"/>
    <n v="1.99"/>
    <x v="1"/>
    <x v="1"/>
    <x v="1"/>
    <x v="1"/>
    <x v="1"/>
    <s v="Verbatim DVD-RAM, 5.2GB, Rewritable, Type 1, DS"/>
    <n v="0.5"/>
    <s v="United States"/>
    <x v="0"/>
    <x v="21"/>
    <s v="Annandale"/>
    <n v="22003"/>
    <x v="83"/>
    <x v="86"/>
    <n v="219.4734"/>
    <n v="12"/>
    <n v="361.19"/>
    <n v="87426"/>
    <n v="29.84"/>
    <x v="0"/>
  </r>
  <r>
    <n v="1699"/>
    <s v="Joseph Hurst"/>
    <x v="2"/>
    <n v="0.05"/>
    <n v="3.98"/>
    <n v="5.26"/>
    <x v="1"/>
    <x v="0"/>
    <x v="2"/>
    <x v="5"/>
    <x v="5"/>
    <s v="Ibico Presentation Index for Binding Systems"/>
    <n v="0.38"/>
    <s v="United States"/>
    <x v="3"/>
    <x v="28"/>
    <s v="Levittown"/>
    <n v="19057"/>
    <x v="83"/>
    <x v="84"/>
    <n v="-152.52449999999999"/>
    <n v="12"/>
    <n v="49.44"/>
    <n v="87345"/>
    <n v="3.93"/>
    <x v="3"/>
  </r>
  <r>
    <n v="1699"/>
    <s v="Joseph Hurst"/>
    <x v="2"/>
    <n v="0.01"/>
    <n v="6.48"/>
    <n v="5.4"/>
    <x v="1"/>
    <x v="0"/>
    <x v="2"/>
    <x v="7"/>
    <x v="5"/>
    <s v="Xerox 207"/>
    <n v="0.37"/>
    <s v="United States"/>
    <x v="3"/>
    <x v="28"/>
    <s v="Levittown"/>
    <n v="19057"/>
    <x v="83"/>
    <x v="77"/>
    <n v="-18.850000000000001"/>
    <n v="2"/>
    <n v="14.29"/>
    <n v="87345"/>
    <n v="6.4700000000000006"/>
    <x v="3"/>
  </r>
  <r>
    <n v="290"/>
    <s v="Sara O'Connor"/>
    <x v="3"/>
    <n v="0.04"/>
    <n v="4.9800000000000004"/>
    <n v="4.62"/>
    <x v="1"/>
    <x v="0"/>
    <x v="1"/>
    <x v="1"/>
    <x v="1"/>
    <s v="Imation 3.5&quot;, DISKETTE 44766 HGHLD3.52HD/FM, 10/Pack"/>
    <n v="0.64"/>
    <s v="United States"/>
    <x v="2"/>
    <x v="3"/>
    <s v="Loveland"/>
    <n v="80538"/>
    <x v="83"/>
    <x v="82"/>
    <n v="-135.16"/>
    <n v="20"/>
    <n v="102.54"/>
    <n v="90837"/>
    <n v="4.9400000000000004"/>
    <x v="2"/>
  </r>
  <r>
    <n v="2287"/>
    <s v="Samuel Newman"/>
    <x v="3"/>
    <n v="0.01"/>
    <n v="18.97"/>
    <n v="9.0299999999999994"/>
    <x v="1"/>
    <x v="3"/>
    <x v="2"/>
    <x v="7"/>
    <x v="5"/>
    <s v="Computer Printout Paper with Letter-Trim Perforations"/>
    <n v="0.37"/>
    <s v="United States"/>
    <x v="0"/>
    <x v="23"/>
    <s v="Summerville"/>
    <n v="29483"/>
    <x v="83"/>
    <x v="77"/>
    <n v="-12.0267"/>
    <n v="8"/>
    <n v="164.67"/>
    <n v="90146"/>
    <n v="18.959999999999997"/>
    <x v="0"/>
  </r>
  <r>
    <n v="2287"/>
    <s v="Samuel Newman"/>
    <x v="3"/>
    <n v="0.03"/>
    <n v="12.28"/>
    <n v="4.8600000000000003"/>
    <x v="1"/>
    <x v="3"/>
    <x v="2"/>
    <x v="7"/>
    <x v="5"/>
    <s v="Xerox 1933"/>
    <n v="0.38"/>
    <s v="United States"/>
    <x v="0"/>
    <x v="23"/>
    <s v="Summerville"/>
    <n v="29483"/>
    <x v="83"/>
    <x v="82"/>
    <n v="122.508"/>
    <n v="6"/>
    <n v="72.739999999999995"/>
    <n v="90146"/>
    <n v="12.25"/>
    <x v="0"/>
  </r>
  <r>
    <n v="2287"/>
    <s v="Samuel Newman"/>
    <x v="3"/>
    <n v="0.05"/>
    <n v="34.99"/>
    <n v="7.73"/>
    <x v="2"/>
    <x v="3"/>
    <x v="2"/>
    <x v="2"/>
    <x v="5"/>
    <s v="Hunt Boston® Vacuum Mount KS Pencil Sharpener"/>
    <n v="0.59"/>
    <s v="United States"/>
    <x v="0"/>
    <x v="23"/>
    <s v="Summerville"/>
    <n v="29483"/>
    <x v="83"/>
    <x v="86"/>
    <n v="-12.0267"/>
    <n v="12"/>
    <n v="418.75"/>
    <n v="90146"/>
    <n v="34.940000000000005"/>
    <x v="0"/>
  </r>
  <r>
    <n v="2833"/>
    <s v="Tim Connolly"/>
    <x v="3"/>
    <n v="0.03"/>
    <n v="140.97999999999999"/>
    <n v="36.090000000000003"/>
    <x v="0"/>
    <x v="0"/>
    <x v="0"/>
    <x v="10"/>
    <x v="0"/>
    <s v="Sauder Forest Hills Library, Woodland Oak Finish"/>
    <n v="0.77"/>
    <s v="United States"/>
    <x v="1"/>
    <x v="7"/>
    <s v="Inver Grove Heights"/>
    <n v="55076"/>
    <x v="83"/>
    <x v="86"/>
    <n v="-221.5"/>
    <n v="4"/>
    <n v="608.80999999999995"/>
    <n v="91030"/>
    <n v="140.94999999999999"/>
    <x v="1"/>
  </r>
  <r>
    <n v="2833"/>
    <s v="Tim Connolly"/>
    <x v="3"/>
    <n v="0.08"/>
    <n v="65.989999999999995"/>
    <n v="8.99"/>
    <x v="1"/>
    <x v="0"/>
    <x v="1"/>
    <x v="12"/>
    <x v="5"/>
    <s v="Talkabout T8367"/>
    <n v="0.56000000000000005"/>
    <s v="United States"/>
    <x v="1"/>
    <x v="7"/>
    <s v="Inver Grove Heights"/>
    <n v="55076"/>
    <x v="83"/>
    <x v="82"/>
    <n v="206.352"/>
    <n v="15"/>
    <n v="808.61"/>
    <n v="91030"/>
    <n v="65.91"/>
    <x v="1"/>
  </r>
  <r>
    <n v="1767"/>
    <s v="Robert Rollins"/>
    <x v="0"/>
    <n v="0.01"/>
    <n v="50.98"/>
    <n v="6.5"/>
    <x v="1"/>
    <x v="2"/>
    <x v="1"/>
    <x v="1"/>
    <x v="5"/>
    <s v="Microsoft Natural Multimedia Keyboard"/>
    <n v="0.73"/>
    <s v="United States"/>
    <x v="0"/>
    <x v="5"/>
    <s v="Newnan"/>
    <n v="30265"/>
    <x v="84"/>
    <x v="86"/>
    <n v="5.3396999999999997"/>
    <n v="16"/>
    <n v="818.49"/>
    <n v="89211"/>
    <n v="50.97"/>
    <x v="0"/>
  </r>
  <r>
    <n v="2114"/>
    <s v="Paige Mason"/>
    <x v="0"/>
    <n v="0.08"/>
    <n v="6.68"/>
    <n v="1.5"/>
    <x v="1"/>
    <x v="3"/>
    <x v="2"/>
    <x v="2"/>
    <x v="2"/>
    <s v="Sanford Liquid Accent Highlighters"/>
    <n v="0.48"/>
    <s v="United States"/>
    <x v="0"/>
    <x v="21"/>
    <s v="Norfolk"/>
    <n v="23518"/>
    <x v="84"/>
    <x v="85"/>
    <n v="-601.80399999999997"/>
    <n v="10"/>
    <n v="66.12"/>
    <n v="88403"/>
    <n v="6.6"/>
    <x v="0"/>
  </r>
  <r>
    <n v="3379"/>
    <s v="Annette McIntyre"/>
    <x v="0"/>
    <n v="0"/>
    <n v="19.98"/>
    <n v="5.97"/>
    <x v="2"/>
    <x v="3"/>
    <x v="2"/>
    <x v="7"/>
    <x v="5"/>
    <s v="Xerox 1936"/>
    <n v="0.38"/>
    <s v="United States"/>
    <x v="0"/>
    <x v="5"/>
    <s v="Kennesaw"/>
    <n v="30144"/>
    <x v="84"/>
    <x v="84"/>
    <n v="-189.714"/>
    <n v="12"/>
    <n v="249.07"/>
    <n v="88837"/>
    <n v="19.98"/>
    <x v="0"/>
  </r>
  <r>
    <n v="2124"/>
    <s v="Paige Powers"/>
    <x v="1"/>
    <n v="0.03"/>
    <n v="124.49"/>
    <n v="51.94"/>
    <x v="0"/>
    <x v="3"/>
    <x v="0"/>
    <x v="0"/>
    <x v="0"/>
    <s v="Bevis 36 x 72 Conference Tables"/>
    <n v="0.63"/>
    <s v="United States"/>
    <x v="0"/>
    <x v="1"/>
    <s v="West Memphis"/>
    <n v="72301"/>
    <x v="84"/>
    <x v="86"/>
    <n v="18.173999999999999"/>
    <n v="21"/>
    <n v="2761.94"/>
    <n v="89666"/>
    <n v="124.46"/>
    <x v="0"/>
  </r>
  <r>
    <n v="2066"/>
    <s v="Claudia Webb"/>
    <x v="4"/>
    <n v="0.09"/>
    <n v="20.89"/>
    <n v="11.52"/>
    <x v="1"/>
    <x v="2"/>
    <x v="2"/>
    <x v="6"/>
    <x v="5"/>
    <s v="Iris® 3-Drawer Stacking Bin, Black"/>
    <n v="0.83"/>
    <s v="United States"/>
    <x v="0"/>
    <x v="9"/>
    <s v="Indian Trail"/>
    <n v="28079"/>
    <x v="84"/>
    <x v="86"/>
    <n v="-133.54599999999999"/>
    <n v="7"/>
    <n v="146.5"/>
    <n v="85833"/>
    <n v="20.8"/>
    <x v="0"/>
  </r>
  <r>
    <n v="2419"/>
    <s v="Sandra Faulkner"/>
    <x v="3"/>
    <n v="7.0000000000000007E-2"/>
    <n v="225.04"/>
    <n v="11.79"/>
    <x v="1"/>
    <x v="1"/>
    <x v="2"/>
    <x v="8"/>
    <x v="6"/>
    <s v="Holmes Harmony HEPA Air Purifier for 17 x 20 Room"/>
    <n v="0.42"/>
    <s v="United States"/>
    <x v="0"/>
    <x v="21"/>
    <s v="Portsmouth"/>
    <n v="23701"/>
    <x v="84"/>
    <x v="82"/>
    <n v="-162.91800000000001"/>
    <n v="5"/>
    <n v="1130.1500000000001"/>
    <n v="86751"/>
    <n v="224.97"/>
    <x v="0"/>
  </r>
  <r>
    <n v="2419"/>
    <s v="Sandra Faulkner"/>
    <x v="3"/>
    <n v="0.03"/>
    <n v="7.84"/>
    <n v="4.71"/>
    <x v="1"/>
    <x v="1"/>
    <x v="2"/>
    <x v="5"/>
    <x v="5"/>
    <s v="XtraLife® ClearVue™ Slant-D® Ring Binders by Cardinal"/>
    <n v="0.35"/>
    <s v="United States"/>
    <x v="0"/>
    <x v="21"/>
    <s v="Portsmouth"/>
    <n v="23701"/>
    <x v="84"/>
    <x v="84"/>
    <n v="859.71780000000001"/>
    <n v="7"/>
    <n v="54.37"/>
    <n v="86751"/>
    <n v="7.81"/>
    <x v="0"/>
  </r>
  <r>
    <n v="2773"/>
    <s v="Christina Zhu"/>
    <x v="3"/>
    <n v="0.1"/>
    <n v="5.18"/>
    <n v="5.74"/>
    <x v="1"/>
    <x v="3"/>
    <x v="2"/>
    <x v="5"/>
    <x v="5"/>
    <s v="Wilson Jones Impact Binders"/>
    <n v="0.36"/>
    <s v="United States"/>
    <x v="2"/>
    <x v="8"/>
    <s v="Dublin"/>
    <n v="94568"/>
    <x v="84"/>
    <x v="85"/>
    <n v="-29.003"/>
    <n v="2"/>
    <n v="10.96"/>
    <n v="91584"/>
    <n v="5.08"/>
    <x v="2"/>
  </r>
  <r>
    <n v="2059"/>
    <s v="Nathan Newton"/>
    <x v="0"/>
    <n v="0.1"/>
    <n v="9.85"/>
    <n v="4.82"/>
    <x v="1"/>
    <x v="3"/>
    <x v="2"/>
    <x v="2"/>
    <x v="2"/>
    <s v="Lumber Crayons"/>
    <n v="0.47"/>
    <s v="United States"/>
    <x v="0"/>
    <x v="9"/>
    <s v="High Point"/>
    <n v="27260"/>
    <x v="85"/>
    <x v="85"/>
    <n v="374.904"/>
    <n v="12"/>
    <n v="114.91"/>
    <n v="88041"/>
    <n v="9.75"/>
    <x v="0"/>
  </r>
  <r>
    <n v="2059"/>
    <s v="Nathan Newton"/>
    <x v="0"/>
    <n v="0.04"/>
    <n v="125.99"/>
    <n v="7.69"/>
    <x v="1"/>
    <x v="3"/>
    <x v="1"/>
    <x v="12"/>
    <x v="5"/>
    <s v="Timeport L7089"/>
    <n v="0.57999999999999996"/>
    <s v="United States"/>
    <x v="0"/>
    <x v="9"/>
    <s v="High Point"/>
    <n v="27260"/>
    <x v="85"/>
    <x v="85"/>
    <n v="-528.83600000000001"/>
    <n v="9"/>
    <n v="934.52"/>
    <n v="88041"/>
    <n v="125.94999999999999"/>
    <x v="0"/>
  </r>
  <r>
    <n v="32"/>
    <s v="Matthew Berman"/>
    <x v="1"/>
    <n v="0.01"/>
    <n v="17.98"/>
    <n v="8.51"/>
    <x v="1"/>
    <x v="3"/>
    <x v="1"/>
    <x v="3"/>
    <x v="6"/>
    <s v="Canon P1-DHIII Palm Printing Calculator"/>
    <n v="0.4"/>
    <s v="United States"/>
    <x v="2"/>
    <x v="14"/>
    <s v="Grants Pass"/>
    <n v="97526"/>
    <x v="85"/>
    <x v="85"/>
    <n v="-35.878799999999998"/>
    <n v="2"/>
    <n v="40.17"/>
    <n v="89200"/>
    <n v="17.97"/>
    <x v="2"/>
  </r>
  <r>
    <n v="234"/>
    <s v="Don Cameron"/>
    <x v="1"/>
    <n v="0.03"/>
    <n v="28.53"/>
    <n v="1.49"/>
    <x v="1"/>
    <x v="0"/>
    <x v="2"/>
    <x v="5"/>
    <x v="5"/>
    <s v="Lock-Up Easel 'Spel-Binder'"/>
    <n v="0.38"/>
    <s v="United States"/>
    <x v="1"/>
    <x v="20"/>
    <s v="Newton"/>
    <n v="50208"/>
    <x v="85"/>
    <x v="84"/>
    <n v="136.33709999999999"/>
    <n v="7"/>
    <n v="197.59"/>
    <n v="90238"/>
    <n v="28.5"/>
    <x v="1"/>
  </r>
  <r>
    <n v="234"/>
    <s v="Don Cameron"/>
    <x v="1"/>
    <n v="0.01"/>
    <n v="15.28"/>
    <n v="1.99"/>
    <x v="1"/>
    <x v="0"/>
    <x v="1"/>
    <x v="1"/>
    <x v="1"/>
    <s v="Memorex 4.7GB DVD+R, 3/Pack"/>
    <n v="0.42"/>
    <s v="United States"/>
    <x v="1"/>
    <x v="20"/>
    <s v="Newton"/>
    <n v="50208"/>
    <x v="85"/>
    <x v="84"/>
    <n v="-12.46"/>
    <n v="2"/>
    <n v="33.04"/>
    <n v="90238"/>
    <n v="15.27"/>
    <x v="1"/>
  </r>
  <r>
    <n v="920"/>
    <s v="Jessie Kelly"/>
    <x v="2"/>
    <n v="0.1"/>
    <n v="15.98"/>
    <n v="4"/>
    <x v="1"/>
    <x v="3"/>
    <x v="1"/>
    <x v="1"/>
    <x v="5"/>
    <s v="Logitech Access Keyboard"/>
    <n v="0.37"/>
    <s v="United States"/>
    <x v="2"/>
    <x v="8"/>
    <s v="Redlands"/>
    <n v="92374"/>
    <x v="85"/>
    <x v="88"/>
    <n v="92.722200000000001"/>
    <n v="9"/>
    <n v="134.38"/>
    <n v="90491"/>
    <n v="15.88"/>
    <x v="2"/>
  </r>
  <r>
    <n v="696"/>
    <s v="Johnny Reid"/>
    <x v="4"/>
    <n v="0.06"/>
    <n v="8.1199999999999992"/>
    <n v="2.83"/>
    <x v="1"/>
    <x v="3"/>
    <x v="1"/>
    <x v="1"/>
    <x v="1"/>
    <s v="Imation Neon Mac Format Diskettes, 10/Pack"/>
    <n v="0.77"/>
    <s v="United States"/>
    <x v="1"/>
    <x v="2"/>
    <s v="Crown Point"/>
    <n v="46307"/>
    <x v="85"/>
    <x v="85"/>
    <n v="-82.83"/>
    <n v="10"/>
    <n v="78.540000000000006"/>
    <n v="89847"/>
    <n v="8.0599999999999987"/>
    <x v="1"/>
  </r>
  <r>
    <n v="696"/>
    <s v="Johnny Reid"/>
    <x v="4"/>
    <n v="0.05"/>
    <n v="51.65"/>
    <n v="18.45"/>
    <x v="1"/>
    <x v="3"/>
    <x v="0"/>
    <x v="11"/>
    <x v="6"/>
    <s v="Deflect-o EconoMat Nonstudded, No Bevel Mat"/>
    <n v="0.65"/>
    <s v="United States"/>
    <x v="1"/>
    <x v="2"/>
    <s v="Crown Point"/>
    <n v="46307"/>
    <x v="85"/>
    <x v="85"/>
    <n v="25.04"/>
    <n v="12"/>
    <n v="605.1"/>
    <n v="89847"/>
    <n v="51.6"/>
    <x v="1"/>
  </r>
  <r>
    <n v="697"/>
    <s v="Adam G Sawyer"/>
    <x v="4"/>
    <n v="0.1"/>
    <n v="175.99"/>
    <n v="8.99"/>
    <x v="1"/>
    <x v="3"/>
    <x v="1"/>
    <x v="12"/>
    <x v="5"/>
    <s v="2180"/>
    <n v="0.56999999999999995"/>
    <s v="United States"/>
    <x v="1"/>
    <x v="2"/>
    <s v="East Chicago"/>
    <n v="46312"/>
    <x v="85"/>
    <x v="85"/>
    <n v="928.96079999999995"/>
    <n v="10"/>
    <n v="1346.32"/>
    <n v="89847"/>
    <n v="175.89000000000001"/>
    <x v="1"/>
  </r>
  <r>
    <n v="698"/>
    <s v="Nelson Hensley"/>
    <x v="4"/>
    <n v="0.06"/>
    <n v="8.1199999999999992"/>
    <n v="2.83"/>
    <x v="1"/>
    <x v="3"/>
    <x v="1"/>
    <x v="1"/>
    <x v="1"/>
    <s v="Imation Neon Mac Format Diskettes, 10/Pack"/>
    <n v="0.77"/>
    <s v="United States"/>
    <x v="2"/>
    <x v="4"/>
    <s v="Seattle"/>
    <n v="98105"/>
    <x v="85"/>
    <x v="85"/>
    <n v="-82.83"/>
    <n v="41"/>
    <n v="322.02999999999997"/>
    <n v="32869"/>
    <n v="8.0599999999999987"/>
    <x v="2"/>
  </r>
  <r>
    <n v="698"/>
    <s v="Nelson Hensley"/>
    <x v="4"/>
    <n v="0.05"/>
    <n v="51.65"/>
    <n v="18.45"/>
    <x v="1"/>
    <x v="3"/>
    <x v="0"/>
    <x v="11"/>
    <x v="6"/>
    <s v="Deflect-o EconoMat Nonstudded, No Bevel Mat"/>
    <n v="0.65"/>
    <s v="United States"/>
    <x v="2"/>
    <x v="4"/>
    <s v="Seattle"/>
    <n v="98105"/>
    <x v="85"/>
    <x v="85"/>
    <n v="25.04"/>
    <n v="49"/>
    <n v="2470.84"/>
    <n v="32869"/>
    <n v="51.6"/>
    <x v="2"/>
  </r>
  <r>
    <n v="698"/>
    <s v="Nelson Hensley"/>
    <x v="4"/>
    <n v="0.1"/>
    <n v="175.99"/>
    <n v="8.99"/>
    <x v="1"/>
    <x v="3"/>
    <x v="1"/>
    <x v="12"/>
    <x v="5"/>
    <s v="2180"/>
    <n v="0.56999999999999995"/>
    <s v="United States"/>
    <x v="2"/>
    <x v="4"/>
    <s v="Seattle"/>
    <n v="98105"/>
    <x v="85"/>
    <x v="85"/>
    <n v="930.98699999999997"/>
    <n v="39"/>
    <n v="5250.66"/>
    <n v="32869"/>
    <n v="175.89000000000001"/>
    <x v="2"/>
  </r>
  <r>
    <n v="1625"/>
    <s v="Molly Browning"/>
    <x v="4"/>
    <n v="0.08"/>
    <n v="213.45"/>
    <n v="14.7"/>
    <x v="0"/>
    <x v="2"/>
    <x v="1"/>
    <x v="3"/>
    <x v="3"/>
    <s v="Panasonic KX-P2130 Dot Matrix Printer"/>
    <n v="0.59"/>
    <s v="United States"/>
    <x v="3"/>
    <x v="11"/>
    <s v="Glen Cove"/>
    <n v="11542"/>
    <x v="85"/>
    <x v="84"/>
    <n v="1674.7542000000001"/>
    <n v="12"/>
    <n v="2427.1799999999998"/>
    <n v="90600"/>
    <n v="213.36999999999998"/>
    <x v="3"/>
  </r>
  <r>
    <n v="1625"/>
    <s v="Molly Browning"/>
    <x v="4"/>
    <n v="0.1"/>
    <n v="55.98"/>
    <n v="13.88"/>
    <x v="1"/>
    <x v="2"/>
    <x v="2"/>
    <x v="7"/>
    <x v="5"/>
    <s v="Xerox 1882"/>
    <n v="0.36"/>
    <s v="United States"/>
    <x v="3"/>
    <x v="11"/>
    <s v="Glen Cove"/>
    <n v="11542"/>
    <x v="85"/>
    <x v="84"/>
    <n v="300.04649999999998"/>
    <n v="8"/>
    <n v="434.85"/>
    <n v="90600"/>
    <n v="55.879999999999995"/>
    <x v="3"/>
  </r>
  <r>
    <n v="1625"/>
    <s v="Molly Browning"/>
    <x v="4"/>
    <n v="0"/>
    <n v="16.059999999999999"/>
    <n v="8.34"/>
    <x v="1"/>
    <x v="2"/>
    <x v="2"/>
    <x v="6"/>
    <x v="5"/>
    <s v="Letter/Legal File Tote with Clear Snap-On Lid, Black Granite"/>
    <n v="0.59"/>
    <s v="United States"/>
    <x v="3"/>
    <x v="11"/>
    <s v="Glen Cove"/>
    <n v="11542"/>
    <x v="85"/>
    <x v="85"/>
    <n v="-28.09"/>
    <n v="1"/>
    <n v="19.16"/>
    <n v="90600"/>
    <n v="16.059999999999999"/>
    <x v="3"/>
  </r>
  <r>
    <n v="1917"/>
    <s v="Tracy Buckley"/>
    <x v="4"/>
    <n v="0.08"/>
    <n v="18.7"/>
    <n v="8.99"/>
    <x v="1"/>
    <x v="2"/>
    <x v="0"/>
    <x v="11"/>
    <x v="1"/>
    <s v="Executive Impressions 13-1/2&quot; Indoor/Outdoor Wall Clock"/>
    <n v="0.47"/>
    <s v="United States"/>
    <x v="0"/>
    <x v="1"/>
    <s v="North Little Rock"/>
    <n v="72113"/>
    <x v="85"/>
    <x v="85"/>
    <n v="16.136399999999998"/>
    <n v="7"/>
    <n v="132.22999999999999"/>
    <n v="85894"/>
    <n v="18.62"/>
    <x v="0"/>
  </r>
  <r>
    <n v="1072"/>
    <s v="Marion Owens"/>
    <x v="3"/>
    <n v="0.01"/>
    <n v="150.88999999999999"/>
    <n v="60.2"/>
    <x v="0"/>
    <x v="3"/>
    <x v="0"/>
    <x v="9"/>
    <x v="3"/>
    <s v="Global Leather &amp; Oak Executive Chair, Burgundy"/>
    <n v="0.77"/>
    <s v="United States"/>
    <x v="3"/>
    <x v="28"/>
    <s v="Bethlehem"/>
    <n v="18018"/>
    <x v="85"/>
    <x v="89"/>
    <n v="-505.76"/>
    <n v="3"/>
    <n v="473.53"/>
    <n v="89631"/>
    <n v="150.88"/>
    <x v="3"/>
  </r>
  <r>
    <n v="1481"/>
    <s v="Marvin MacDonald"/>
    <x v="3"/>
    <n v="7.0000000000000007E-2"/>
    <n v="8.9499999999999993"/>
    <n v="2.0099999999999998"/>
    <x v="1"/>
    <x v="3"/>
    <x v="2"/>
    <x v="7"/>
    <x v="2"/>
    <s v="Recycled Desk Saver Line &quot;While You Were Out&quot; Book, 5 1/2&quot; X 4&quot;"/>
    <n v="0.39"/>
    <s v="United States"/>
    <x v="2"/>
    <x v="8"/>
    <s v="Los Angeles"/>
    <n v="90049"/>
    <x v="85"/>
    <x v="85"/>
    <n v="91.73"/>
    <n v="36"/>
    <n v="307.64999999999998"/>
    <n v="53953"/>
    <n v="8.879999999999999"/>
    <x v="2"/>
  </r>
  <r>
    <n v="1482"/>
    <s v="Michael Tanner"/>
    <x v="3"/>
    <n v="7.0000000000000007E-2"/>
    <n v="8.9499999999999993"/>
    <n v="2.0099999999999998"/>
    <x v="1"/>
    <x v="3"/>
    <x v="2"/>
    <x v="7"/>
    <x v="2"/>
    <s v="Recycled Desk Saver Line &quot;While You Were Out&quot; Book, 5 1/2&quot; X 4&quot;"/>
    <n v="0.39"/>
    <s v="United States"/>
    <x v="1"/>
    <x v="25"/>
    <s v="Bay City"/>
    <n v="48708"/>
    <x v="85"/>
    <x v="85"/>
    <n v="53.067900000000002"/>
    <n v="9"/>
    <n v="76.91"/>
    <n v="91362"/>
    <n v="8.879999999999999"/>
    <x v="1"/>
  </r>
  <r>
    <n v="3354"/>
    <s v="Sara Faulkner"/>
    <x v="3"/>
    <n v="0.04"/>
    <n v="3.69"/>
    <n v="0.5"/>
    <x v="1"/>
    <x v="3"/>
    <x v="2"/>
    <x v="13"/>
    <x v="5"/>
    <s v="Avery 487"/>
    <n v="0.38"/>
    <s v="United States"/>
    <x v="2"/>
    <x v="8"/>
    <s v="Calexico"/>
    <n v="92231"/>
    <x v="85"/>
    <x v="84"/>
    <n v="47.527200000000001"/>
    <n v="19"/>
    <n v="68.88"/>
    <n v="88590"/>
    <n v="3.65"/>
    <x v="2"/>
  </r>
  <r>
    <n v="2668"/>
    <s v="Carlos Hanson"/>
    <x v="1"/>
    <n v="0.04"/>
    <n v="10.4"/>
    <n v="5.4"/>
    <x v="1"/>
    <x v="3"/>
    <x v="0"/>
    <x v="11"/>
    <x v="1"/>
    <s v="Executive Impressions 8-1/2&quot; Career Panel/Partition Cubicle Clock"/>
    <n v="0.51"/>
    <s v="United States"/>
    <x v="1"/>
    <x v="46"/>
    <s v="Rapid City"/>
    <n v="57701"/>
    <x v="86"/>
    <x v="84"/>
    <n v="29.98"/>
    <n v="12"/>
    <n v="130.74"/>
    <n v="87830"/>
    <n v="10.360000000000001"/>
    <x v="1"/>
  </r>
  <r>
    <n v="2668"/>
    <s v="Carlos Hanson"/>
    <x v="1"/>
    <n v="0.08"/>
    <n v="4.28"/>
    <n v="4.79"/>
    <x v="1"/>
    <x v="3"/>
    <x v="2"/>
    <x v="7"/>
    <x v="5"/>
    <s v="Xerox 1962"/>
    <n v="0.4"/>
    <s v="United States"/>
    <x v="1"/>
    <x v="46"/>
    <s v="Rapid City"/>
    <n v="57701"/>
    <x v="86"/>
    <x v="89"/>
    <n v="-121.2"/>
    <n v="12"/>
    <n v="49.87"/>
    <n v="87830"/>
    <n v="4.2"/>
    <x v="1"/>
  </r>
  <r>
    <n v="2968"/>
    <s v="Miriam Bowman"/>
    <x v="1"/>
    <n v="0.06"/>
    <n v="363.25"/>
    <n v="19.989999999999998"/>
    <x v="1"/>
    <x v="0"/>
    <x v="2"/>
    <x v="8"/>
    <x v="5"/>
    <s v="Hoover WindTunnel™ Plus Canister Vacuum"/>
    <n v="0.56999999999999995"/>
    <s v="United States"/>
    <x v="0"/>
    <x v="12"/>
    <s v="Hollywood"/>
    <n v="33021"/>
    <x v="86"/>
    <x v="89"/>
    <n v="36.164099999999998"/>
    <n v="1"/>
    <n v="344.87"/>
    <n v="86086"/>
    <n v="363.19"/>
    <x v="0"/>
  </r>
  <r>
    <n v="800"/>
    <s v="Cheryl Guthrie"/>
    <x v="2"/>
    <n v="0.04"/>
    <n v="50.98"/>
    <n v="6.5"/>
    <x v="1"/>
    <x v="1"/>
    <x v="1"/>
    <x v="1"/>
    <x v="5"/>
    <s v="Microsoft Natural Multimedia Keyboard"/>
    <n v="0.73"/>
    <s v="United States"/>
    <x v="2"/>
    <x v="15"/>
    <s v="Roy"/>
    <n v="84067"/>
    <x v="86"/>
    <x v="90"/>
    <n v="-13.28"/>
    <n v="11"/>
    <n v="568.25"/>
    <n v="89910"/>
    <n v="50.94"/>
    <x v="2"/>
  </r>
  <r>
    <n v="800"/>
    <s v="Cheryl Guthrie"/>
    <x v="2"/>
    <n v="0.02"/>
    <n v="6.48"/>
    <n v="5.14"/>
    <x v="1"/>
    <x v="1"/>
    <x v="2"/>
    <x v="7"/>
    <x v="5"/>
    <s v="Xerox 23"/>
    <n v="0.37"/>
    <s v="United States"/>
    <x v="2"/>
    <x v="15"/>
    <s v="Roy"/>
    <n v="84067"/>
    <x v="86"/>
    <x v="89"/>
    <n v="-48.68"/>
    <n v="19"/>
    <n v="126.66"/>
    <n v="89910"/>
    <n v="6.4600000000000009"/>
    <x v="2"/>
  </r>
  <r>
    <n v="1738"/>
    <s v="Dean Solomon"/>
    <x v="4"/>
    <n v="0.08"/>
    <n v="175.99"/>
    <n v="4.99"/>
    <x v="1"/>
    <x v="3"/>
    <x v="1"/>
    <x v="12"/>
    <x v="5"/>
    <s v="5165"/>
    <n v="0.59"/>
    <s v="United States"/>
    <x v="0"/>
    <x v="9"/>
    <s v="Gastonia"/>
    <n v="28052"/>
    <x v="86"/>
    <x v="85"/>
    <n v="-16476.838"/>
    <n v="10"/>
    <n v="1486.34"/>
    <n v="85865"/>
    <n v="175.91"/>
    <x v="0"/>
  </r>
  <r>
    <n v="2880"/>
    <s v="Grace Black"/>
    <x v="4"/>
    <n v="0.05"/>
    <n v="6.68"/>
    <n v="6.93"/>
    <x v="1"/>
    <x v="0"/>
    <x v="2"/>
    <x v="7"/>
    <x v="5"/>
    <s v="HP Office Paper (20Lb. and 87 Bright)"/>
    <n v="0.37"/>
    <s v="United States"/>
    <x v="0"/>
    <x v="12"/>
    <s v="North Miami Beach"/>
    <n v="33160"/>
    <x v="86"/>
    <x v="84"/>
    <n v="-2.3519999999999999"/>
    <n v="11"/>
    <n v="77.2"/>
    <n v="88626"/>
    <n v="6.63"/>
    <x v="0"/>
  </r>
  <r>
    <n v="152"/>
    <s v="Kent Kerr"/>
    <x v="1"/>
    <n v="0.01"/>
    <n v="65.989999999999995"/>
    <n v="8.99"/>
    <x v="1"/>
    <x v="1"/>
    <x v="1"/>
    <x v="12"/>
    <x v="5"/>
    <s v="StarTAC Analog"/>
    <n v="0.6"/>
    <s v="United States"/>
    <x v="0"/>
    <x v="34"/>
    <s v="Knoxville"/>
    <n v="37918"/>
    <x v="87"/>
    <x v="88"/>
    <n v="97.86"/>
    <n v="5"/>
    <n v="292.23"/>
    <n v="89524"/>
    <n v="65.97999999999999"/>
    <x v="0"/>
  </r>
  <r>
    <n v="2338"/>
    <s v="Lynn Hines"/>
    <x v="1"/>
    <n v="0.1"/>
    <n v="6.75"/>
    <n v="2.99"/>
    <x v="1"/>
    <x v="2"/>
    <x v="2"/>
    <x v="5"/>
    <x v="5"/>
    <s v="Wilson Jones DublLock® D-Ring Binders"/>
    <n v="0.35"/>
    <s v="United States"/>
    <x v="3"/>
    <x v="36"/>
    <s v="College Park"/>
    <n v="20740"/>
    <x v="87"/>
    <x v="84"/>
    <n v="18.147500000000001"/>
    <n v="15"/>
    <n v="96.13"/>
    <n v="91481"/>
    <n v="6.65"/>
    <x v="3"/>
  </r>
  <r>
    <n v="2530"/>
    <s v="Janet Zhang"/>
    <x v="1"/>
    <n v="0.04"/>
    <n v="40.98"/>
    <n v="6.5"/>
    <x v="1"/>
    <x v="0"/>
    <x v="1"/>
    <x v="1"/>
    <x v="5"/>
    <s v="Targus USB Numeric Keypad"/>
    <n v="0.74"/>
    <s v="United States"/>
    <x v="2"/>
    <x v="8"/>
    <s v="Apple Valley"/>
    <n v="92307"/>
    <x v="87"/>
    <x v="89"/>
    <n v="-89.5"/>
    <n v="7"/>
    <n v="277.07"/>
    <n v="87451"/>
    <n v="40.94"/>
    <x v="2"/>
  </r>
  <r>
    <n v="2534"/>
    <s v="Mitchell Goldberg"/>
    <x v="1"/>
    <n v="0.05"/>
    <n v="35.99"/>
    <n v="3.3"/>
    <x v="1"/>
    <x v="0"/>
    <x v="1"/>
    <x v="12"/>
    <x v="1"/>
    <s v="Accessory9"/>
    <n v="0.39"/>
    <s v="United States"/>
    <x v="3"/>
    <x v="29"/>
    <s v="Bangor"/>
    <n v="4401"/>
    <x v="87"/>
    <x v="91"/>
    <n v="103.2723"/>
    <n v="5"/>
    <n v="149.66999999999999"/>
    <n v="87451"/>
    <n v="35.940000000000005"/>
    <x v="3"/>
  </r>
  <r>
    <n v="3151"/>
    <s v="Glenda Hunter"/>
    <x v="1"/>
    <n v="0.01"/>
    <n v="99.23"/>
    <n v="8.99"/>
    <x v="1"/>
    <x v="3"/>
    <x v="0"/>
    <x v="11"/>
    <x v="1"/>
    <s v="GE 48&quot; Fluorescent Tube, Cool White Energy Saver, 34 Watts, 30/Box"/>
    <n v="0.35"/>
    <s v="United States"/>
    <x v="2"/>
    <x v="8"/>
    <s v="Twentynine Palms"/>
    <n v="92277"/>
    <x v="87"/>
    <x v="87"/>
    <n v="-87.46"/>
    <n v="1"/>
    <n v="99.22"/>
    <n v="88548"/>
    <n v="99.22"/>
    <x v="2"/>
  </r>
  <r>
    <n v="2430"/>
    <s v="Kimberly Reilly"/>
    <x v="2"/>
    <n v="0.03"/>
    <n v="140.99"/>
    <n v="4.2"/>
    <x v="1"/>
    <x v="2"/>
    <x v="1"/>
    <x v="12"/>
    <x v="5"/>
    <s v="7160"/>
    <n v="0.59"/>
    <s v="United States"/>
    <x v="1"/>
    <x v="18"/>
    <s v="Killeen"/>
    <n v="76541"/>
    <x v="87"/>
    <x v="92"/>
    <n v="-458.74400000000003"/>
    <n v="2"/>
    <n v="246.44"/>
    <n v="91110"/>
    <n v="140.96"/>
    <x v="1"/>
  </r>
  <r>
    <n v="1028"/>
    <s v="Marguerite Rodgers"/>
    <x v="4"/>
    <n v="7.0000000000000007E-2"/>
    <n v="7.08"/>
    <n v="2.35"/>
    <x v="2"/>
    <x v="0"/>
    <x v="2"/>
    <x v="2"/>
    <x v="2"/>
    <s v="SANFORD Major Accent™ Highlighters"/>
    <n v="0.47"/>
    <s v="United States"/>
    <x v="3"/>
    <x v="11"/>
    <s v="Commack"/>
    <n v="11725"/>
    <x v="87"/>
    <x v="89"/>
    <n v="30.49"/>
    <n v="13"/>
    <n v="93.82"/>
    <n v="89006"/>
    <n v="7.01"/>
    <x v="3"/>
  </r>
  <r>
    <n v="1129"/>
    <s v="Pam Patton"/>
    <x v="3"/>
    <n v="0.05"/>
    <n v="5.78"/>
    <n v="7.64"/>
    <x v="2"/>
    <x v="3"/>
    <x v="2"/>
    <x v="7"/>
    <x v="5"/>
    <s v="HP Office Recycled Paper (20Lb. and 87 Bright)"/>
    <n v="0.36"/>
    <s v="United States"/>
    <x v="3"/>
    <x v="35"/>
    <s v="Boston"/>
    <n v="2118"/>
    <x v="87"/>
    <x v="91"/>
    <n v="-116.05"/>
    <n v="29"/>
    <n v="177.41"/>
    <n v="49125"/>
    <n v="5.73"/>
    <x v="3"/>
  </r>
  <r>
    <n v="1237"/>
    <s v="Eva Simpson"/>
    <x v="3"/>
    <n v="0.02"/>
    <n v="7.38"/>
    <n v="5.21"/>
    <x v="1"/>
    <x v="3"/>
    <x v="0"/>
    <x v="11"/>
    <x v="5"/>
    <s v="Eldon® Expressions™ Wood Desk Accessories, Oak"/>
    <n v="0.56000000000000005"/>
    <s v="United States"/>
    <x v="1"/>
    <x v="18"/>
    <s v="Carrollton"/>
    <n v="75007"/>
    <x v="87"/>
    <x v="89"/>
    <n v="7.74"/>
    <n v="3"/>
    <n v="24.52"/>
    <n v="86076"/>
    <n v="7.36"/>
    <x v="1"/>
  </r>
  <r>
    <n v="3399"/>
    <s v="Marvin Reid"/>
    <x v="3"/>
    <n v="0.08"/>
    <n v="11.97"/>
    <n v="5.81"/>
    <x v="1"/>
    <x v="0"/>
    <x v="2"/>
    <x v="2"/>
    <x v="1"/>
    <s v="Staples SlimLine Pencil Sharpener"/>
    <n v="0.6"/>
    <s v="United States"/>
    <x v="1"/>
    <x v="10"/>
    <s v="Des Plaines"/>
    <n v="60016"/>
    <x v="87"/>
    <x v="91"/>
    <n v="-41.87"/>
    <n v="5"/>
    <n v="59.98"/>
    <n v="87534"/>
    <n v="11.89"/>
    <x v="1"/>
  </r>
  <r>
    <n v="2351"/>
    <s v="Faye Silver"/>
    <x v="0"/>
    <n v="0.08"/>
    <n v="6.48"/>
    <n v="7.49"/>
    <x v="1"/>
    <x v="3"/>
    <x v="2"/>
    <x v="7"/>
    <x v="5"/>
    <s v="Xerox 220"/>
    <n v="0.37"/>
    <s v="United States"/>
    <x v="3"/>
    <x v="36"/>
    <s v="Crofton"/>
    <n v="21114"/>
    <x v="88"/>
    <x v="87"/>
    <n v="-119.32"/>
    <n v="13"/>
    <n v="80.86"/>
    <n v="86163"/>
    <n v="6.4"/>
    <x v="3"/>
  </r>
  <r>
    <n v="3154"/>
    <s v="Faye Manning"/>
    <x v="0"/>
    <n v="0.04"/>
    <n v="21.38"/>
    <n v="8.99"/>
    <x v="1"/>
    <x v="3"/>
    <x v="2"/>
    <x v="2"/>
    <x v="1"/>
    <s v="Boston 1730 StandUp Electric Pencil Sharpener"/>
    <n v="0.59"/>
    <s v="United States"/>
    <x v="0"/>
    <x v="12"/>
    <s v="Saint Petersburg"/>
    <n v="33710"/>
    <x v="88"/>
    <x v="89"/>
    <n v="-51.66"/>
    <n v="21"/>
    <n v="443.66"/>
    <n v="86901"/>
    <n v="21.34"/>
    <x v="0"/>
  </r>
  <r>
    <n v="3252"/>
    <s v="Milton Harrell"/>
    <x v="0"/>
    <n v="0.01"/>
    <n v="11.34"/>
    <n v="5.01"/>
    <x v="1"/>
    <x v="0"/>
    <x v="2"/>
    <x v="7"/>
    <x v="5"/>
    <s v="Xerox 188"/>
    <n v="0.36"/>
    <s v="United States"/>
    <x v="3"/>
    <x v="11"/>
    <s v="Rotterdam"/>
    <n v="12306"/>
    <x v="88"/>
    <x v="88"/>
    <n v="-11.83"/>
    <n v="1"/>
    <n v="14.52"/>
    <n v="87296"/>
    <n v="11.33"/>
    <x v="3"/>
  </r>
  <r>
    <n v="84"/>
    <s v="Helen Stein"/>
    <x v="1"/>
    <n v="0.08"/>
    <n v="896.99"/>
    <n v="19.989999999999998"/>
    <x v="1"/>
    <x v="3"/>
    <x v="2"/>
    <x v="5"/>
    <x v="5"/>
    <s v="GBC DocuBind TL300 Electric Binding System"/>
    <n v="0.38"/>
    <s v="United States"/>
    <x v="3"/>
    <x v="27"/>
    <s v="Cincinnati"/>
    <n v="45231"/>
    <x v="88"/>
    <x v="87"/>
    <n v="7402.32"/>
    <n v="13"/>
    <n v="10728"/>
    <n v="87366"/>
    <n v="896.91"/>
    <x v="3"/>
  </r>
  <r>
    <n v="1527"/>
    <s v="Neil Parker"/>
    <x v="2"/>
    <n v="0.03"/>
    <n v="65.989999999999995"/>
    <n v="5.26"/>
    <x v="1"/>
    <x v="2"/>
    <x v="1"/>
    <x v="12"/>
    <x v="5"/>
    <s v="8860"/>
    <n v="0.56000000000000005"/>
    <s v="United States"/>
    <x v="0"/>
    <x v="16"/>
    <s v="Decatur"/>
    <n v="35601"/>
    <x v="88"/>
    <x v="93"/>
    <n v="-52.247999999999998"/>
    <n v="23"/>
    <n v="1316.03"/>
    <n v="86814"/>
    <n v="65.959999999999994"/>
    <x v="0"/>
  </r>
  <r>
    <n v="3205"/>
    <s v="Alvin Mullins"/>
    <x v="2"/>
    <n v="7.0000000000000007E-2"/>
    <n v="5.98"/>
    <n v="0.96"/>
    <x v="1"/>
    <x v="1"/>
    <x v="2"/>
    <x v="2"/>
    <x v="2"/>
    <s v="Newell 315"/>
    <n v="0.6"/>
    <s v="United States"/>
    <x v="2"/>
    <x v="37"/>
    <s v="Rexburg"/>
    <n v="83440"/>
    <x v="88"/>
    <x v="90"/>
    <n v="32.83"/>
    <n v="10"/>
    <n v="56.4"/>
    <n v="87933"/>
    <n v="5.91"/>
    <x v="2"/>
  </r>
  <r>
    <n v="3206"/>
    <s v="Dana Rankin"/>
    <x v="2"/>
    <n v="0.01"/>
    <n v="39.979999999999997"/>
    <n v="4"/>
    <x v="1"/>
    <x v="1"/>
    <x v="1"/>
    <x v="1"/>
    <x v="5"/>
    <s v="Microsoft Natural Keyboard Elite"/>
    <n v="0.7"/>
    <s v="United States"/>
    <x v="2"/>
    <x v="37"/>
    <s v="Twin Falls"/>
    <n v="83301"/>
    <x v="88"/>
    <x v="94"/>
    <n v="51.59"/>
    <n v="6"/>
    <n v="257.52"/>
    <n v="87933"/>
    <n v="39.97"/>
    <x v="2"/>
  </r>
  <r>
    <n v="193"/>
    <s v="Danny Hong"/>
    <x v="4"/>
    <n v="7.0000000000000007E-2"/>
    <n v="6.54"/>
    <n v="5.27"/>
    <x v="1"/>
    <x v="3"/>
    <x v="2"/>
    <x v="5"/>
    <x v="5"/>
    <s v="Wilson Jones® Four-Pocket Poly Binders"/>
    <n v="0.36"/>
    <s v="United States"/>
    <x v="2"/>
    <x v="15"/>
    <s v="Layton"/>
    <n v="84041"/>
    <x v="88"/>
    <x v="88"/>
    <n v="-66.044499999999999"/>
    <n v="21"/>
    <n v="140.30000000000001"/>
    <n v="90432"/>
    <n v="6.47"/>
    <x v="2"/>
  </r>
  <r>
    <n v="194"/>
    <s v="Tammy Goldman"/>
    <x v="4"/>
    <n v="0.09"/>
    <n v="3.29"/>
    <n v="1.35"/>
    <x v="1"/>
    <x v="3"/>
    <x v="2"/>
    <x v="14"/>
    <x v="2"/>
    <s v="Acco® Hot Clips™ Clips to Go"/>
    <n v="0.4"/>
    <s v="United States"/>
    <x v="2"/>
    <x v="15"/>
    <s v="Lehi"/>
    <n v="84043"/>
    <x v="88"/>
    <x v="88"/>
    <n v="15.66"/>
    <n v="23"/>
    <n v="71.55"/>
    <n v="90432"/>
    <n v="3.2"/>
    <x v="2"/>
  </r>
  <r>
    <n v="271"/>
    <s v="Sam Rouse"/>
    <x v="4"/>
    <n v="0.1"/>
    <n v="80.97"/>
    <n v="30.06"/>
    <x v="0"/>
    <x v="0"/>
    <x v="1"/>
    <x v="3"/>
    <x v="0"/>
    <s v="Hewlett-Packard Deskjet 940 REFURBISHED Color Inkjet Printer"/>
    <n v="0.4"/>
    <s v="United States"/>
    <x v="0"/>
    <x v="5"/>
    <s v="Forest Park"/>
    <n v="30297"/>
    <x v="88"/>
    <x v="91"/>
    <n v="128.02529999999999"/>
    <n v="12"/>
    <n v="899.81"/>
    <n v="88940"/>
    <n v="80.87"/>
    <x v="0"/>
  </r>
  <r>
    <n v="1314"/>
    <s v="Keith Marsh"/>
    <x v="4"/>
    <n v="0.04"/>
    <n v="5.34"/>
    <n v="2.99"/>
    <x v="1"/>
    <x v="2"/>
    <x v="2"/>
    <x v="5"/>
    <x v="5"/>
    <s v="Wilson Jones 14 Line Acrylic Coated Pressboard Data Binders"/>
    <n v="0.38"/>
    <s v="United States"/>
    <x v="2"/>
    <x v="8"/>
    <s v="Los Angeles"/>
    <n v="90058"/>
    <x v="88"/>
    <x v="88"/>
    <n v="3.4510000000000001"/>
    <n v="45"/>
    <n v="240.6"/>
    <n v="22755"/>
    <n v="5.3"/>
    <x v="2"/>
  </r>
  <r>
    <n v="1314"/>
    <s v="Keith Marsh"/>
    <x v="4"/>
    <n v="0.06"/>
    <n v="55.99"/>
    <n v="5"/>
    <x v="1"/>
    <x v="2"/>
    <x v="1"/>
    <x v="12"/>
    <x v="1"/>
    <s v="Accessory6"/>
    <n v="0.8"/>
    <s v="United States"/>
    <x v="2"/>
    <x v="8"/>
    <s v="Los Angeles"/>
    <n v="90058"/>
    <x v="88"/>
    <x v="88"/>
    <n v="-275.25299999999999"/>
    <n v="5"/>
    <n v="236.88"/>
    <n v="22755"/>
    <n v="55.93"/>
    <x v="2"/>
  </r>
  <r>
    <n v="1315"/>
    <s v="Adam Saunders Gray"/>
    <x v="4"/>
    <n v="0"/>
    <n v="4.91"/>
    <n v="5.68"/>
    <x v="1"/>
    <x v="2"/>
    <x v="2"/>
    <x v="5"/>
    <x v="5"/>
    <s v="Acco Pressboard Covers with Storage Hooks, 14 7/8&quot; x 11&quot;, Light Blue"/>
    <n v="0.36"/>
    <s v="United States"/>
    <x v="2"/>
    <x v="3"/>
    <s v="Colorado Springs"/>
    <n v="80906"/>
    <x v="88"/>
    <x v="91"/>
    <n v="-95.047499999999999"/>
    <n v="9"/>
    <n v="48.3"/>
    <n v="87602"/>
    <n v="4.91"/>
    <x v="2"/>
  </r>
  <r>
    <n v="1316"/>
    <s v="Marion Lindsey"/>
    <x v="4"/>
    <n v="0.04"/>
    <n v="5.34"/>
    <n v="2.99"/>
    <x v="1"/>
    <x v="2"/>
    <x v="2"/>
    <x v="5"/>
    <x v="5"/>
    <s v="Wilson Jones 14 Line Acrylic Coated Pressboard Data Binders"/>
    <n v="0.38"/>
    <s v="United States"/>
    <x v="2"/>
    <x v="3"/>
    <s v="Commerce City"/>
    <n v="80022"/>
    <x v="88"/>
    <x v="88"/>
    <n v="3.4510000000000001"/>
    <n v="11"/>
    <n v="58.81"/>
    <n v="87602"/>
    <n v="5.3"/>
    <x v="2"/>
  </r>
  <r>
    <n v="1316"/>
    <s v="Marion Lindsey"/>
    <x v="4"/>
    <n v="0.06"/>
    <n v="55.99"/>
    <n v="5"/>
    <x v="1"/>
    <x v="2"/>
    <x v="1"/>
    <x v="12"/>
    <x v="1"/>
    <s v="Accessory6"/>
    <n v="0.8"/>
    <s v="United States"/>
    <x v="2"/>
    <x v="3"/>
    <s v="Commerce City"/>
    <n v="80022"/>
    <x v="88"/>
    <x v="88"/>
    <n v="-275.25299999999999"/>
    <n v="1"/>
    <n v="47.38"/>
    <n v="87602"/>
    <n v="55.93"/>
    <x v="2"/>
  </r>
  <r>
    <n v="1840"/>
    <s v="Clifford Webb"/>
    <x v="3"/>
    <n v="7.0000000000000007E-2"/>
    <n v="40.98"/>
    <n v="2.99"/>
    <x v="1"/>
    <x v="2"/>
    <x v="2"/>
    <x v="5"/>
    <x v="5"/>
    <s v="Avery Trapezoid Ring Binder, 3&quot; Capacity, Black, 1040 sheets"/>
    <n v="0.36"/>
    <s v="United States"/>
    <x v="3"/>
    <x v="35"/>
    <s v="Townsend"/>
    <n v="1469"/>
    <x v="88"/>
    <x v="88"/>
    <n v="369.20519999999999"/>
    <n v="13"/>
    <n v="535.08000000000004"/>
    <n v="86599"/>
    <n v="40.909999999999997"/>
    <x v="3"/>
  </r>
  <r>
    <n v="2066"/>
    <s v="Claudia Webb"/>
    <x v="0"/>
    <n v="0.09"/>
    <n v="20.99"/>
    <n v="4.8099999999999996"/>
    <x v="2"/>
    <x v="2"/>
    <x v="1"/>
    <x v="12"/>
    <x v="6"/>
    <s v="1726 Digital Answering Machine"/>
    <n v="0.57999999999999996"/>
    <s v="United States"/>
    <x v="0"/>
    <x v="9"/>
    <s v="Indian Trail"/>
    <n v="28079"/>
    <x v="89"/>
    <x v="88"/>
    <n v="272.69400000000002"/>
    <n v="2"/>
    <n v="38.979999999999997"/>
    <n v="85834"/>
    <n v="20.9"/>
    <x v="0"/>
  </r>
  <r>
    <n v="3177"/>
    <s v="Laurie Petty"/>
    <x v="0"/>
    <n v="0.06"/>
    <n v="1.68"/>
    <n v="1"/>
    <x v="1"/>
    <x v="1"/>
    <x v="2"/>
    <x v="2"/>
    <x v="2"/>
    <s v="Prang Dustless Chalk Sticks"/>
    <n v="0.35"/>
    <s v="United States"/>
    <x v="0"/>
    <x v="12"/>
    <s v="Jupiter"/>
    <n v="33458"/>
    <x v="89"/>
    <x v="87"/>
    <n v="-1319.5"/>
    <n v="5"/>
    <n v="8.65"/>
    <n v="90819"/>
    <n v="1.6199999999999999"/>
    <x v="0"/>
  </r>
  <r>
    <n v="1083"/>
    <s v="Hazel Dale"/>
    <x v="3"/>
    <n v="7.0000000000000007E-2"/>
    <n v="55.99"/>
    <n v="5"/>
    <x v="2"/>
    <x v="3"/>
    <x v="1"/>
    <x v="12"/>
    <x v="1"/>
    <s v="Accessory36"/>
    <n v="0.83"/>
    <s v="United States"/>
    <x v="1"/>
    <x v="10"/>
    <s v="Springfield"/>
    <n v="62701"/>
    <x v="89"/>
    <x v="87"/>
    <n v="-232.99100000000001"/>
    <n v="1"/>
    <n v="54.08"/>
    <n v="88460"/>
    <n v="55.92"/>
    <x v="1"/>
  </r>
  <r>
    <n v="3224"/>
    <s v="Claudia White"/>
    <x v="0"/>
    <n v="0.06"/>
    <n v="60.98"/>
    <n v="30"/>
    <x v="0"/>
    <x v="0"/>
    <x v="0"/>
    <x v="9"/>
    <x v="3"/>
    <s v="Novimex Fabric Task Chair"/>
    <n v="0.7"/>
    <s v="United States"/>
    <x v="0"/>
    <x v="34"/>
    <s v="Gallatin"/>
    <n v="37066"/>
    <x v="90"/>
    <x v="87"/>
    <n v="-74.087999999999994"/>
    <n v="2"/>
    <n v="125.9"/>
    <n v="86508"/>
    <n v="60.919999999999995"/>
    <x v="0"/>
  </r>
  <r>
    <n v="623"/>
    <s v="Jenny Petty"/>
    <x v="1"/>
    <n v="0.05"/>
    <n v="6.48"/>
    <n v="8.4"/>
    <x v="1"/>
    <x v="2"/>
    <x v="2"/>
    <x v="7"/>
    <x v="5"/>
    <s v="Xerox 212"/>
    <n v="0.37"/>
    <s v="United States"/>
    <x v="3"/>
    <x v="47"/>
    <s v="Manchester"/>
    <n v="3101"/>
    <x v="90"/>
    <x v="90"/>
    <n v="-226.34639999999999"/>
    <n v="21"/>
    <n v="136.99"/>
    <n v="91433"/>
    <n v="6.4300000000000006"/>
    <x v="3"/>
  </r>
  <r>
    <n v="624"/>
    <s v="Terry Klein"/>
    <x v="1"/>
    <n v="0.05"/>
    <n v="55.99"/>
    <n v="5"/>
    <x v="1"/>
    <x v="2"/>
    <x v="1"/>
    <x v="12"/>
    <x v="1"/>
    <s v="Accessory6"/>
    <n v="0.8"/>
    <s v="United States"/>
    <x v="3"/>
    <x v="42"/>
    <s v="Rutland"/>
    <n v="5701"/>
    <x v="90"/>
    <x v="88"/>
    <n v="-281.17583999999999"/>
    <n v="2"/>
    <n v="99.36"/>
    <n v="91433"/>
    <n v="55.940000000000005"/>
    <x v="3"/>
  </r>
  <r>
    <n v="1849"/>
    <s v="Michelle Steele"/>
    <x v="1"/>
    <n v="0.09"/>
    <n v="35.99"/>
    <n v="1.1000000000000001"/>
    <x v="1"/>
    <x v="1"/>
    <x v="1"/>
    <x v="12"/>
    <x v="5"/>
    <s v="Accessory35"/>
    <n v="0.55000000000000004"/>
    <s v="United States"/>
    <x v="0"/>
    <x v="16"/>
    <s v="Enterprise"/>
    <n v="36330"/>
    <x v="90"/>
    <x v="90"/>
    <n v="19.350000000000001"/>
    <n v="8"/>
    <n v="222.71"/>
    <n v="89697"/>
    <n v="35.9"/>
    <x v="0"/>
  </r>
  <r>
    <n v="1849"/>
    <s v="Michelle Steele"/>
    <x v="1"/>
    <n v="0.01"/>
    <n v="125.99"/>
    <n v="2.5"/>
    <x v="1"/>
    <x v="1"/>
    <x v="1"/>
    <x v="12"/>
    <x v="5"/>
    <s v="i2000"/>
    <n v="0.6"/>
    <s v="United States"/>
    <x v="0"/>
    <x v="16"/>
    <s v="Enterprise"/>
    <n v="36330"/>
    <x v="90"/>
    <x v="87"/>
    <n v="-967.83399999999995"/>
    <n v="2"/>
    <n v="220.52"/>
    <n v="89697"/>
    <n v="125.97999999999999"/>
    <x v="0"/>
  </r>
  <r>
    <n v="3246"/>
    <s v="Wanda Harris"/>
    <x v="2"/>
    <n v="0.06"/>
    <n v="5.18"/>
    <n v="2.04"/>
    <x v="1"/>
    <x v="0"/>
    <x v="2"/>
    <x v="7"/>
    <x v="2"/>
    <s v="Array® Memo Cubes"/>
    <n v="0.36"/>
    <s v="United States"/>
    <x v="3"/>
    <x v="47"/>
    <s v="Hudson"/>
    <n v="3051"/>
    <x v="90"/>
    <x v="88"/>
    <n v="1.9503999999999999"/>
    <n v="4"/>
    <n v="21.86"/>
    <n v="88330"/>
    <n v="5.12"/>
    <x v="3"/>
  </r>
  <r>
    <n v="568"/>
    <s v="Peter McConnell"/>
    <x v="4"/>
    <n v="0.08"/>
    <n v="67.28"/>
    <n v="19.989999999999998"/>
    <x v="2"/>
    <x v="1"/>
    <x v="2"/>
    <x v="5"/>
    <x v="5"/>
    <s v="Catalog Binders with Expanding Posts"/>
    <n v="0.4"/>
    <s v="United States"/>
    <x v="0"/>
    <x v="0"/>
    <s v="Columbus"/>
    <n v="39701"/>
    <x v="90"/>
    <x v="90"/>
    <n v="224.85059999999999"/>
    <n v="16"/>
    <n v="1066.54"/>
    <n v="88882"/>
    <n v="67.2"/>
    <x v="0"/>
  </r>
  <r>
    <n v="3306"/>
    <s v="Claire Warren"/>
    <x v="4"/>
    <n v="0.06"/>
    <n v="11.33"/>
    <n v="6.12"/>
    <x v="1"/>
    <x v="0"/>
    <x v="2"/>
    <x v="8"/>
    <x v="6"/>
    <s v="Holmes Replacement Filter for HEPA Air Cleaner, Medium Room"/>
    <n v="0.42"/>
    <s v="United States"/>
    <x v="3"/>
    <x v="22"/>
    <s v="New London"/>
    <n v="6320"/>
    <x v="90"/>
    <x v="90"/>
    <n v="-15.92"/>
    <n v="1"/>
    <n v="17.62"/>
    <n v="90461"/>
    <n v="11.27"/>
    <x v="3"/>
  </r>
  <r>
    <n v="2859"/>
    <s v="Brad H Blake"/>
    <x v="3"/>
    <n v="0.03"/>
    <n v="142.86000000000001"/>
    <n v="19.989999999999998"/>
    <x v="1"/>
    <x v="3"/>
    <x v="2"/>
    <x v="6"/>
    <x v="5"/>
    <s v="Letter Size Cart"/>
    <n v="0.56000000000000005"/>
    <s v="United States"/>
    <x v="0"/>
    <x v="12"/>
    <s v="Gainesville"/>
    <n v="32601"/>
    <x v="90"/>
    <x v="90"/>
    <n v="-8.3880999999999997"/>
    <n v="23"/>
    <n v="3292.02"/>
    <n v="88281"/>
    <n v="142.83000000000001"/>
    <x v="0"/>
  </r>
  <r>
    <n v="197"/>
    <s v="Samantha Weaver"/>
    <x v="0"/>
    <n v="0"/>
    <n v="161.55000000000001"/>
    <n v="19.989999999999998"/>
    <x v="1"/>
    <x v="0"/>
    <x v="2"/>
    <x v="6"/>
    <x v="5"/>
    <s v="Fellowes Super Stor/Drawer® Files"/>
    <n v="0.66"/>
    <s v="United States"/>
    <x v="1"/>
    <x v="38"/>
    <s v="Overland Park"/>
    <n v="66212"/>
    <x v="91"/>
    <x v="94"/>
    <n v="1167.1579999999999"/>
    <n v="19"/>
    <n v="3108.98"/>
    <n v="88921"/>
    <n v="161.55000000000001"/>
    <x v="1"/>
  </r>
  <r>
    <n v="198"/>
    <s v="Leroy Blanchard"/>
    <x v="0"/>
    <n v="0"/>
    <n v="161.55000000000001"/>
    <n v="19.989999999999998"/>
    <x v="1"/>
    <x v="0"/>
    <x v="2"/>
    <x v="6"/>
    <x v="5"/>
    <s v="Fellowes Super Stor/Drawer® Files"/>
    <n v="0.66"/>
    <s v="United States"/>
    <x v="1"/>
    <x v="25"/>
    <s v="Detroit"/>
    <n v="48138"/>
    <x v="91"/>
    <x v="94"/>
    <n v="1014.92"/>
    <n v="77"/>
    <n v="12599.55"/>
    <n v="51072"/>
    <n v="161.55000000000001"/>
    <x v="1"/>
  </r>
  <r>
    <n v="2667"/>
    <s v="Pat Baker"/>
    <x v="1"/>
    <n v="0.04"/>
    <n v="90.24"/>
    <n v="0.99"/>
    <x v="1"/>
    <x v="2"/>
    <x v="2"/>
    <x v="8"/>
    <x v="5"/>
    <s v="Kensington 6 Outlet MasterPiece® HOMEOFFICE Power Control Center"/>
    <n v="0.56000000000000005"/>
    <s v="United States"/>
    <x v="3"/>
    <x v="27"/>
    <s v="Lakewood"/>
    <n v="44107"/>
    <x v="91"/>
    <x v="94"/>
    <n v="246.2748"/>
    <n v="4"/>
    <n v="356.92"/>
    <n v="87831"/>
    <n v="90.199999999999989"/>
    <x v="3"/>
  </r>
  <r>
    <n v="2667"/>
    <s v="Pat Baker"/>
    <x v="1"/>
    <n v="0.09"/>
    <n v="47.9"/>
    <n v="5.86"/>
    <x v="2"/>
    <x v="2"/>
    <x v="2"/>
    <x v="7"/>
    <x v="5"/>
    <s v="Xerox 1938"/>
    <n v="0.37"/>
    <s v="United States"/>
    <x v="3"/>
    <x v="27"/>
    <s v="Lakewood"/>
    <n v="44107"/>
    <x v="91"/>
    <x v="94"/>
    <n v="93.950400000000002"/>
    <n v="3"/>
    <n v="136.16"/>
    <n v="87831"/>
    <n v="47.809999999999995"/>
    <x v="3"/>
  </r>
  <r>
    <n v="228"/>
    <s v="Colleen Andrews"/>
    <x v="4"/>
    <n v="0.03"/>
    <n v="60.89"/>
    <n v="32.409999999999997"/>
    <x v="0"/>
    <x v="0"/>
    <x v="0"/>
    <x v="9"/>
    <x v="3"/>
    <s v="Global Push Button Manager's Chair, Indigo"/>
    <n v="0.56000000000000005"/>
    <s v="United States"/>
    <x v="0"/>
    <x v="9"/>
    <s v="Mint Hill"/>
    <n v="28227"/>
    <x v="91"/>
    <x v="90"/>
    <n v="36.353999999999999"/>
    <n v="7"/>
    <n v="450.49"/>
    <n v="88527"/>
    <n v="60.86"/>
    <x v="0"/>
  </r>
  <r>
    <n v="2957"/>
    <s v="Francis I Davis"/>
    <x v="4"/>
    <n v="0.1"/>
    <n v="37.94"/>
    <n v="5.08"/>
    <x v="2"/>
    <x v="3"/>
    <x v="2"/>
    <x v="7"/>
    <x v="2"/>
    <s v="Snap-A-Way® Black Print Carbonless Ruled Speed Letter, Triplicate"/>
    <n v="0.38"/>
    <s v="United States"/>
    <x v="1"/>
    <x v="30"/>
    <s v="Milwaukee"/>
    <n v="53209"/>
    <x v="91"/>
    <x v="94"/>
    <n v="95.054400000000001"/>
    <n v="4"/>
    <n v="137.76"/>
    <n v="90264"/>
    <n v="37.839999999999996"/>
    <x v="1"/>
  </r>
  <r>
    <n v="1112"/>
    <s v="Luis Kerr"/>
    <x v="3"/>
    <n v="0.03"/>
    <n v="300.98"/>
    <n v="54.92"/>
    <x v="0"/>
    <x v="3"/>
    <x v="0"/>
    <x v="10"/>
    <x v="0"/>
    <s v="Atlantic Metals Mobile 5-Shelf Bookcases, Custom Colors"/>
    <n v="0.55000000000000004"/>
    <s v="United States"/>
    <x v="2"/>
    <x v="8"/>
    <s v="Yucaipa"/>
    <n v="92399"/>
    <x v="91"/>
    <x v="94"/>
    <n v="1272.5808"/>
    <n v="12"/>
    <n v="3527.82"/>
    <n v="90832"/>
    <n v="300.95000000000005"/>
    <x v="2"/>
  </r>
  <r>
    <n v="1112"/>
    <s v="Luis Kerr"/>
    <x v="3"/>
    <n v="0.02"/>
    <n v="2550.14"/>
    <n v="29.7"/>
    <x v="0"/>
    <x v="3"/>
    <x v="1"/>
    <x v="3"/>
    <x v="3"/>
    <s v="Epson DFX-8500 Dot Matrix Printer"/>
    <n v="0.56999999999999995"/>
    <s v="United States"/>
    <x v="2"/>
    <x v="8"/>
    <s v="Yucaipa"/>
    <n v="92399"/>
    <x v="91"/>
    <x v="94"/>
    <n v="-5390.7388920000003"/>
    <n v="2"/>
    <n v="4698.21"/>
    <n v="90832"/>
    <n v="2550.12"/>
    <x v="2"/>
  </r>
  <r>
    <n v="1777"/>
    <s v="Miriam Greenberg"/>
    <x v="3"/>
    <n v="0.03"/>
    <n v="19.989999999999998"/>
    <n v="11.17"/>
    <x v="1"/>
    <x v="3"/>
    <x v="0"/>
    <x v="11"/>
    <x v="4"/>
    <s v="Telescoping Adjustable Floor Lamp"/>
    <n v="0.6"/>
    <s v="United States"/>
    <x v="1"/>
    <x v="2"/>
    <s v="Valparaiso"/>
    <n v="46383"/>
    <x v="91"/>
    <x v="90"/>
    <n v="-20.8764"/>
    <n v="12"/>
    <n v="251.61"/>
    <n v="89942"/>
    <n v="19.959999999999997"/>
    <x v="1"/>
  </r>
  <r>
    <n v="2014"/>
    <s v="Cathy Simon"/>
    <x v="0"/>
    <n v="0.06"/>
    <n v="6.48"/>
    <n v="7.49"/>
    <x v="1"/>
    <x v="2"/>
    <x v="2"/>
    <x v="7"/>
    <x v="5"/>
    <s v="Xerox 220"/>
    <n v="0.37"/>
    <s v="United States"/>
    <x v="1"/>
    <x v="20"/>
    <s v="Council Bluffs"/>
    <n v="51503"/>
    <x v="92"/>
    <x v="94"/>
    <n v="-191.49"/>
    <n v="12"/>
    <n v="74.930000000000007"/>
    <n v="88368"/>
    <n v="6.4200000000000008"/>
    <x v="1"/>
  </r>
  <r>
    <n v="911"/>
    <s v="Marsha P Joyner"/>
    <x v="1"/>
    <n v="0.01"/>
    <n v="59.76"/>
    <n v="9.7100000000000009"/>
    <x v="1"/>
    <x v="3"/>
    <x v="2"/>
    <x v="6"/>
    <x v="5"/>
    <s v="Advantus 10-Drawer Portable Organizer, Chrome Metal Frame, Smoke Drawers"/>
    <n v="0.56999999999999995"/>
    <s v="United States"/>
    <x v="3"/>
    <x v="44"/>
    <s v="Wheeling"/>
    <n v="26003"/>
    <x v="92"/>
    <x v="92"/>
    <n v="354.3288"/>
    <n v="8"/>
    <n v="513.52"/>
    <n v="90186"/>
    <n v="59.75"/>
    <x v="3"/>
  </r>
  <r>
    <n v="2685"/>
    <s v="Kathryn Wolfe"/>
    <x v="1"/>
    <n v="0"/>
    <n v="7.38"/>
    <n v="11.51"/>
    <x v="1"/>
    <x v="0"/>
    <x v="2"/>
    <x v="5"/>
    <x v="5"/>
    <s v="GBC Plastic Binding Combs"/>
    <n v="0.36"/>
    <s v="United States"/>
    <x v="3"/>
    <x v="11"/>
    <s v="Plainview"/>
    <n v="11803"/>
    <x v="92"/>
    <x v="95"/>
    <n v="-66.171000000000006"/>
    <n v="2"/>
    <n v="17.64"/>
    <n v="89147"/>
    <n v="7.38"/>
    <x v="3"/>
  </r>
  <r>
    <n v="321"/>
    <s v="Arthur Lowe Nash"/>
    <x v="2"/>
    <n v="0.04"/>
    <n v="8.33"/>
    <n v="1.99"/>
    <x v="1"/>
    <x v="1"/>
    <x v="1"/>
    <x v="1"/>
    <x v="1"/>
    <s v="80 Minute Slim Jewel Case CD-R , 10/Pack - Staples"/>
    <n v="0.52"/>
    <s v="United States"/>
    <x v="3"/>
    <x v="36"/>
    <s v="Potomac"/>
    <n v="20854"/>
    <x v="92"/>
    <x v="93"/>
    <n v="9.9268000000000001"/>
    <n v="11"/>
    <n v="89.76"/>
    <n v="91057"/>
    <n v="8.2900000000000009"/>
    <x v="3"/>
  </r>
  <r>
    <n v="975"/>
    <s v="Francis Evans"/>
    <x v="2"/>
    <n v="0.1"/>
    <n v="2.2200000000000002"/>
    <n v="5"/>
    <x v="1"/>
    <x v="3"/>
    <x v="2"/>
    <x v="8"/>
    <x v="5"/>
    <s v="Hoover Replacement Belt for Commercial Guardsman Heavy-Duty Upright Vacuum"/>
    <n v="0.55000000000000004"/>
    <s v="United States"/>
    <x v="3"/>
    <x v="35"/>
    <s v="Boston"/>
    <n v="2108"/>
    <x v="92"/>
    <x v="93"/>
    <n v="-21.319199999999999"/>
    <n v="3"/>
    <n v="8.8000000000000007"/>
    <n v="87260"/>
    <n v="2.12"/>
    <x v="3"/>
  </r>
  <r>
    <n v="1918"/>
    <s v="Hannah Tyson"/>
    <x v="2"/>
    <n v="0.1"/>
    <n v="10.44"/>
    <n v="5.75"/>
    <x v="2"/>
    <x v="2"/>
    <x v="2"/>
    <x v="5"/>
    <x v="5"/>
    <s v="Avery® 3 1/2&quot; Diskette Storage Pages, 10/Pack"/>
    <n v="0.39"/>
    <s v="United States"/>
    <x v="0"/>
    <x v="1"/>
    <s v="Paragould"/>
    <n v="72450"/>
    <x v="92"/>
    <x v="96"/>
    <n v="125.724"/>
    <n v="17"/>
    <n v="168.04"/>
    <n v="85898"/>
    <n v="10.34"/>
    <x v="0"/>
  </r>
  <r>
    <n v="2548"/>
    <s v="Wayne Bass"/>
    <x v="2"/>
    <n v="0"/>
    <n v="35.99"/>
    <n v="0.99"/>
    <x v="1"/>
    <x v="0"/>
    <x v="1"/>
    <x v="12"/>
    <x v="1"/>
    <s v="Accessory31"/>
    <n v="0.35"/>
    <s v="United States"/>
    <x v="2"/>
    <x v="8"/>
    <s v="Los Angeles"/>
    <n v="90068"/>
    <x v="92"/>
    <x v="96"/>
    <n v="840.05100000000004"/>
    <n v="46"/>
    <n v="1477.57"/>
    <n v="46436"/>
    <n v="35.99"/>
    <x v="2"/>
  </r>
  <r>
    <n v="2551"/>
    <s v="Joan Bowers"/>
    <x v="2"/>
    <n v="0"/>
    <n v="35.99"/>
    <n v="0.99"/>
    <x v="1"/>
    <x v="0"/>
    <x v="1"/>
    <x v="12"/>
    <x v="1"/>
    <s v="Accessory31"/>
    <n v="0.35"/>
    <s v="United States"/>
    <x v="3"/>
    <x v="28"/>
    <s v="York"/>
    <n v="17403"/>
    <x v="92"/>
    <x v="96"/>
    <n v="265.96050000000002"/>
    <n v="12"/>
    <n v="385.45"/>
    <n v="88656"/>
    <n v="35.99"/>
    <x v="3"/>
  </r>
  <r>
    <n v="114"/>
    <s v="Ron Newton"/>
    <x v="4"/>
    <n v="0.01"/>
    <n v="4.91"/>
    <n v="0.5"/>
    <x v="1"/>
    <x v="2"/>
    <x v="2"/>
    <x v="13"/>
    <x v="5"/>
    <s v="Avery 493"/>
    <n v="0.36"/>
    <s v="United States"/>
    <x v="2"/>
    <x v="14"/>
    <s v="Lake Oswego"/>
    <n v="97035"/>
    <x v="92"/>
    <x v="92"/>
    <n v="40.247700000000002"/>
    <n v="12"/>
    <n v="58.33"/>
    <n v="89584"/>
    <n v="4.9000000000000004"/>
    <x v="2"/>
  </r>
  <r>
    <n v="114"/>
    <s v="Ron Newton"/>
    <x v="4"/>
    <n v="0.09"/>
    <n v="4"/>
    <n v="1.3"/>
    <x v="2"/>
    <x v="2"/>
    <x v="2"/>
    <x v="7"/>
    <x v="2"/>
    <s v="EcoTones® Memo Sheets"/>
    <n v="0.37"/>
    <s v="United States"/>
    <x v="2"/>
    <x v="14"/>
    <s v="Lake Oswego"/>
    <n v="97035"/>
    <x v="92"/>
    <x v="92"/>
    <n v="14.0898"/>
    <n v="5"/>
    <n v="20.420000000000002"/>
    <n v="89584"/>
    <n v="3.91"/>
    <x v="2"/>
  </r>
  <r>
    <n v="117"/>
    <s v="Linda Weiss"/>
    <x v="4"/>
    <n v="0.01"/>
    <n v="4.91"/>
    <n v="0.5"/>
    <x v="1"/>
    <x v="2"/>
    <x v="2"/>
    <x v="13"/>
    <x v="5"/>
    <s v="Avery 493"/>
    <n v="0.36"/>
    <s v="United States"/>
    <x v="2"/>
    <x v="4"/>
    <s v="Seattle"/>
    <n v="98103"/>
    <x v="92"/>
    <x v="92"/>
    <n v="112.06"/>
    <n v="47"/>
    <n v="228.46"/>
    <n v="13959"/>
    <n v="4.9000000000000004"/>
    <x v="2"/>
  </r>
  <r>
    <n v="117"/>
    <s v="Linda Weiss"/>
    <x v="4"/>
    <n v="0.09"/>
    <n v="4"/>
    <n v="1.3"/>
    <x v="2"/>
    <x v="2"/>
    <x v="2"/>
    <x v="7"/>
    <x v="2"/>
    <s v="EcoTones® Memo Sheets"/>
    <n v="0.37"/>
    <s v="United States"/>
    <x v="2"/>
    <x v="4"/>
    <s v="Seattle"/>
    <n v="98103"/>
    <x v="92"/>
    <x v="92"/>
    <n v="16.79"/>
    <n v="19"/>
    <n v="77.61"/>
    <n v="13959"/>
    <n v="3.91"/>
    <x v="2"/>
  </r>
  <r>
    <n v="1590"/>
    <s v="Lucille Buchanan"/>
    <x v="4"/>
    <n v="0.03"/>
    <n v="19.04"/>
    <n v="6.38"/>
    <x v="2"/>
    <x v="3"/>
    <x v="0"/>
    <x v="11"/>
    <x v="5"/>
    <s v="Eldon Expressions™ Desk Accessory, Wood Photo Frame, Mahogany"/>
    <n v="0.56000000000000005"/>
    <s v="United States"/>
    <x v="3"/>
    <x v="27"/>
    <s v="Willoughby"/>
    <n v="44094"/>
    <x v="92"/>
    <x v="94"/>
    <n v="83.793599999999998"/>
    <n v="7"/>
    <n v="144.03"/>
    <n v="86668"/>
    <n v="19.009999999999998"/>
    <x v="3"/>
  </r>
  <r>
    <n v="1593"/>
    <s v="Ronald O'Neill"/>
    <x v="4"/>
    <n v="0.02"/>
    <n v="5.53"/>
    <n v="6.98"/>
    <x v="1"/>
    <x v="3"/>
    <x v="2"/>
    <x v="5"/>
    <x v="5"/>
    <s v="Avery Durable Poly Binders"/>
    <n v="0.39"/>
    <s v="United States"/>
    <x v="1"/>
    <x v="19"/>
    <s v="Bartlesville"/>
    <n v="74006"/>
    <x v="92"/>
    <x v="92"/>
    <n v="-77.823719999999994"/>
    <n v="8"/>
    <n v="48.81"/>
    <n v="86668"/>
    <n v="5.5100000000000007"/>
    <x v="1"/>
  </r>
  <r>
    <n v="2441"/>
    <s v="Kenneth Capps"/>
    <x v="4"/>
    <n v="0.02"/>
    <n v="63.94"/>
    <n v="14.48"/>
    <x v="1"/>
    <x v="1"/>
    <x v="0"/>
    <x v="11"/>
    <x v="5"/>
    <s v="Howard Miller 16&quot; Diameter Gallery Wall Clock"/>
    <n v="0.46"/>
    <s v="United States"/>
    <x v="0"/>
    <x v="12"/>
    <s v="Melbourne"/>
    <n v="32935"/>
    <x v="92"/>
    <x v="94"/>
    <n v="-100.17"/>
    <n v="11"/>
    <n v="709.7"/>
    <n v="89300"/>
    <n v="63.919999999999995"/>
    <x v="0"/>
  </r>
  <r>
    <n v="2442"/>
    <s v="Natalie Aldridge"/>
    <x v="4"/>
    <n v="0.01"/>
    <n v="5.0199999999999996"/>
    <n v="5.14"/>
    <x v="1"/>
    <x v="1"/>
    <x v="1"/>
    <x v="1"/>
    <x v="1"/>
    <s v="Imation 3.5, DISKETTE 44766 HGHLD3.52HD/FM, 10/Pack"/>
    <n v="0.79"/>
    <s v="United States"/>
    <x v="0"/>
    <x v="12"/>
    <s v="Merritt Island"/>
    <n v="32953"/>
    <x v="92"/>
    <x v="92"/>
    <n v="-3.948"/>
    <n v="5"/>
    <n v="27.42"/>
    <n v="89300"/>
    <n v="5.01"/>
    <x v="0"/>
  </r>
  <r>
    <n v="3400"/>
    <s v="Florence Gold"/>
    <x v="4"/>
    <n v="0.1"/>
    <n v="9.3800000000000008"/>
    <n v="4.93"/>
    <x v="2"/>
    <x v="0"/>
    <x v="0"/>
    <x v="11"/>
    <x v="5"/>
    <s v="Eldon Expressions Punched Metal &amp; Wood Desk Accessories, Black &amp; Cherry"/>
    <n v="0.56999999999999995"/>
    <s v="United States"/>
    <x v="3"/>
    <x v="44"/>
    <s v="Fairmont"/>
    <n v="26554"/>
    <x v="92"/>
    <x v="94"/>
    <n v="-24.7104"/>
    <n v="15"/>
    <n v="135.78"/>
    <n v="87537"/>
    <n v="9.2800000000000011"/>
    <x v="3"/>
  </r>
  <r>
    <n v="1733"/>
    <s v="Nina Horne Kelly"/>
    <x v="3"/>
    <n v="0.02"/>
    <n v="60.98"/>
    <n v="49"/>
    <x v="1"/>
    <x v="0"/>
    <x v="2"/>
    <x v="8"/>
    <x v="4"/>
    <s v="Euro Pro Shark Stick Mini Vacuum"/>
    <n v="0.59"/>
    <s v="United States"/>
    <x v="3"/>
    <x v="31"/>
    <s v="Washington"/>
    <n v="20012"/>
    <x v="92"/>
    <x v="92"/>
    <n v="-662.52"/>
    <n v="34"/>
    <n v="2119.54"/>
    <n v="3841"/>
    <n v="60.959999999999994"/>
    <x v="3"/>
  </r>
  <r>
    <n v="1733"/>
    <s v="Nina Horne Kelly"/>
    <x v="3"/>
    <n v="0.02"/>
    <n v="1270.99"/>
    <n v="19.989999999999998"/>
    <x v="1"/>
    <x v="0"/>
    <x v="2"/>
    <x v="5"/>
    <x v="5"/>
    <s v="Fellowes PB500 Electric Punch Plastic Comb Binding Machine with Manual Bind"/>
    <n v="0.35"/>
    <s v="United States"/>
    <x v="3"/>
    <x v="31"/>
    <s v="Washington"/>
    <n v="20012"/>
    <x v="92"/>
    <x v="92"/>
    <n v="9228.2255999999998"/>
    <n v="36"/>
    <n v="45737.33"/>
    <n v="3841"/>
    <n v="1270.97"/>
    <x v="3"/>
  </r>
  <r>
    <n v="1734"/>
    <s v="Christopher Meadows"/>
    <x v="3"/>
    <n v="0.02"/>
    <n v="60.98"/>
    <n v="49"/>
    <x v="1"/>
    <x v="0"/>
    <x v="2"/>
    <x v="8"/>
    <x v="4"/>
    <s v="Euro Pro Shark Stick Mini Vacuum"/>
    <n v="0.59"/>
    <s v="United States"/>
    <x v="3"/>
    <x v="11"/>
    <s v="Harrison"/>
    <n v="10528"/>
    <x v="92"/>
    <x v="92"/>
    <n v="-596.26800000000003"/>
    <n v="9"/>
    <n v="561.05999999999995"/>
    <n v="88443"/>
    <n v="60.959999999999994"/>
    <x v="3"/>
  </r>
  <r>
    <n v="1734"/>
    <s v="Christopher Meadows"/>
    <x v="3"/>
    <n v="0.02"/>
    <n v="1270.99"/>
    <n v="19.989999999999998"/>
    <x v="1"/>
    <x v="0"/>
    <x v="2"/>
    <x v="5"/>
    <x v="5"/>
    <s v="Fellowes PB500 Electric Punch Plastic Comb Binding Machine with Manual Bind"/>
    <n v="0.35"/>
    <s v="United States"/>
    <x v="3"/>
    <x v="11"/>
    <s v="Harrison"/>
    <n v="10528"/>
    <x v="92"/>
    <x v="92"/>
    <n v="7889.6877000000004"/>
    <n v="9"/>
    <n v="11434.33"/>
    <n v="88443"/>
    <n v="1270.97"/>
    <x v="3"/>
  </r>
  <r>
    <n v="1734"/>
    <s v="Christopher Meadows"/>
    <x v="3"/>
    <n v="0.05"/>
    <n v="205.99"/>
    <n v="8.99"/>
    <x v="2"/>
    <x v="0"/>
    <x v="1"/>
    <x v="12"/>
    <x v="5"/>
    <s v="StarTAC 8000"/>
    <n v="0.6"/>
    <s v="United States"/>
    <x v="3"/>
    <x v="11"/>
    <s v="Harrison"/>
    <n v="10528"/>
    <x v="92"/>
    <x v="92"/>
    <n v="1545.8097600000001"/>
    <n v="19"/>
    <n v="3229.24"/>
    <n v="88443"/>
    <n v="205.94"/>
    <x v="3"/>
  </r>
  <r>
    <n v="2603"/>
    <s v="Penny Leach"/>
    <x v="0"/>
    <n v="7.0000000000000007E-2"/>
    <n v="200.99"/>
    <n v="4.2"/>
    <x v="1"/>
    <x v="3"/>
    <x v="1"/>
    <x v="12"/>
    <x v="5"/>
    <s v="2160i"/>
    <n v="0.59"/>
    <s v="United States"/>
    <x v="3"/>
    <x v="33"/>
    <s v="Hackensack"/>
    <n v="7601"/>
    <x v="93"/>
    <x v="92"/>
    <n v="2225.0761200000002"/>
    <n v="22"/>
    <n v="3705.14"/>
    <n v="87383"/>
    <n v="200.92000000000002"/>
    <x v="3"/>
  </r>
  <r>
    <n v="2604"/>
    <s v="Gina Curry"/>
    <x v="0"/>
    <n v="0.01"/>
    <n v="297.48"/>
    <n v="18.059999999999999"/>
    <x v="0"/>
    <x v="3"/>
    <x v="1"/>
    <x v="3"/>
    <x v="3"/>
    <s v="Panasonic KX-P3200 Dot Matrix Printer"/>
    <n v="0.6"/>
    <s v="United States"/>
    <x v="3"/>
    <x v="33"/>
    <s v="Iselin"/>
    <n v="8830"/>
    <x v="93"/>
    <x v="92"/>
    <n v="-338.18083200000001"/>
    <n v="3"/>
    <n v="945.36"/>
    <n v="87383"/>
    <n v="297.47000000000003"/>
    <x v="3"/>
  </r>
  <r>
    <n v="635"/>
    <s v="Juan Justice"/>
    <x v="1"/>
    <n v="0.01"/>
    <n v="2.08"/>
    <n v="5.33"/>
    <x v="1"/>
    <x v="3"/>
    <x v="0"/>
    <x v="11"/>
    <x v="5"/>
    <s v="Eldon® Wave Desk Accessories"/>
    <n v="0.43"/>
    <s v="United States"/>
    <x v="1"/>
    <x v="7"/>
    <s v="Saint Paul"/>
    <n v="55106"/>
    <x v="93"/>
    <x v="95"/>
    <n v="-103.7124"/>
    <n v="12"/>
    <n v="28.32"/>
    <n v="89284"/>
    <n v="2.0700000000000003"/>
    <x v="1"/>
  </r>
  <r>
    <n v="635"/>
    <s v="Juan Justice"/>
    <x v="1"/>
    <n v="0.03"/>
    <n v="370.98"/>
    <n v="99"/>
    <x v="0"/>
    <x v="3"/>
    <x v="2"/>
    <x v="6"/>
    <x v="3"/>
    <s v="Sauder Facets Collection Locker/File Cabinet, Sky Alder Finish"/>
    <n v="0.65"/>
    <s v="United States"/>
    <x v="1"/>
    <x v="7"/>
    <s v="Saint Paul"/>
    <n v="55106"/>
    <x v="93"/>
    <x v="92"/>
    <n v="-124.2864"/>
    <n v="6"/>
    <n v="2309.4899999999998"/>
    <n v="89284"/>
    <n v="370.95000000000005"/>
    <x v="1"/>
  </r>
  <r>
    <n v="1246"/>
    <s v="Lois Hansen"/>
    <x v="1"/>
    <n v="0.1"/>
    <n v="22.38"/>
    <n v="15.1"/>
    <x v="1"/>
    <x v="2"/>
    <x v="2"/>
    <x v="5"/>
    <x v="5"/>
    <s v="Avery Flip-Chart Easel Binder, Black"/>
    <n v="0.38"/>
    <s v="United States"/>
    <x v="3"/>
    <x v="11"/>
    <s v="New York City"/>
    <n v="10009"/>
    <x v="93"/>
    <x v="92"/>
    <n v="-107.51349999999999"/>
    <n v="26"/>
    <n v="564.98"/>
    <n v="36452"/>
    <n v="22.279999999999998"/>
    <x v="3"/>
  </r>
  <r>
    <n v="1246"/>
    <s v="Lois Hansen"/>
    <x v="1"/>
    <n v="0.04"/>
    <n v="6.98"/>
    <n v="2.83"/>
    <x v="1"/>
    <x v="2"/>
    <x v="0"/>
    <x v="11"/>
    <x v="1"/>
    <s v="G.E. Halogen Desk Lamp Bulbs"/>
    <n v="0.37"/>
    <s v="United States"/>
    <x v="3"/>
    <x v="11"/>
    <s v="New York City"/>
    <n v="10009"/>
    <x v="93"/>
    <x v="97"/>
    <n v="46.01"/>
    <n v="18"/>
    <n v="129.47999999999999"/>
    <n v="36452"/>
    <n v="6.94"/>
    <x v="3"/>
  </r>
  <r>
    <n v="1247"/>
    <s v="Henry O'Connell"/>
    <x v="1"/>
    <n v="0.1"/>
    <n v="22.38"/>
    <n v="15.1"/>
    <x v="1"/>
    <x v="2"/>
    <x v="2"/>
    <x v="5"/>
    <x v="5"/>
    <s v="Avery Flip-Chart Easel Binder, Black"/>
    <n v="0.38"/>
    <s v="United States"/>
    <x v="1"/>
    <x v="18"/>
    <s v="Leander"/>
    <n v="78641"/>
    <x v="93"/>
    <x v="92"/>
    <n v="-107.51349999999999"/>
    <n v="7"/>
    <n v="152.11000000000001"/>
    <n v="91555"/>
    <n v="22.279999999999998"/>
    <x v="1"/>
  </r>
  <r>
    <n v="1247"/>
    <s v="Henry O'Connell"/>
    <x v="1"/>
    <n v="0.04"/>
    <n v="6.98"/>
    <n v="2.83"/>
    <x v="1"/>
    <x v="2"/>
    <x v="0"/>
    <x v="11"/>
    <x v="1"/>
    <s v="G.E. Halogen Desk Lamp Bulbs"/>
    <n v="0.37"/>
    <s v="United States"/>
    <x v="1"/>
    <x v="18"/>
    <s v="Leander"/>
    <n v="78641"/>
    <x v="93"/>
    <x v="97"/>
    <n v="24.819299999999998"/>
    <n v="5"/>
    <n v="35.97"/>
    <n v="91555"/>
    <n v="6.94"/>
    <x v="1"/>
  </r>
  <r>
    <n v="1459"/>
    <s v="Steve Raynor"/>
    <x v="1"/>
    <n v="0.05"/>
    <n v="85.99"/>
    <n v="0.99"/>
    <x v="1"/>
    <x v="1"/>
    <x v="1"/>
    <x v="12"/>
    <x v="2"/>
    <s v="Accessory34"/>
    <n v="0.55000000000000004"/>
    <s v="United States"/>
    <x v="0"/>
    <x v="23"/>
    <s v="Taylors"/>
    <n v="29687"/>
    <x v="93"/>
    <x v="97"/>
    <n v="36.216000000000001"/>
    <n v="4"/>
    <n v="291.64"/>
    <n v="86734"/>
    <n v="85.94"/>
    <x v="0"/>
  </r>
  <r>
    <n v="1891"/>
    <s v="Gretchen Levine"/>
    <x v="3"/>
    <n v="0.03"/>
    <n v="320.64"/>
    <n v="29.2"/>
    <x v="0"/>
    <x v="2"/>
    <x v="0"/>
    <x v="0"/>
    <x v="0"/>
    <s v="Chromcraft 48&quot; x 96&quot; Racetrack Double Pedestal Table"/>
    <n v="0.66"/>
    <s v="United States"/>
    <x v="3"/>
    <x v="27"/>
    <s v="Lima"/>
    <n v="45801"/>
    <x v="93"/>
    <x v="97"/>
    <n v="429.75435599999997"/>
    <n v="7"/>
    <n v="2233.46"/>
    <n v="90630"/>
    <n v="320.61"/>
    <x v="3"/>
  </r>
  <r>
    <n v="2960"/>
    <s v="Allan Dickinson"/>
    <x v="3"/>
    <n v="0.1"/>
    <n v="36.549999999999997"/>
    <n v="13.89"/>
    <x v="1"/>
    <x v="3"/>
    <x v="2"/>
    <x v="2"/>
    <x v="2"/>
    <s v="Dixon Ticonderoga Core-Lock Colored Pencils, 48-Color Set"/>
    <n v="0.41"/>
    <s v="United States"/>
    <x v="0"/>
    <x v="1"/>
    <s v="Van Buren"/>
    <n v="72956"/>
    <x v="93"/>
    <x v="97"/>
    <n v="-89.572000000000003"/>
    <n v="11"/>
    <n v="379.72"/>
    <n v="90646"/>
    <n v="36.449999999999996"/>
    <x v="0"/>
  </r>
  <r>
    <n v="925"/>
    <s v="Ruth Dudley"/>
    <x v="0"/>
    <n v="0.03"/>
    <n v="2.1800000000000002"/>
    <n v="1.38"/>
    <x v="1"/>
    <x v="0"/>
    <x v="2"/>
    <x v="14"/>
    <x v="2"/>
    <s v="Advantus Push Pins"/>
    <n v="0.44"/>
    <s v="United States"/>
    <x v="3"/>
    <x v="29"/>
    <s v="Augusta"/>
    <n v="4330"/>
    <x v="94"/>
    <x v="92"/>
    <n v="-7.04"/>
    <n v="7"/>
    <n v="15.73"/>
    <n v="87134"/>
    <n v="2.1500000000000004"/>
    <x v="3"/>
  </r>
  <r>
    <n v="929"/>
    <s v="Calvin Conway"/>
    <x v="0"/>
    <n v="0.01"/>
    <n v="170.98"/>
    <n v="35.89"/>
    <x v="0"/>
    <x v="0"/>
    <x v="0"/>
    <x v="10"/>
    <x v="0"/>
    <s v="Rush Hierlooms Collection 1&quot; Thick Stackable Bookcases"/>
    <n v="0.66"/>
    <s v="United States"/>
    <x v="3"/>
    <x v="33"/>
    <s v="Old Bridge"/>
    <n v="8857"/>
    <x v="94"/>
    <x v="98"/>
    <n v="538.52"/>
    <n v="10"/>
    <n v="1719.07"/>
    <n v="87134"/>
    <n v="170.97"/>
    <x v="3"/>
  </r>
  <r>
    <n v="1113"/>
    <s v="Julia Reynolds"/>
    <x v="0"/>
    <n v="0.01"/>
    <n v="2.89"/>
    <n v="0.5"/>
    <x v="1"/>
    <x v="3"/>
    <x v="2"/>
    <x v="13"/>
    <x v="5"/>
    <s v="Avery 498"/>
    <n v="0.38"/>
    <s v="United States"/>
    <x v="2"/>
    <x v="3"/>
    <s v="Arvada"/>
    <n v="80004"/>
    <x v="94"/>
    <x v="97"/>
    <n v="29.725200000000001"/>
    <n v="14"/>
    <n v="43.08"/>
    <n v="90833"/>
    <n v="2.8800000000000003"/>
    <x v="2"/>
  </r>
  <r>
    <n v="1113"/>
    <s v="Julia Reynolds"/>
    <x v="0"/>
    <n v="0"/>
    <n v="55.99"/>
    <n v="5"/>
    <x v="1"/>
    <x v="3"/>
    <x v="1"/>
    <x v="12"/>
    <x v="1"/>
    <s v="Accessory6"/>
    <n v="0.8"/>
    <s v="United States"/>
    <x v="2"/>
    <x v="3"/>
    <s v="Arvada"/>
    <n v="80004"/>
    <x v="94"/>
    <x v="98"/>
    <n v="-187.11"/>
    <n v="5"/>
    <n v="258.93"/>
    <n v="90833"/>
    <n v="55.99"/>
    <x v="2"/>
  </r>
  <r>
    <n v="2481"/>
    <s v="Kelly Sawyer"/>
    <x v="0"/>
    <n v="7.0000000000000007E-2"/>
    <n v="5.18"/>
    <n v="5.74"/>
    <x v="2"/>
    <x v="3"/>
    <x v="2"/>
    <x v="5"/>
    <x v="5"/>
    <s v="Wilson Jones Impact Binders"/>
    <n v="0.36"/>
    <s v="United States"/>
    <x v="0"/>
    <x v="17"/>
    <s v="Lafayette"/>
    <n v="70506"/>
    <x v="94"/>
    <x v="98"/>
    <n v="-188.03399999999999"/>
    <n v="14"/>
    <n v="79.61"/>
    <n v="91000"/>
    <n v="5.1099999999999994"/>
    <x v="0"/>
  </r>
  <r>
    <n v="1618"/>
    <s v="June Roberts"/>
    <x v="1"/>
    <n v="0.09"/>
    <n v="12.88"/>
    <n v="4.59"/>
    <x v="1"/>
    <x v="1"/>
    <x v="2"/>
    <x v="16"/>
    <x v="2"/>
    <s v="Martin-Yale Premier Letter Opener"/>
    <n v="0.82"/>
    <s v="United States"/>
    <x v="1"/>
    <x v="2"/>
    <s v="Highland"/>
    <n v="46322"/>
    <x v="94"/>
    <x v="92"/>
    <n v="-175.13"/>
    <n v="13"/>
    <n v="158.13"/>
    <n v="90248"/>
    <n v="12.790000000000001"/>
    <x v="1"/>
  </r>
  <r>
    <n v="1620"/>
    <s v="Gerald Petty"/>
    <x v="1"/>
    <n v="0.02"/>
    <n v="45.99"/>
    <n v="4.99"/>
    <x v="2"/>
    <x v="1"/>
    <x v="1"/>
    <x v="12"/>
    <x v="5"/>
    <s v="600 Series Non-Flip"/>
    <n v="0.56999999999999995"/>
    <s v="United States"/>
    <x v="3"/>
    <x v="28"/>
    <s v="Lancaster"/>
    <n v="17602"/>
    <x v="94"/>
    <x v="97"/>
    <n v="3.96"/>
    <n v="4"/>
    <n v="163.01"/>
    <n v="90248"/>
    <n v="45.97"/>
    <x v="3"/>
  </r>
  <r>
    <n v="3279"/>
    <s v="Ricky Allred"/>
    <x v="1"/>
    <n v="0.06"/>
    <n v="89.83"/>
    <n v="35"/>
    <x v="1"/>
    <x v="2"/>
    <x v="2"/>
    <x v="6"/>
    <x v="4"/>
    <s v="Fellowes Officeware™ Wire Shelving"/>
    <n v="0.83"/>
    <s v="United States"/>
    <x v="0"/>
    <x v="23"/>
    <s v="Columbia"/>
    <n v="29203"/>
    <x v="94"/>
    <x v="98"/>
    <n v="31.11"/>
    <n v="4"/>
    <n v="366.26"/>
    <n v="90766"/>
    <n v="89.77"/>
    <x v="0"/>
  </r>
  <r>
    <n v="3279"/>
    <s v="Ricky Allred"/>
    <x v="1"/>
    <n v="0.1"/>
    <n v="13.43"/>
    <n v="5.5"/>
    <x v="1"/>
    <x v="2"/>
    <x v="2"/>
    <x v="6"/>
    <x v="5"/>
    <s v="Fellowes Personal Hanging Folder Files, Navy"/>
    <n v="0.56999999999999995"/>
    <s v="United States"/>
    <x v="0"/>
    <x v="23"/>
    <s v="Columbia"/>
    <n v="29203"/>
    <x v="94"/>
    <x v="98"/>
    <n v="358.29539999999997"/>
    <n v="12"/>
    <n v="157.99"/>
    <n v="90766"/>
    <n v="13.33"/>
    <x v="0"/>
  </r>
  <r>
    <n v="3279"/>
    <s v="Ricky Allred"/>
    <x v="1"/>
    <n v="0.01"/>
    <n v="125.99"/>
    <n v="7.69"/>
    <x v="1"/>
    <x v="2"/>
    <x v="1"/>
    <x v="12"/>
    <x v="5"/>
    <s v="Timeport L7089"/>
    <n v="0.57999999999999996"/>
    <s v="United States"/>
    <x v="0"/>
    <x v="23"/>
    <s v="Columbia"/>
    <n v="29203"/>
    <x v="94"/>
    <x v="92"/>
    <n v="8.3219999999999992"/>
    <n v="11"/>
    <n v="1212.8800000000001"/>
    <n v="90766"/>
    <n v="125.97999999999999"/>
    <x v="0"/>
  </r>
  <r>
    <n v="2240"/>
    <s v="Maurice Kelly"/>
    <x v="2"/>
    <n v="0.01"/>
    <n v="13.43"/>
    <n v="5.5"/>
    <x v="2"/>
    <x v="3"/>
    <x v="2"/>
    <x v="6"/>
    <x v="5"/>
    <s v="Fellowes Personal Hanging Folder Files, Navy"/>
    <n v="0.56999999999999995"/>
    <s v="United States"/>
    <x v="0"/>
    <x v="12"/>
    <s v="Lakeland"/>
    <n v="33801"/>
    <x v="94"/>
    <x v="99"/>
    <n v="-313.02179999999998"/>
    <n v="7"/>
    <n v="99.75"/>
    <n v="89102"/>
    <n v="13.42"/>
    <x v="0"/>
  </r>
  <r>
    <n v="2334"/>
    <s v="Stephanie Hawkins"/>
    <x v="2"/>
    <n v="0.06"/>
    <n v="60.65"/>
    <n v="12.23"/>
    <x v="1"/>
    <x v="1"/>
    <x v="0"/>
    <x v="11"/>
    <x v="6"/>
    <s v="Tenex Traditional Chairmats for Medium Pile Carpet, Standard Lip, 36&quot; x 48&quot;"/>
    <n v="0.64"/>
    <s v="United States"/>
    <x v="1"/>
    <x v="30"/>
    <s v="Greenfield"/>
    <n v="53220"/>
    <x v="94"/>
    <x v="98"/>
    <n v="427.00650000000002"/>
    <n v="10"/>
    <n v="618.85"/>
    <n v="89608"/>
    <n v="60.589999999999996"/>
    <x v="1"/>
  </r>
  <r>
    <n v="2874"/>
    <s v="Marian Willis"/>
    <x v="2"/>
    <n v="0.05"/>
    <n v="4.84"/>
    <n v="0.71"/>
    <x v="1"/>
    <x v="2"/>
    <x v="2"/>
    <x v="2"/>
    <x v="2"/>
    <s v="*Staples* Highlighting Markers"/>
    <n v="0.52"/>
    <s v="United States"/>
    <x v="1"/>
    <x v="13"/>
    <s v="La Vista"/>
    <n v="68128"/>
    <x v="94"/>
    <x v="100"/>
    <n v="13.4481"/>
    <n v="4"/>
    <n v="19.489999999999998"/>
    <n v="89873"/>
    <n v="4.79"/>
    <x v="1"/>
  </r>
  <r>
    <n v="102"/>
    <s v="Caroline Johnston"/>
    <x v="4"/>
    <n v="0.04"/>
    <n v="300.98"/>
    <n v="54.92"/>
    <x v="0"/>
    <x v="1"/>
    <x v="0"/>
    <x v="10"/>
    <x v="0"/>
    <s v="Atlantic Metals Mobile 5-Shelf Bookcases, Custom Colors"/>
    <n v="0.55000000000000004"/>
    <s v="United States"/>
    <x v="3"/>
    <x v="35"/>
    <s v="Boston"/>
    <n v="2129"/>
    <x v="94"/>
    <x v="97"/>
    <n v="2023.75"/>
    <n v="31"/>
    <n v="9459.94"/>
    <n v="42599"/>
    <n v="300.94"/>
    <x v="3"/>
  </r>
  <r>
    <n v="107"/>
    <s v="Lois Hamilton"/>
    <x v="4"/>
    <n v="0.04"/>
    <n v="300.98"/>
    <n v="54.92"/>
    <x v="0"/>
    <x v="1"/>
    <x v="0"/>
    <x v="10"/>
    <x v="0"/>
    <s v="Atlantic Metals Mobile 5-Shelf Bookcases, Custom Colors"/>
    <n v="0.55000000000000004"/>
    <s v="United States"/>
    <x v="3"/>
    <x v="47"/>
    <s v="Dover"/>
    <n v="3820"/>
    <x v="94"/>
    <x v="97"/>
    <n v="1684.4763"/>
    <n v="8"/>
    <n v="2441.27"/>
    <n v="88204"/>
    <n v="300.94"/>
    <x v="3"/>
  </r>
  <r>
    <n v="786"/>
    <s v="Jason Bray"/>
    <x v="4"/>
    <n v="0"/>
    <n v="8.34"/>
    <n v="4.82"/>
    <x v="1"/>
    <x v="2"/>
    <x v="2"/>
    <x v="7"/>
    <x v="5"/>
    <s v="Southworth 25% Cotton Antique Laid Paper &amp; Envelopes"/>
    <n v="0.4"/>
    <s v="United States"/>
    <x v="2"/>
    <x v="8"/>
    <s v="Mission Viejo"/>
    <n v="92691"/>
    <x v="94"/>
    <x v="97"/>
    <n v="-5.05"/>
    <n v="9"/>
    <n v="76.23"/>
    <n v="91513"/>
    <n v="8.34"/>
    <x v="2"/>
  </r>
  <r>
    <n v="1730"/>
    <s v="Kerry Wilkerson"/>
    <x v="1"/>
    <n v="0.1"/>
    <n v="65.989999999999995"/>
    <n v="3.99"/>
    <x v="2"/>
    <x v="0"/>
    <x v="1"/>
    <x v="12"/>
    <x v="5"/>
    <s v="StarTAC 7760"/>
    <n v="0.59"/>
    <s v="United States"/>
    <x v="2"/>
    <x v="37"/>
    <s v="Moscow"/>
    <n v="83843"/>
    <x v="95"/>
    <x v="93"/>
    <n v="-88.624799999999993"/>
    <n v="5"/>
    <n v="272.86"/>
    <n v="90653"/>
    <n v="65.89"/>
    <x v="2"/>
  </r>
  <r>
    <n v="1957"/>
    <s v="Ted Crowder"/>
    <x v="1"/>
    <n v="0.09"/>
    <n v="77.510000000000005"/>
    <n v="4"/>
    <x v="1"/>
    <x v="1"/>
    <x v="1"/>
    <x v="1"/>
    <x v="5"/>
    <s v="Micro Innovations Media Access Pro Keyboard"/>
    <n v="0.76"/>
    <s v="United States"/>
    <x v="1"/>
    <x v="6"/>
    <s v="University City"/>
    <n v="63130"/>
    <x v="95"/>
    <x v="93"/>
    <n v="-387.1044"/>
    <n v="1"/>
    <n v="77.47"/>
    <n v="89818"/>
    <n v="77.42"/>
    <x v="1"/>
  </r>
  <r>
    <n v="268"/>
    <s v="James Beck"/>
    <x v="2"/>
    <n v="0.02"/>
    <n v="5.58"/>
    <n v="5.3"/>
    <x v="1"/>
    <x v="2"/>
    <x v="2"/>
    <x v="15"/>
    <x v="5"/>
    <s v="Staples Brown Kraft Recycled Clasp Envelopes"/>
    <n v="0.35"/>
    <s v="United States"/>
    <x v="2"/>
    <x v="41"/>
    <s v="Flagstaff"/>
    <n v="86001"/>
    <x v="95"/>
    <x v="101"/>
    <n v="-22.48"/>
    <n v="3"/>
    <n v="18.670000000000002"/>
    <n v="88941"/>
    <n v="5.5600000000000005"/>
    <x v="2"/>
  </r>
  <r>
    <n v="268"/>
    <s v="James Beck"/>
    <x v="2"/>
    <n v="0.03"/>
    <n v="40.89"/>
    <n v="18.98"/>
    <x v="1"/>
    <x v="2"/>
    <x v="0"/>
    <x v="11"/>
    <x v="5"/>
    <s v="Eldon Executive Woodline II Cherry Finish Desk Accessories"/>
    <n v="0.56999999999999995"/>
    <s v="United States"/>
    <x v="2"/>
    <x v="41"/>
    <s v="Flagstaff"/>
    <n v="86001"/>
    <x v="95"/>
    <x v="102"/>
    <n v="78.98"/>
    <n v="5"/>
    <n v="210.77"/>
    <n v="88941"/>
    <n v="40.86"/>
    <x v="2"/>
  </r>
  <r>
    <n v="272"/>
    <s v="Eleanor Swain"/>
    <x v="2"/>
    <n v="0.02"/>
    <n v="5.58"/>
    <n v="5.3"/>
    <x v="1"/>
    <x v="2"/>
    <x v="2"/>
    <x v="15"/>
    <x v="5"/>
    <s v="Staples Brown Kraft Recycled Clasp Envelopes"/>
    <n v="0.35"/>
    <s v="United States"/>
    <x v="0"/>
    <x v="9"/>
    <s v="Charlotte"/>
    <n v="28204"/>
    <x v="95"/>
    <x v="101"/>
    <n v="-29.898399999999999"/>
    <n v="11"/>
    <n v="68.459999999999994"/>
    <n v="5509"/>
    <n v="5.5600000000000005"/>
    <x v="0"/>
  </r>
  <r>
    <n v="272"/>
    <s v="Eleanor Swain"/>
    <x v="2"/>
    <n v="0.03"/>
    <n v="40.89"/>
    <n v="18.98"/>
    <x v="1"/>
    <x v="2"/>
    <x v="0"/>
    <x v="11"/>
    <x v="5"/>
    <s v="Eldon Executive Woodline II Cherry Finish Desk Accessories"/>
    <n v="0.56999999999999995"/>
    <s v="United States"/>
    <x v="0"/>
    <x v="9"/>
    <s v="Charlotte"/>
    <n v="28204"/>
    <x v="95"/>
    <x v="102"/>
    <n v="52.916600000000003"/>
    <n v="21"/>
    <n v="885.23"/>
    <n v="5509"/>
    <n v="40.86"/>
    <x v="0"/>
  </r>
  <r>
    <n v="696"/>
    <s v="Johnny Reid"/>
    <x v="2"/>
    <n v="0.1"/>
    <n v="40.479999999999997"/>
    <n v="19.989999999999998"/>
    <x v="1"/>
    <x v="3"/>
    <x v="1"/>
    <x v="1"/>
    <x v="5"/>
    <s v="Keytronic Designer 104- Key Black Keyboard"/>
    <n v="0.77"/>
    <s v="United States"/>
    <x v="1"/>
    <x v="2"/>
    <s v="Crown Point"/>
    <n v="46307"/>
    <x v="95"/>
    <x v="93"/>
    <n v="-580.32000000000005"/>
    <n v="9"/>
    <n v="355.84"/>
    <n v="89848"/>
    <n v="40.379999999999995"/>
    <x v="1"/>
  </r>
  <r>
    <n v="698"/>
    <s v="Nelson Hensley"/>
    <x v="2"/>
    <n v="0.1"/>
    <n v="40.479999999999997"/>
    <n v="19.989999999999998"/>
    <x v="1"/>
    <x v="3"/>
    <x v="1"/>
    <x v="1"/>
    <x v="5"/>
    <s v="Keytronic Designer 104- Key Black Keyboard"/>
    <n v="0.77"/>
    <s v="United States"/>
    <x v="2"/>
    <x v="4"/>
    <s v="Seattle"/>
    <n v="98105"/>
    <x v="95"/>
    <x v="93"/>
    <n v="-580.32000000000005"/>
    <n v="36"/>
    <n v="1423.35"/>
    <n v="8994"/>
    <n v="40.379999999999995"/>
    <x v="2"/>
  </r>
  <r>
    <n v="683"/>
    <s v="Seth Merrill"/>
    <x v="4"/>
    <n v="0.06"/>
    <n v="17.670000000000002"/>
    <n v="8.99"/>
    <x v="2"/>
    <x v="0"/>
    <x v="0"/>
    <x v="11"/>
    <x v="1"/>
    <s v="Executive Impressions 12&quot; Wall Clock"/>
    <n v="0.47"/>
    <s v="United States"/>
    <x v="1"/>
    <x v="13"/>
    <s v="Papillion"/>
    <n v="68046"/>
    <x v="95"/>
    <x v="98"/>
    <n v="38.06"/>
    <n v="4"/>
    <n v="69.959999999999994"/>
    <n v="87765"/>
    <n v="17.610000000000003"/>
    <x v="1"/>
  </r>
  <r>
    <n v="1410"/>
    <s v="Charles Ward"/>
    <x v="4"/>
    <n v="0"/>
    <n v="65.989999999999995"/>
    <n v="5.26"/>
    <x v="1"/>
    <x v="3"/>
    <x v="1"/>
    <x v="12"/>
    <x v="5"/>
    <s v="g520"/>
    <n v="0.59"/>
    <s v="United States"/>
    <x v="2"/>
    <x v="8"/>
    <s v="Moreno Valley"/>
    <n v="92553"/>
    <x v="95"/>
    <x v="98"/>
    <n v="369.99869999999999"/>
    <n v="9"/>
    <n v="536.23"/>
    <n v="87086"/>
    <n v="65.989999999999995"/>
    <x v="2"/>
  </r>
  <r>
    <n v="1413"/>
    <s v="Pamela Wiley"/>
    <x v="4"/>
    <n v="0"/>
    <n v="65.989999999999995"/>
    <n v="5.26"/>
    <x v="1"/>
    <x v="3"/>
    <x v="1"/>
    <x v="12"/>
    <x v="5"/>
    <s v="g520"/>
    <n v="0.59"/>
    <s v="United States"/>
    <x v="3"/>
    <x v="35"/>
    <s v="Boston"/>
    <n v="2113"/>
    <x v="95"/>
    <x v="98"/>
    <n v="542.25"/>
    <n v="36"/>
    <n v="2144.92"/>
    <n v="10277"/>
    <n v="65.989999999999995"/>
    <x v="3"/>
  </r>
  <r>
    <n v="2196"/>
    <s v="Gene Heath Cross"/>
    <x v="4"/>
    <n v="0.03"/>
    <n v="27.48"/>
    <n v="4"/>
    <x v="1"/>
    <x v="0"/>
    <x v="1"/>
    <x v="1"/>
    <x v="5"/>
    <s v="Belkin MediaBoard 104- Keyboard"/>
    <n v="0.75"/>
    <s v="United States"/>
    <x v="3"/>
    <x v="11"/>
    <s v="Jamestown"/>
    <n v="14701"/>
    <x v="95"/>
    <x v="98"/>
    <n v="-88.840800000000002"/>
    <n v="11"/>
    <n v="294.97000000000003"/>
    <n v="89175"/>
    <n v="27.45"/>
    <x v="3"/>
  </r>
  <r>
    <n v="2196"/>
    <s v="Gene Heath Cross"/>
    <x v="4"/>
    <n v="0.1"/>
    <n v="179.99"/>
    <n v="19.989999999999998"/>
    <x v="1"/>
    <x v="0"/>
    <x v="1"/>
    <x v="1"/>
    <x v="5"/>
    <s v="Motorola SB4200 Cable Modem"/>
    <n v="0.48"/>
    <s v="United States"/>
    <x v="3"/>
    <x v="11"/>
    <s v="Jamestown"/>
    <n v="14701"/>
    <x v="95"/>
    <x v="98"/>
    <n v="1208.9903999999999"/>
    <n v="14"/>
    <n v="2458.0500000000002"/>
    <n v="89175"/>
    <n v="179.89000000000001"/>
    <x v="3"/>
  </r>
  <r>
    <n v="2196"/>
    <s v="Gene Heath Cross"/>
    <x v="4"/>
    <n v="0.1"/>
    <n v="140.85"/>
    <n v="19.989999999999998"/>
    <x v="1"/>
    <x v="0"/>
    <x v="2"/>
    <x v="6"/>
    <x v="5"/>
    <s v="Fellowes Strictly Business® Drawer File, Letter/Legal Size"/>
    <n v="0.73"/>
    <s v="United States"/>
    <x v="3"/>
    <x v="11"/>
    <s v="Jamestown"/>
    <n v="14701"/>
    <x v="95"/>
    <x v="93"/>
    <n v="9.9911999999999992"/>
    <n v="19"/>
    <n v="2465.75"/>
    <n v="89175"/>
    <n v="140.75"/>
    <x v="3"/>
  </r>
  <r>
    <n v="2073"/>
    <s v="Evan Kelley"/>
    <x v="3"/>
    <n v="0.05"/>
    <n v="291.73"/>
    <n v="48.8"/>
    <x v="0"/>
    <x v="1"/>
    <x v="0"/>
    <x v="9"/>
    <x v="3"/>
    <s v="Hon 4070 Series Pagoda™ Armless Upholstered Stacking Chairs"/>
    <n v="0.56000000000000005"/>
    <s v="United States"/>
    <x v="1"/>
    <x v="25"/>
    <s v="Garden City"/>
    <n v="48135"/>
    <x v="95"/>
    <x v="93"/>
    <n v="550.38080000000002"/>
    <n v="6"/>
    <n v="1818.41"/>
    <n v="88557"/>
    <n v="291.68"/>
    <x v="1"/>
  </r>
  <r>
    <n v="2539"/>
    <s v="Max Hubbard"/>
    <x v="3"/>
    <n v="0.08"/>
    <n v="12.53"/>
    <n v="0.5"/>
    <x v="1"/>
    <x v="2"/>
    <x v="2"/>
    <x v="13"/>
    <x v="5"/>
    <s v="Avery 485"/>
    <n v="0.38"/>
    <s v="United States"/>
    <x v="0"/>
    <x v="12"/>
    <s v="Winter Park"/>
    <n v="32789"/>
    <x v="95"/>
    <x v="98"/>
    <n v="215.71799999999999"/>
    <n v="5"/>
    <n v="61.1"/>
    <n v="91017"/>
    <n v="12.45"/>
    <x v="0"/>
  </r>
  <r>
    <n v="2540"/>
    <s v="Helen Ferguson"/>
    <x v="3"/>
    <n v="0.02"/>
    <n v="178.47"/>
    <n v="19.989999999999998"/>
    <x v="1"/>
    <x v="2"/>
    <x v="2"/>
    <x v="6"/>
    <x v="5"/>
    <s v="Hot File® 7-Pocket, Floor Stand"/>
    <n v="0.55000000000000004"/>
    <s v="United States"/>
    <x v="0"/>
    <x v="12"/>
    <s v="Winter Springs"/>
    <n v="32708"/>
    <x v="95"/>
    <x v="98"/>
    <n v="106.98480000000001"/>
    <n v="1"/>
    <n v="193.81"/>
    <n v="91017"/>
    <n v="178.45"/>
    <x v="0"/>
  </r>
  <r>
    <n v="15"/>
    <s v="Timothy Reese"/>
    <x v="0"/>
    <n v="0"/>
    <n v="4.42"/>
    <n v="4.99"/>
    <x v="1"/>
    <x v="0"/>
    <x v="2"/>
    <x v="15"/>
    <x v="5"/>
    <s v="Grip Seal Envelopes"/>
    <n v="0.38"/>
    <s v="United States"/>
    <x v="3"/>
    <x v="11"/>
    <s v="Smithtown"/>
    <n v="11787"/>
    <x v="96"/>
    <x v="93"/>
    <n v="-59.82"/>
    <n v="7"/>
    <n v="33.47"/>
    <n v="86837"/>
    <n v="4.42"/>
    <x v="3"/>
  </r>
  <r>
    <n v="1935"/>
    <s v="Diana Coble Hubbard"/>
    <x v="0"/>
    <n v="0.01"/>
    <n v="42.98"/>
    <n v="4.62"/>
    <x v="2"/>
    <x v="3"/>
    <x v="2"/>
    <x v="8"/>
    <x v="5"/>
    <s v="Belkin F9M820V08 8 Outlet Surge"/>
    <n v="0.56000000000000005"/>
    <s v="United States"/>
    <x v="1"/>
    <x v="18"/>
    <s v="Grand Prairie"/>
    <n v="75051"/>
    <x v="96"/>
    <x v="103"/>
    <n v="285.47370000000001"/>
    <n v="9"/>
    <n v="413.73"/>
    <n v="86686"/>
    <n v="42.97"/>
    <x v="1"/>
  </r>
  <r>
    <n v="2655"/>
    <s v="Benjamin Lam"/>
    <x v="0"/>
    <n v="7.0000000000000007E-2"/>
    <n v="2.94"/>
    <n v="0.81"/>
    <x v="1"/>
    <x v="3"/>
    <x v="2"/>
    <x v="2"/>
    <x v="2"/>
    <s v="Prang Colored Pencils"/>
    <n v="0.4"/>
    <s v="United States"/>
    <x v="0"/>
    <x v="5"/>
    <s v="Atlanta"/>
    <n v="30318"/>
    <x v="96"/>
    <x v="93"/>
    <n v="-93.927400000000006"/>
    <n v="10"/>
    <n v="29.88"/>
    <n v="86064"/>
    <n v="2.87"/>
    <x v="0"/>
  </r>
  <r>
    <n v="3098"/>
    <s v="Lorraine Boykin"/>
    <x v="0"/>
    <n v="0.05"/>
    <n v="35.44"/>
    <n v="5.09"/>
    <x v="1"/>
    <x v="1"/>
    <x v="2"/>
    <x v="7"/>
    <x v="5"/>
    <s v="Xerox 1932"/>
    <n v="0.38"/>
    <s v="United States"/>
    <x v="3"/>
    <x v="11"/>
    <s v="Shirley"/>
    <n v="11967"/>
    <x v="96"/>
    <x v="93"/>
    <n v="240.17519999999999"/>
    <n v="10"/>
    <n v="348.08"/>
    <n v="89314"/>
    <n v="35.39"/>
    <x v="3"/>
  </r>
  <r>
    <n v="1614"/>
    <s v="Wayne Lutz"/>
    <x v="2"/>
    <n v="0.06"/>
    <n v="40.97"/>
    <n v="1.99"/>
    <x v="1"/>
    <x v="1"/>
    <x v="1"/>
    <x v="1"/>
    <x v="1"/>
    <s v="TDK 4.7GB DVD-R Spindle, 15/Pack"/>
    <n v="0.42"/>
    <s v="United States"/>
    <x v="3"/>
    <x v="35"/>
    <s v="Hopkinton"/>
    <n v="1748"/>
    <x v="96"/>
    <x v="101"/>
    <n v="341.19810000000001"/>
    <n v="12"/>
    <n v="494.49"/>
    <n v="87823"/>
    <n v="40.909999999999997"/>
    <x v="3"/>
  </r>
  <r>
    <n v="1018"/>
    <s v="Meredith Humphrey"/>
    <x v="4"/>
    <n v="0.05"/>
    <n v="35.89"/>
    <n v="14.72"/>
    <x v="1"/>
    <x v="2"/>
    <x v="2"/>
    <x v="15"/>
    <x v="5"/>
    <s v="Jet-Pak Recycled Peel 'N' Seal Padded Mailers"/>
    <n v="0.4"/>
    <s v="United States"/>
    <x v="0"/>
    <x v="9"/>
    <s v="Cary"/>
    <n v="27511"/>
    <x v="96"/>
    <x v="93"/>
    <n v="22.866"/>
    <n v="19"/>
    <n v="680.39"/>
    <n v="88391"/>
    <n v="35.840000000000003"/>
    <x v="0"/>
  </r>
  <r>
    <n v="1018"/>
    <s v="Meredith Humphrey"/>
    <x v="4"/>
    <n v="0"/>
    <n v="11.48"/>
    <n v="5.43"/>
    <x v="1"/>
    <x v="2"/>
    <x v="2"/>
    <x v="7"/>
    <x v="5"/>
    <s v="Personal Creations™ Ink Jet Cards and Labels"/>
    <n v="0.36"/>
    <s v="United States"/>
    <x v="0"/>
    <x v="9"/>
    <s v="Cary"/>
    <n v="27511"/>
    <x v="96"/>
    <x v="98"/>
    <n v="115.72799999999999"/>
    <n v="6"/>
    <n v="75.52"/>
    <n v="88391"/>
    <n v="11.48"/>
    <x v="0"/>
  </r>
  <r>
    <n v="2561"/>
    <s v="Laurie Moon"/>
    <x v="3"/>
    <n v="7.0000000000000007E-2"/>
    <n v="3.98"/>
    <n v="5.26"/>
    <x v="1"/>
    <x v="1"/>
    <x v="2"/>
    <x v="5"/>
    <x v="5"/>
    <s v="Ibico Presentation Index for Binding Systems"/>
    <n v="0.38"/>
    <s v="United States"/>
    <x v="3"/>
    <x v="11"/>
    <s v="Ossining"/>
    <n v="10562"/>
    <x v="96"/>
    <x v="103"/>
    <n v="-59.963760000000001"/>
    <n v="7"/>
    <n v="29.77"/>
    <n v="86466"/>
    <n v="3.91"/>
    <x v="3"/>
  </r>
  <r>
    <n v="2561"/>
    <s v="Laurie Moon"/>
    <x v="3"/>
    <n v="7.0000000000000007E-2"/>
    <n v="12.22"/>
    <n v="2.85"/>
    <x v="1"/>
    <x v="1"/>
    <x v="0"/>
    <x v="11"/>
    <x v="1"/>
    <s v="Aluminum Document Frame"/>
    <n v="0.55000000000000004"/>
    <s v="United States"/>
    <x v="3"/>
    <x v="11"/>
    <s v="Ossining"/>
    <n v="10562"/>
    <x v="96"/>
    <x v="98"/>
    <n v="89.4148"/>
    <n v="12"/>
    <n v="147.19"/>
    <n v="86466"/>
    <n v="12.15"/>
    <x v="3"/>
  </r>
  <r>
    <n v="2563"/>
    <s v="Karen Warren"/>
    <x v="3"/>
    <n v="0.08"/>
    <n v="4.55"/>
    <n v="1.49"/>
    <x v="1"/>
    <x v="2"/>
    <x v="2"/>
    <x v="5"/>
    <x v="5"/>
    <s v="Presstex Flexible Ring Binders"/>
    <n v="0.35"/>
    <s v="United States"/>
    <x v="1"/>
    <x v="7"/>
    <s v="Fridley"/>
    <n v="55432"/>
    <x v="96"/>
    <x v="93"/>
    <n v="27.0273"/>
    <n v="9"/>
    <n v="39.17"/>
    <n v="91447"/>
    <n v="4.47"/>
    <x v="1"/>
  </r>
  <r>
    <n v="2699"/>
    <s v="Marcia Greenberg"/>
    <x v="3"/>
    <n v="0.04"/>
    <n v="70.98"/>
    <n v="26.74"/>
    <x v="0"/>
    <x v="3"/>
    <x v="0"/>
    <x v="10"/>
    <x v="0"/>
    <s v="Hon Metal Bookcases, Black"/>
    <n v="0.6"/>
    <s v="United States"/>
    <x v="2"/>
    <x v="41"/>
    <s v="Bullhead City"/>
    <n v="86442"/>
    <x v="96"/>
    <x v="103"/>
    <n v="-84.628799999999998"/>
    <n v="19"/>
    <n v="1345.33"/>
    <n v="87679"/>
    <n v="70.94"/>
    <x v="2"/>
  </r>
  <r>
    <n v="123"/>
    <s v="Shawn Stern"/>
    <x v="0"/>
    <n v="0.06"/>
    <n v="8.57"/>
    <n v="6.14"/>
    <x v="1"/>
    <x v="2"/>
    <x v="2"/>
    <x v="16"/>
    <x v="1"/>
    <s v="Acme® Office Executive Series Stainless Steel Trimmers"/>
    <n v="0.59"/>
    <s v="United States"/>
    <x v="0"/>
    <x v="21"/>
    <s v="Tysons Corner"/>
    <n v="22102"/>
    <x v="97"/>
    <x v="103"/>
    <n v="105.678"/>
    <n v="11"/>
    <n v="94.97"/>
    <n v="90669"/>
    <n v="8.51"/>
    <x v="0"/>
  </r>
  <r>
    <n v="1186"/>
    <s v="Glenda Herbert"/>
    <x v="0"/>
    <n v="7.0000000000000007E-2"/>
    <n v="400.97"/>
    <n v="48.26"/>
    <x v="0"/>
    <x v="1"/>
    <x v="1"/>
    <x v="3"/>
    <x v="0"/>
    <s v="Hewlett-Packard Deskjet 1220Cse Color Inkjet Printer"/>
    <n v="0.36"/>
    <s v="United States"/>
    <x v="2"/>
    <x v="8"/>
    <s v="Huntington Beach"/>
    <n v="92646"/>
    <x v="97"/>
    <x v="103"/>
    <n v="2581.5590999999999"/>
    <n v="10"/>
    <n v="3741.39"/>
    <n v="85939"/>
    <n v="400.90000000000003"/>
    <x v="2"/>
  </r>
  <r>
    <n v="1233"/>
    <s v="Gary Hester"/>
    <x v="0"/>
    <n v="0.1"/>
    <n v="120.98"/>
    <n v="9.07"/>
    <x v="2"/>
    <x v="1"/>
    <x v="2"/>
    <x v="5"/>
    <x v="5"/>
    <s v="GBC VeloBinder Electric Binding Machine"/>
    <n v="0.35"/>
    <s v="United States"/>
    <x v="1"/>
    <x v="18"/>
    <s v="Flower Mound"/>
    <n v="75028"/>
    <x v="97"/>
    <x v="96"/>
    <n v="297.45715999999999"/>
    <n v="5"/>
    <n v="568.24"/>
    <n v="89375"/>
    <n v="120.88000000000001"/>
    <x v="1"/>
  </r>
  <r>
    <n v="1233"/>
    <s v="Gary Hester"/>
    <x v="0"/>
    <n v="0.02"/>
    <n v="152.47999999999999"/>
    <n v="6.5"/>
    <x v="2"/>
    <x v="1"/>
    <x v="1"/>
    <x v="1"/>
    <x v="5"/>
    <s v="Adesso Programmable 142-Key Keyboard"/>
    <n v="0.74"/>
    <s v="United States"/>
    <x v="1"/>
    <x v="18"/>
    <s v="Flower Mound"/>
    <n v="75028"/>
    <x v="97"/>
    <x v="96"/>
    <n v="-564.60239999999999"/>
    <n v="1"/>
    <n v="162.91"/>
    <n v="89375"/>
    <n v="152.45999999999998"/>
    <x v="1"/>
  </r>
  <r>
    <n v="1178"/>
    <s v="Sandy Hunt"/>
    <x v="1"/>
    <n v="0.03"/>
    <n v="4.4800000000000004"/>
    <n v="49"/>
    <x v="1"/>
    <x v="1"/>
    <x v="2"/>
    <x v="8"/>
    <x v="4"/>
    <s v="Hoover Portapower™ Portable Vacuum"/>
    <n v="0.6"/>
    <s v="United States"/>
    <x v="0"/>
    <x v="12"/>
    <s v="Altamonte Springs"/>
    <n v="32701"/>
    <x v="97"/>
    <x v="96"/>
    <n v="64.266000000000005"/>
    <n v="2"/>
    <n v="21.46"/>
    <n v="89787"/>
    <n v="4.45"/>
    <x v="0"/>
  </r>
  <r>
    <n v="1178"/>
    <s v="Sandy Hunt"/>
    <x v="1"/>
    <n v="0.06"/>
    <n v="350.99"/>
    <n v="39"/>
    <x v="0"/>
    <x v="1"/>
    <x v="0"/>
    <x v="9"/>
    <x v="3"/>
    <s v="Global Leather Executive Chair"/>
    <n v="0.55000000000000004"/>
    <s v="United States"/>
    <x v="0"/>
    <x v="12"/>
    <s v="Altamonte Springs"/>
    <n v="32701"/>
    <x v="97"/>
    <x v="96"/>
    <n v="-302.61559999999997"/>
    <n v="10"/>
    <n v="3506.78"/>
    <n v="89787"/>
    <n v="350.93"/>
    <x v="0"/>
  </r>
  <r>
    <n v="1178"/>
    <s v="Sandy Hunt"/>
    <x v="1"/>
    <n v="0.09"/>
    <n v="40.98"/>
    <n v="6.5"/>
    <x v="2"/>
    <x v="1"/>
    <x v="1"/>
    <x v="1"/>
    <x v="5"/>
    <s v="Targus USB Numeric Keypad"/>
    <n v="0.74"/>
    <s v="United States"/>
    <x v="0"/>
    <x v="12"/>
    <s v="Altamonte Springs"/>
    <n v="32701"/>
    <x v="97"/>
    <x v="96"/>
    <n v="5.6916000000000002"/>
    <n v="7"/>
    <n v="267.69"/>
    <n v="89787"/>
    <n v="40.889999999999993"/>
    <x v="0"/>
  </r>
  <r>
    <n v="1250"/>
    <s v="Kara Patton"/>
    <x v="1"/>
    <n v="0"/>
    <n v="3.89"/>
    <n v="7.01"/>
    <x v="1"/>
    <x v="3"/>
    <x v="2"/>
    <x v="5"/>
    <x v="5"/>
    <s v="Avery Binder Labels"/>
    <n v="0.37"/>
    <s v="United States"/>
    <x v="1"/>
    <x v="10"/>
    <s v="Carpentersville"/>
    <n v="60110"/>
    <x v="97"/>
    <x v="93"/>
    <n v="-255.16890000000001"/>
    <n v="21"/>
    <n v="85.64"/>
    <n v="87877"/>
    <n v="3.89"/>
    <x v="1"/>
  </r>
  <r>
    <n v="1250"/>
    <s v="Kara Patton"/>
    <x v="1"/>
    <n v="0.09"/>
    <n v="120.98"/>
    <n v="30"/>
    <x v="0"/>
    <x v="3"/>
    <x v="0"/>
    <x v="9"/>
    <x v="3"/>
    <s v="Hon Every-Day® Chair Series Swivel Task Chairs"/>
    <n v="0.64"/>
    <s v="United States"/>
    <x v="1"/>
    <x v="10"/>
    <s v="Carpentersville"/>
    <n v="60110"/>
    <x v="97"/>
    <x v="96"/>
    <n v="74.004800000000003"/>
    <n v="22"/>
    <n v="2508.15"/>
    <n v="87877"/>
    <n v="120.89"/>
    <x v="1"/>
  </r>
  <r>
    <n v="1250"/>
    <s v="Kara Patton"/>
    <x v="1"/>
    <n v="0.1"/>
    <n v="30.98"/>
    <n v="5.76"/>
    <x v="1"/>
    <x v="3"/>
    <x v="2"/>
    <x v="7"/>
    <x v="5"/>
    <s v="IBM Multi-Purpose Copy Paper, 8 1/2 x 11&quot;, Case"/>
    <n v="0.4"/>
    <s v="United States"/>
    <x v="1"/>
    <x v="10"/>
    <s v="Carpentersville"/>
    <n v="60110"/>
    <x v="97"/>
    <x v="103"/>
    <n v="109.4248"/>
    <n v="8"/>
    <n v="225.62"/>
    <n v="87877"/>
    <n v="30.88"/>
    <x v="1"/>
  </r>
  <r>
    <n v="2488"/>
    <s v="Gordon Walker"/>
    <x v="1"/>
    <n v="0.08"/>
    <n v="4.91"/>
    <n v="0.5"/>
    <x v="1"/>
    <x v="1"/>
    <x v="2"/>
    <x v="13"/>
    <x v="5"/>
    <s v="Avery 493"/>
    <n v="0.36"/>
    <s v="United States"/>
    <x v="0"/>
    <x v="1"/>
    <s v="Cabot"/>
    <n v="72023"/>
    <x v="97"/>
    <x v="93"/>
    <n v="12.726000000000001"/>
    <n v="9"/>
    <n v="42.69"/>
    <n v="86887"/>
    <n v="4.83"/>
    <x v="0"/>
  </r>
  <r>
    <n v="2488"/>
    <s v="Gordon Walker"/>
    <x v="1"/>
    <n v="0.02"/>
    <n v="28.15"/>
    <n v="6.17"/>
    <x v="1"/>
    <x v="1"/>
    <x v="2"/>
    <x v="2"/>
    <x v="1"/>
    <s v="Boston Model 1800 Electric Pencil Sharpener, Gray"/>
    <n v="0.55000000000000004"/>
    <s v="United States"/>
    <x v="0"/>
    <x v="1"/>
    <s v="Cabot"/>
    <n v="72023"/>
    <x v="97"/>
    <x v="103"/>
    <n v="160.8066"/>
    <n v="11"/>
    <n v="327.41000000000003"/>
    <n v="86887"/>
    <n v="28.13"/>
    <x v="0"/>
  </r>
  <r>
    <n v="2491"/>
    <s v="Sean N Boyer"/>
    <x v="1"/>
    <n v="0.08"/>
    <n v="4.91"/>
    <n v="0.5"/>
    <x v="1"/>
    <x v="1"/>
    <x v="2"/>
    <x v="13"/>
    <x v="5"/>
    <s v="Avery 493"/>
    <n v="0.36"/>
    <s v="United States"/>
    <x v="2"/>
    <x v="8"/>
    <s v="Los Angeles"/>
    <n v="90045"/>
    <x v="97"/>
    <x v="93"/>
    <n v="31.751999999999999"/>
    <n v="36"/>
    <n v="170.75"/>
    <n v="14785"/>
    <n v="4.83"/>
    <x v="2"/>
  </r>
  <r>
    <n v="2491"/>
    <s v="Sean N Boyer"/>
    <x v="1"/>
    <n v="0.02"/>
    <n v="28.15"/>
    <n v="6.17"/>
    <x v="1"/>
    <x v="1"/>
    <x v="2"/>
    <x v="2"/>
    <x v="1"/>
    <s v="Boston Model 1800 Electric Pencil Sharpener, Gray"/>
    <n v="0.55000000000000004"/>
    <s v="United States"/>
    <x v="2"/>
    <x v="8"/>
    <s v="Los Angeles"/>
    <n v="90045"/>
    <x v="97"/>
    <x v="103"/>
    <n v="117.208"/>
    <n v="45"/>
    <n v="1339.42"/>
    <n v="14785"/>
    <n v="28.13"/>
    <x v="2"/>
  </r>
  <r>
    <n v="115"/>
    <s v="Dwight M Carr"/>
    <x v="2"/>
    <n v="7.0000000000000007E-2"/>
    <n v="2.12"/>
    <n v="1.99"/>
    <x v="1"/>
    <x v="2"/>
    <x v="1"/>
    <x v="1"/>
    <x v="1"/>
    <s v="Fuji Slim Jewel Case CD-R"/>
    <n v="0.55000000000000004"/>
    <s v="United States"/>
    <x v="2"/>
    <x v="14"/>
    <s v="Mcminnville"/>
    <n v="97128"/>
    <x v="97"/>
    <x v="96"/>
    <n v="-55.84"/>
    <n v="12"/>
    <n v="26.07"/>
    <n v="89585"/>
    <n v="2.0500000000000003"/>
    <x v="2"/>
  </r>
  <r>
    <n v="117"/>
    <s v="Linda Weiss"/>
    <x v="2"/>
    <n v="7.0000000000000007E-2"/>
    <n v="2.12"/>
    <n v="1.99"/>
    <x v="1"/>
    <x v="2"/>
    <x v="1"/>
    <x v="1"/>
    <x v="1"/>
    <s v="Fuji Slim Jewel Case CD-R"/>
    <n v="0.55000000000000004"/>
    <s v="United States"/>
    <x v="2"/>
    <x v="4"/>
    <s v="Seattle"/>
    <n v="98103"/>
    <x v="97"/>
    <x v="96"/>
    <n v="-55.84"/>
    <n v="46"/>
    <n v="99.94"/>
    <n v="58914"/>
    <n v="2.0500000000000003"/>
    <x v="2"/>
  </r>
  <r>
    <n v="2851"/>
    <s v="Annie Sherrill"/>
    <x v="2"/>
    <n v="0.05"/>
    <n v="115.99"/>
    <n v="8.99"/>
    <x v="1"/>
    <x v="1"/>
    <x v="1"/>
    <x v="12"/>
    <x v="5"/>
    <s v="5185"/>
    <n v="0.57999999999999996"/>
    <s v="United States"/>
    <x v="1"/>
    <x v="18"/>
    <s v="Odessa"/>
    <n v="79762"/>
    <x v="97"/>
    <x v="99"/>
    <n v="719.35260000000005"/>
    <n v="11"/>
    <n v="1042.54"/>
    <n v="86454"/>
    <n v="115.94"/>
    <x v="1"/>
  </r>
  <r>
    <n v="1271"/>
    <s v="Joanne Church"/>
    <x v="4"/>
    <n v="7.0000000000000007E-2"/>
    <n v="125.99"/>
    <n v="7.69"/>
    <x v="1"/>
    <x v="3"/>
    <x v="1"/>
    <x v="12"/>
    <x v="5"/>
    <s v="StarTAC 3000"/>
    <n v="0.59"/>
    <s v="United States"/>
    <x v="2"/>
    <x v="8"/>
    <s v="La Mesa"/>
    <n v="91941"/>
    <x v="97"/>
    <x v="103"/>
    <n v="588.24570000000006"/>
    <n v="8"/>
    <n v="852.53"/>
    <n v="88410"/>
    <n v="125.92"/>
    <x v="2"/>
  </r>
  <r>
    <n v="191"/>
    <s v="Gerald Kearney"/>
    <x v="3"/>
    <n v="0.05"/>
    <n v="3.8"/>
    <n v="1.49"/>
    <x v="1"/>
    <x v="3"/>
    <x v="2"/>
    <x v="5"/>
    <x v="5"/>
    <s v="Durable Pressboard Binders"/>
    <n v="0.38"/>
    <s v="United States"/>
    <x v="1"/>
    <x v="10"/>
    <s v="Aurora"/>
    <n v="60505"/>
    <x v="97"/>
    <x v="96"/>
    <n v="14.467000000000001"/>
    <n v="14"/>
    <n v="53.26"/>
    <n v="89093"/>
    <n v="3.75"/>
    <x v="1"/>
  </r>
  <r>
    <n v="191"/>
    <s v="Gerald Kearney"/>
    <x v="3"/>
    <n v="0.09"/>
    <n v="30.73"/>
    <n v="4"/>
    <x v="1"/>
    <x v="3"/>
    <x v="1"/>
    <x v="1"/>
    <x v="5"/>
    <s v="Fellowes 17-key keypad for PS/2 interface"/>
    <n v="0.75"/>
    <s v="United States"/>
    <x v="1"/>
    <x v="10"/>
    <s v="Aurora"/>
    <n v="60505"/>
    <x v="97"/>
    <x v="93"/>
    <n v="-99.986400000000003"/>
    <n v="7"/>
    <n v="203.49"/>
    <n v="89093"/>
    <n v="30.64"/>
    <x v="1"/>
  </r>
  <r>
    <n v="191"/>
    <s v="Gerald Kearney"/>
    <x v="3"/>
    <n v="0"/>
    <n v="125.99"/>
    <n v="8.08"/>
    <x v="1"/>
    <x v="3"/>
    <x v="1"/>
    <x v="12"/>
    <x v="5"/>
    <s v="StarTAC ST7762"/>
    <n v="0.56999999999999995"/>
    <s v="United States"/>
    <x v="1"/>
    <x v="10"/>
    <s v="Aurora"/>
    <n v="60505"/>
    <x v="97"/>
    <x v="103"/>
    <n v="1348.59672"/>
    <n v="22"/>
    <n v="2356.0100000000002"/>
    <n v="89093"/>
    <n v="125.99"/>
    <x v="1"/>
  </r>
  <r>
    <n v="1634"/>
    <s v="Katherine W Epstein"/>
    <x v="3"/>
    <n v="0.08"/>
    <n v="100.97"/>
    <n v="14"/>
    <x v="0"/>
    <x v="2"/>
    <x v="1"/>
    <x v="3"/>
    <x v="3"/>
    <s v="Hewlett-Packard Deskjet 3820 Color Inkjet Printer"/>
    <n v="0.37"/>
    <s v="United States"/>
    <x v="0"/>
    <x v="0"/>
    <s v="Jackson"/>
    <n v="39212"/>
    <x v="97"/>
    <x v="103"/>
    <n v="-73.494119999999995"/>
    <n v="15"/>
    <n v="1483.16"/>
    <n v="90532"/>
    <n v="100.89"/>
    <x v="0"/>
  </r>
  <r>
    <n v="2334"/>
    <s v="Stephanie Hawkins"/>
    <x v="3"/>
    <n v="0.05"/>
    <n v="14.81"/>
    <n v="13.32"/>
    <x v="1"/>
    <x v="0"/>
    <x v="2"/>
    <x v="8"/>
    <x v="5"/>
    <s v="Holmes Replacement Filter for HEPA Air Cleaner, Large Room"/>
    <n v="0.43"/>
    <s v="United States"/>
    <x v="1"/>
    <x v="30"/>
    <s v="Greenfield"/>
    <n v="53220"/>
    <x v="97"/>
    <x v="96"/>
    <n v="-190.49"/>
    <n v="8"/>
    <n v="115.99"/>
    <n v="89609"/>
    <n v="14.76"/>
    <x v="1"/>
  </r>
  <r>
    <n v="2334"/>
    <s v="Stephanie Hawkins"/>
    <x v="3"/>
    <n v="0.08"/>
    <n v="2.78"/>
    <n v="1.25"/>
    <x v="1"/>
    <x v="0"/>
    <x v="2"/>
    <x v="2"/>
    <x v="2"/>
    <s v="Newell 318"/>
    <n v="0.59"/>
    <s v="United States"/>
    <x v="1"/>
    <x v="30"/>
    <s v="Greenfield"/>
    <n v="53220"/>
    <x v="97"/>
    <x v="103"/>
    <n v="-8.77"/>
    <n v="7"/>
    <n v="19.46"/>
    <n v="89609"/>
    <n v="2.6999999999999997"/>
    <x v="1"/>
  </r>
  <r>
    <n v="2847"/>
    <s v="Vanessa Day"/>
    <x v="3"/>
    <n v="0.04"/>
    <n v="90.48"/>
    <n v="19.989999999999998"/>
    <x v="1"/>
    <x v="3"/>
    <x v="2"/>
    <x v="15"/>
    <x v="5"/>
    <s v="Tyvek® Side-Opening Peel &amp; Seel® Expanding Envelopes"/>
    <n v="0.4"/>
    <s v="United States"/>
    <x v="0"/>
    <x v="34"/>
    <s v="Collierville"/>
    <n v="38017"/>
    <x v="97"/>
    <x v="96"/>
    <n v="55.555199999999999"/>
    <n v="3"/>
    <n v="268.64"/>
    <n v="85928"/>
    <n v="90.44"/>
    <x v="0"/>
  </r>
  <r>
    <n v="2847"/>
    <s v="Vanessa Day"/>
    <x v="3"/>
    <n v="0.02"/>
    <n v="9.77"/>
    <n v="6.02"/>
    <x v="1"/>
    <x v="3"/>
    <x v="0"/>
    <x v="11"/>
    <x v="6"/>
    <s v="DAX Solid Wood Frames"/>
    <n v="0.48"/>
    <s v="United States"/>
    <x v="0"/>
    <x v="34"/>
    <s v="Collierville"/>
    <n v="38017"/>
    <x v="97"/>
    <x v="103"/>
    <n v="-535.33199999999999"/>
    <n v="9"/>
    <n v="87.68"/>
    <n v="85928"/>
    <n v="9.75"/>
    <x v="0"/>
  </r>
  <r>
    <n v="2847"/>
    <s v="Vanessa Day"/>
    <x v="3"/>
    <n v="0.09"/>
    <n v="34.99"/>
    <n v="7.73"/>
    <x v="1"/>
    <x v="3"/>
    <x v="2"/>
    <x v="2"/>
    <x v="5"/>
    <s v="Hunt Boston® Vacuum Mount KS Pencil Sharpener"/>
    <n v="0.59"/>
    <s v="United States"/>
    <x v="0"/>
    <x v="34"/>
    <s v="Collierville"/>
    <n v="38017"/>
    <x v="97"/>
    <x v="96"/>
    <n v="-208.72040000000001"/>
    <n v="1"/>
    <n v="37.619999999999997"/>
    <n v="85928"/>
    <n v="34.9"/>
    <x v="0"/>
  </r>
  <r>
    <n v="1602"/>
    <s v="Frank Hess"/>
    <x v="0"/>
    <n v="0.1"/>
    <n v="9.11"/>
    <n v="2.15"/>
    <x v="1"/>
    <x v="2"/>
    <x v="2"/>
    <x v="7"/>
    <x v="2"/>
    <s v="Black Print Carbonless Snap-Off® Rapid Letter, 8 1/2&quot; x 7&quot;"/>
    <n v="0.4"/>
    <s v="United States"/>
    <x v="3"/>
    <x v="36"/>
    <s v="Waldorf"/>
    <n v="20601"/>
    <x v="98"/>
    <x v="101"/>
    <n v="-3.9312"/>
    <n v="2"/>
    <n v="17.420000000000002"/>
    <n v="89680"/>
    <n v="9.01"/>
    <x v="3"/>
  </r>
  <r>
    <n v="451"/>
    <s v="Joyce Murray"/>
    <x v="1"/>
    <n v="0.03"/>
    <n v="15.99"/>
    <n v="11.28"/>
    <x v="1"/>
    <x v="2"/>
    <x v="1"/>
    <x v="3"/>
    <x v="6"/>
    <s v="210 Trimline Phone, White"/>
    <n v="0.38"/>
    <s v="United States"/>
    <x v="2"/>
    <x v="8"/>
    <s v="Los Altos"/>
    <n v="94024"/>
    <x v="98"/>
    <x v="96"/>
    <n v="-53.296199999999999"/>
    <n v="2"/>
    <n v="35.479999999999997"/>
    <n v="86010"/>
    <n v="15.96"/>
    <x v="2"/>
  </r>
  <r>
    <n v="3191"/>
    <s v="Jenny Hawkins"/>
    <x v="1"/>
    <n v="0.09"/>
    <n v="35.94"/>
    <n v="6.66"/>
    <x v="1"/>
    <x v="3"/>
    <x v="2"/>
    <x v="15"/>
    <x v="5"/>
    <s v="Tyvek ® Top-Opening Peel &amp; Seel ® Envelopes, Gray"/>
    <n v="0.4"/>
    <s v="United States"/>
    <x v="1"/>
    <x v="30"/>
    <s v="Stevens Point"/>
    <n v="54481"/>
    <x v="98"/>
    <x v="101"/>
    <n v="172.56440000000001"/>
    <n v="9"/>
    <n v="312.22000000000003"/>
    <n v="86448"/>
    <n v="35.849999999999994"/>
    <x v="1"/>
  </r>
  <r>
    <n v="2684"/>
    <s v="Edna Michael"/>
    <x v="2"/>
    <n v="7.0000000000000007E-2"/>
    <n v="4.97"/>
    <n v="5.71"/>
    <x v="1"/>
    <x v="0"/>
    <x v="0"/>
    <x v="11"/>
    <x v="6"/>
    <s v="DAX Value U-Channel Document Frames, Easel Back"/>
    <n v="0.54"/>
    <s v="United States"/>
    <x v="0"/>
    <x v="12"/>
    <s v="Port Charlotte"/>
    <n v="33952"/>
    <x v="98"/>
    <x v="100"/>
    <n v="-180.15199999999999"/>
    <n v="5"/>
    <n v="26.66"/>
    <n v="89148"/>
    <n v="4.8999999999999995"/>
    <x v="0"/>
  </r>
  <r>
    <n v="2684"/>
    <s v="Edna Michael"/>
    <x v="2"/>
    <n v="0.09"/>
    <n v="2.62"/>
    <n v="0.8"/>
    <x v="1"/>
    <x v="0"/>
    <x v="2"/>
    <x v="14"/>
    <x v="2"/>
    <s v="Staples Metal Binder Clips"/>
    <n v="0.39"/>
    <s v="United States"/>
    <x v="0"/>
    <x v="12"/>
    <s v="Port Charlotte"/>
    <n v="33952"/>
    <x v="98"/>
    <x v="101"/>
    <n v="8.3879999999999999"/>
    <n v="12"/>
    <n v="29.55"/>
    <n v="89148"/>
    <n v="2.5300000000000002"/>
    <x v="0"/>
  </r>
  <r>
    <n v="2684"/>
    <s v="Edna Michael"/>
    <x v="2"/>
    <n v="0.03"/>
    <n v="65.989999999999995"/>
    <n v="8.8000000000000007"/>
    <x v="1"/>
    <x v="0"/>
    <x v="1"/>
    <x v="12"/>
    <x v="5"/>
    <s v="6120"/>
    <n v="0.57999999999999996"/>
    <s v="United States"/>
    <x v="0"/>
    <x v="12"/>
    <s v="Port Charlotte"/>
    <n v="33952"/>
    <x v="98"/>
    <x v="103"/>
    <n v="9.9398999999999997"/>
    <n v="21"/>
    <n v="1237.4000000000001"/>
    <n v="89148"/>
    <n v="65.959999999999994"/>
    <x v="0"/>
  </r>
  <r>
    <n v="1103"/>
    <s v="Sidney Bowling"/>
    <x v="3"/>
    <n v="0.05"/>
    <n v="328.14"/>
    <n v="91.05"/>
    <x v="0"/>
    <x v="2"/>
    <x v="2"/>
    <x v="8"/>
    <x v="3"/>
    <s v="Sanyo Counter Height Refrigerator with Crisper, 3.6 Cubic Foot, Stainless Steel/Black"/>
    <n v="0.56999999999999995"/>
    <s v="United States"/>
    <x v="1"/>
    <x v="13"/>
    <s v="Omaha"/>
    <n v="68046"/>
    <x v="98"/>
    <x v="96"/>
    <n v="772.04"/>
    <n v="7"/>
    <n v="2291.39"/>
    <n v="90977"/>
    <n v="328.09"/>
    <x v="1"/>
  </r>
  <r>
    <n v="1104"/>
    <s v="Timothy Ross"/>
    <x v="3"/>
    <n v="0.05"/>
    <n v="328.14"/>
    <n v="91.05"/>
    <x v="0"/>
    <x v="2"/>
    <x v="2"/>
    <x v="8"/>
    <x v="3"/>
    <s v="Sanyo Counter Height Refrigerator with Crisper, 3.6 Cubic Foot, Stainless Steel/Black"/>
    <n v="0.56999999999999995"/>
    <s v="United States"/>
    <x v="3"/>
    <x v="11"/>
    <s v="New York City"/>
    <n v="10282"/>
    <x v="98"/>
    <x v="96"/>
    <n v="772.04"/>
    <n v="29"/>
    <n v="9492.92"/>
    <n v="27456"/>
    <n v="328.09"/>
    <x v="3"/>
  </r>
  <r>
    <n v="1185"/>
    <s v="Lee Xu"/>
    <x v="3"/>
    <n v="0.08"/>
    <n v="11.7"/>
    <n v="6.96"/>
    <x v="1"/>
    <x v="1"/>
    <x v="2"/>
    <x v="8"/>
    <x v="6"/>
    <s v="Harmony HEPA Quiet Air Purifiers"/>
    <n v="0.5"/>
    <s v="United States"/>
    <x v="0"/>
    <x v="16"/>
    <s v="Madison"/>
    <n v="35756"/>
    <x v="98"/>
    <x v="99"/>
    <n v="28.565999999999999"/>
    <n v="8"/>
    <n v="87.8"/>
    <n v="85940"/>
    <n v="11.62"/>
    <x v="0"/>
  </r>
  <r>
    <n v="2430"/>
    <s v="Kimberly Reilly"/>
    <x v="3"/>
    <n v="0.04"/>
    <n v="7.08"/>
    <n v="2.35"/>
    <x v="1"/>
    <x v="2"/>
    <x v="2"/>
    <x v="2"/>
    <x v="2"/>
    <s v="SANFORD Major Accent™ Highlighters"/>
    <n v="0.47"/>
    <s v="United States"/>
    <x v="1"/>
    <x v="18"/>
    <s v="Killeen"/>
    <n v="76541"/>
    <x v="98"/>
    <x v="96"/>
    <n v="24.59"/>
    <n v="7"/>
    <n v="49.1"/>
    <n v="91109"/>
    <n v="7.04"/>
    <x v="1"/>
  </r>
  <r>
    <n v="2999"/>
    <s v="Kim McCarthy"/>
    <x v="3"/>
    <n v="0.03"/>
    <n v="10.98"/>
    <n v="3.37"/>
    <x v="1"/>
    <x v="1"/>
    <x v="2"/>
    <x v="16"/>
    <x v="1"/>
    <s v="Fiskars® Softgrip Scissors"/>
    <n v="0.56999999999999995"/>
    <s v="United States"/>
    <x v="1"/>
    <x v="25"/>
    <s v="Oak Park"/>
    <n v="48237"/>
    <x v="98"/>
    <x v="96"/>
    <n v="11.82"/>
    <n v="5"/>
    <n v="56.19"/>
    <n v="87041"/>
    <n v="10.950000000000001"/>
    <x v="1"/>
  </r>
  <r>
    <n v="2363"/>
    <s v="Jacob Murray"/>
    <x v="1"/>
    <n v="0"/>
    <n v="5.77"/>
    <n v="5.92"/>
    <x v="1"/>
    <x v="2"/>
    <x v="0"/>
    <x v="11"/>
    <x v="6"/>
    <s v="DAX Cubicle Frames - 8x10"/>
    <n v="0.55000000000000004"/>
    <s v="United States"/>
    <x v="3"/>
    <x v="27"/>
    <s v="Medina"/>
    <n v="44256"/>
    <x v="99"/>
    <x v="99"/>
    <n v="-61.5276"/>
    <n v="11"/>
    <n v="69.89"/>
    <n v="90040"/>
    <n v="5.77"/>
    <x v="3"/>
  </r>
  <r>
    <n v="2862"/>
    <s v="Carrie High"/>
    <x v="1"/>
    <n v="0"/>
    <n v="12.22"/>
    <n v="2.85"/>
    <x v="1"/>
    <x v="3"/>
    <x v="0"/>
    <x v="11"/>
    <x v="1"/>
    <s v="Aluminum Document Frame"/>
    <n v="0.55000000000000004"/>
    <s v="United States"/>
    <x v="1"/>
    <x v="13"/>
    <s v="La Vista"/>
    <n v="68128"/>
    <x v="99"/>
    <x v="101"/>
    <n v="76.389899999999997"/>
    <n v="9"/>
    <n v="110.71"/>
    <n v="88278"/>
    <n v="12.22"/>
    <x v="1"/>
  </r>
  <r>
    <n v="369"/>
    <s v="Troy Moon"/>
    <x v="2"/>
    <n v="0.09"/>
    <n v="19.23"/>
    <n v="6.15"/>
    <x v="2"/>
    <x v="3"/>
    <x v="0"/>
    <x v="11"/>
    <x v="1"/>
    <s v="Executive Impressions 13&quot; Clairmont Wall Clock"/>
    <n v="0.44"/>
    <s v="United States"/>
    <x v="2"/>
    <x v="8"/>
    <s v="Oakland"/>
    <n v="94601"/>
    <x v="99"/>
    <x v="99"/>
    <n v="211.232"/>
    <n v="21"/>
    <n v="394.1"/>
    <n v="90292"/>
    <n v="19.14"/>
    <x v="2"/>
  </r>
  <r>
    <n v="1712"/>
    <s v="Regina Langley"/>
    <x v="2"/>
    <n v="0.03"/>
    <n v="11.66"/>
    <n v="7.95"/>
    <x v="1"/>
    <x v="3"/>
    <x v="2"/>
    <x v="2"/>
    <x v="1"/>
    <s v="Hunt BOSTON® Vista® Battery-Operated Pencil Sharpener, Black"/>
    <n v="0.57999999999999996"/>
    <s v="United States"/>
    <x v="0"/>
    <x v="5"/>
    <s v="Martinez"/>
    <n v="30907"/>
    <x v="99"/>
    <x v="104"/>
    <n v="-31.094000000000001"/>
    <n v="22"/>
    <n v="267.32"/>
    <n v="87749"/>
    <n v="11.63"/>
    <x v="0"/>
  </r>
  <r>
    <n v="721"/>
    <s v="Melvin Duke"/>
    <x v="4"/>
    <n v="0.01"/>
    <n v="7.28"/>
    <n v="11.15"/>
    <x v="1"/>
    <x v="3"/>
    <x v="2"/>
    <x v="7"/>
    <x v="5"/>
    <s v="Array® Parchment Paper, Assorted Colors"/>
    <n v="0.37"/>
    <s v="United States"/>
    <x v="1"/>
    <x v="2"/>
    <s v="Frankfort"/>
    <n v="46041"/>
    <x v="99"/>
    <x v="99"/>
    <n v="-24.245999999999999"/>
    <n v="1"/>
    <n v="11.21"/>
    <n v="91054"/>
    <n v="7.2700000000000005"/>
    <x v="1"/>
  </r>
  <r>
    <n v="445"/>
    <s v="Judy Barrett"/>
    <x v="3"/>
    <n v="0.03"/>
    <n v="48.04"/>
    <n v="19.989999999999998"/>
    <x v="1"/>
    <x v="0"/>
    <x v="2"/>
    <x v="7"/>
    <x v="5"/>
    <s v="14-7/8 x 11 Blue Bar Computer Printout Paper"/>
    <n v="0.37"/>
    <s v="United States"/>
    <x v="1"/>
    <x v="13"/>
    <s v="Norfolk"/>
    <n v="68701"/>
    <x v="99"/>
    <x v="99"/>
    <n v="-4.46"/>
    <n v="2"/>
    <n v="101.71"/>
    <n v="88083"/>
    <n v="48.01"/>
    <x v="1"/>
  </r>
  <r>
    <n v="918"/>
    <s v="Kerry Jernigan"/>
    <x v="1"/>
    <n v="0.05"/>
    <n v="35.51"/>
    <n v="6.31"/>
    <x v="1"/>
    <x v="1"/>
    <x v="2"/>
    <x v="6"/>
    <x v="5"/>
    <s v="Steel Personal Filing/Posting Tote"/>
    <n v="0.57999999999999996"/>
    <s v="United States"/>
    <x v="2"/>
    <x v="8"/>
    <s v="Rancho Cucamonga"/>
    <n v="91730"/>
    <x v="100"/>
    <x v="102"/>
    <n v="6.11"/>
    <n v="2"/>
    <n v="73.099999999999994"/>
    <n v="90492"/>
    <n v="35.46"/>
    <x v="2"/>
  </r>
  <r>
    <n v="919"/>
    <s v="Tracy Livingston"/>
    <x v="1"/>
    <n v="0.1"/>
    <n v="8.34"/>
    <n v="2.64"/>
    <x v="1"/>
    <x v="1"/>
    <x v="2"/>
    <x v="16"/>
    <x v="1"/>
    <s v="Acme® Elite Stainless Steel Scissors"/>
    <n v="0.59"/>
    <s v="United States"/>
    <x v="2"/>
    <x v="8"/>
    <s v="Redding"/>
    <n v="96003"/>
    <x v="100"/>
    <x v="101"/>
    <n v="-6.34"/>
    <n v="6"/>
    <n v="47.95"/>
    <n v="90492"/>
    <n v="8.24"/>
    <x v="2"/>
  </r>
  <r>
    <n v="920"/>
    <s v="Jessie Kelly"/>
    <x v="1"/>
    <n v="0.03"/>
    <n v="8.0399999999999991"/>
    <n v="8.94"/>
    <x v="1"/>
    <x v="1"/>
    <x v="2"/>
    <x v="5"/>
    <x v="5"/>
    <s v="Fellowes Twister Kit, Gray/Clear, 3/pkg"/>
    <n v="0.4"/>
    <s v="United States"/>
    <x v="2"/>
    <x v="8"/>
    <s v="Redlands"/>
    <n v="92374"/>
    <x v="100"/>
    <x v="102"/>
    <n v="-160.27549999999999"/>
    <n v="9"/>
    <n v="76.77"/>
    <n v="90492"/>
    <n v="8.01"/>
    <x v="2"/>
  </r>
  <r>
    <n v="754"/>
    <s v="Helen Lyons"/>
    <x v="2"/>
    <n v="0.06"/>
    <n v="119.99"/>
    <n v="14"/>
    <x v="0"/>
    <x v="1"/>
    <x v="1"/>
    <x v="3"/>
    <x v="3"/>
    <s v="Epson C82 Color Inkjet Printer"/>
    <n v="0.36"/>
    <s v="United States"/>
    <x v="2"/>
    <x v="41"/>
    <s v="Prescott Valley"/>
    <n v="86314"/>
    <x v="100"/>
    <x v="105"/>
    <n v="-207.679788"/>
    <n v="2"/>
    <n v="243.86"/>
    <n v="90439"/>
    <n v="119.92999999999999"/>
    <x v="2"/>
  </r>
  <r>
    <n v="3221"/>
    <s v="Sean Pugh"/>
    <x v="3"/>
    <n v="0.03"/>
    <n v="6.68"/>
    <n v="1.5"/>
    <x v="1"/>
    <x v="3"/>
    <x v="2"/>
    <x v="2"/>
    <x v="2"/>
    <s v="Sanford Liquid Accent Highlighters"/>
    <n v="0.48"/>
    <s v="United States"/>
    <x v="0"/>
    <x v="12"/>
    <s v="Sunrise"/>
    <n v="33322"/>
    <x v="100"/>
    <x v="99"/>
    <n v="-577.30399999999997"/>
    <n v="7"/>
    <n v="48.32"/>
    <n v="90815"/>
    <n v="6.6499999999999995"/>
    <x v="0"/>
  </r>
  <r>
    <n v="171"/>
    <s v="Christina Matthews"/>
    <x v="0"/>
    <n v="0.05"/>
    <n v="1.88"/>
    <n v="1.49"/>
    <x v="1"/>
    <x v="3"/>
    <x v="2"/>
    <x v="5"/>
    <x v="5"/>
    <s v="Staples® General Use 3-Ring Binders"/>
    <n v="0.37"/>
    <s v="United States"/>
    <x v="3"/>
    <x v="33"/>
    <s v="Fort Lee"/>
    <n v="7024"/>
    <x v="101"/>
    <x v="100"/>
    <n v="-2.9095"/>
    <n v="1"/>
    <n v="3.42"/>
    <n v="87464"/>
    <n v="1.8299999999999998"/>
    <x v="3"/>
  </r>
  <r>
    <n v="1561"/>
    <s v="Edwin Coley"/>
    <x v="0"/>
    <n v="0.05"/>
    <n v="12.2"/>
    <n v="6.02"/>
    <x v="1"/>
    <x v="3"/>
    <x v="0"/>
    <x v="11"/>
    <x v="1"/>
    <s v="Advantus Panel Wall Certificate Holder - 8.5x11"/>
    <n v="0.43"/>
    <s v="United States"/>
    <x v="1"/>
    <x v="18"/>
    <s v="Mansfield"/>
    <n v="76063"/>
    <x v="101"/>
    <x v="102"/>
    <n v="-6.6420000000000003"/>
    <n v="5"/>
    <n v="63.93"/>
    <n v="88094"/>
    <n v="12.149999999999999"/>
    <x v="1"/>
  </r>
  <r>
    <n v="2738"/>
    <s v="Sherri Kramer"/>
    <x v="0"/>
    <n v="0.02"/>
    <n v="33.979999999999997"/>
    <n v="1.99"/>
    <x v="1"/>
    <x v="0"/>
    <x v="1"/>
    <x v="1"/>
    <x v="1"/>
    <s v="Imation Neon 80 Minute CD-R Spindle, 50/Pack"/>
    <n v="0.45"/>
    <s v="United States"/>
    <x v="3"/>
    <x v="42"/>
    <s v="South Burlington"/>
    <n v="5403"/>
    <x v="101"/>
    <x v="100"/>
    <n v="164.06129999999999"/>
    <n v="7"/>
    <n v="237.77"/>
    <n v="89017"/>
    <n v="33.959999999999994"/>
    <x v="3"/>
  </r>
  <r>
    <n v="3169"/>
    <s v="Janice Boswell"/>
    <x v="0"/>
    <n v="0.08"/>
    <n v="7.28"/>
    <n v="11.15"/>
    <x v="2"/>
    <x v="0"/>
    <x v="2"/>
    <x v="7"/>
    <x v="5"/>
    <s v="Array® Parchment Paper, Assorted Colors"/>
    <n v="0.37"/>
    <s v="United States"/>
    <x v="0"/>
    <x v="12"/>
    <s v="Port Orange"/>
    <n v="32127"/>
    <x v="101"/>
    <x v="102"/>
    <n v="-44.414999999999999"/>
    <n v="1"/>
    <n v="14.66"/>
    <n v="86490"/>
    <n v="7.2"/>
    <x v="0"/>
  </r>
  <r>
    <n v="2973"/>
    <s v="Sally Liu"/>
    <x v="1"/>
    <n v="0.01"/>
    <n v="30.97"/>
    <n v="4"/>
    <x v="1"/>
    <x v="2"/>
    <x v="1"/>
    <x v="1"/>
    <x v="5"/>
    <s v="Microsoft Multimedia Keyboard"/>
    <n v="0.74"/>
    <s v="United States"/>
    <x v="1"/>
    <x v="30"/>
    <s v="New Berlin"/>
    <n v="53151"/>
    <x v="101"/>
    <x v="100"/>
    <n v="17.102799999999998"/>
    <n v="17"/>
    <n v="523.05999999999995"/>
    <n v="87186"/>
    <n v="30.959999999999997"/>
    <x v="1"/>
  </r>
  <r>
    <n v="2973"/>
    <s v="Sally Liu"/>
    <x v="1"/>
    <n v="0.08"/>
    <n v="125.99"/>
    <n v="7.69"/>
    <x v="1"/>
    <x v="2"/>
    <x v="1"/>
    <x v="12"/>
    <x v="5"/>
    <s v="Timeport L7089"/>
    <n v="0.57999999999999996"/>
    <s v="United States"/>
    <x v="1"/>
    <x v="30"/>
    <s v="New Berlin"/>
    <n v="53151"/>
    <x v="101"/>
    <x v="100"/>
    <n v="1269.3819599999999"/>
    <n v="23"/>
    <n v="2424.6799999999998"/>
    <n v="87186"/>
    <n v="125.91"/>
    <x v="1"/>
  </r>
  <r>
    <n v="2250"/>
    <s v="Alvin Hoover"/>
    <x v="2"/>
    <n v="0"/>
    <n v="2.08"/>
    <n v="5.33"/>
    <x v="1"/>
    <x v="2"/>
    <x v="0"/>
    <x v="11"/>
    <x v="5"/>
    <s v="Eldon® Wave Desk Accessories"/>
    <n v="0.43"/>
    <s v="United States"/>
    <x v="3"/>
    <x v="28"/>
    <s v="State College"/>
    <n v="16801"/>
    <x v="101"/>
    <x v="104"/>
    <n v="-192.5532"/>
    <n v="22"/>
    <n v="51.41"/>
    <n v="86699"/>
    <n v="2.08"/>
    <x v="3"/>
  </r>
  <r>
    <n v="940"/>
    <s v="Albert Maxwell"/>
    <x v="2"/>
    <n v="0.09"/>
    <n v="100.98"/>
    <n v="35.840000000000003"/>
    <x v="0"/>
    <x v="2"/>
    <x v="0"/>
    <x v="10"/>
    <x v="0"/>
    <s v="Bush Westfield Collection Bookcases, Fully Assembled"/>
    <n v="0.62"/>
    <s v="United States"/>
    <x v="3"/>
    <x v="22"/>
    <s v="New Milford"/>
    <n v="6776"/>
    <x v="102"/>
    <x v="105"/>
    <n v="-193.58"/>
    <n v="4"/>
    <n v="396.19"/>
    <n v="90844"/>
    <n v="100.89"/>
    <x v="3"/>
  </r>
  <r>
    <n v="329"/>
    <s v="Faye Dyer"/>
    <x v="4"/>
    <n v="0.06"/>
    <n v="296.18"/>
    <n v="54.12"/>
    <x v="0"/>
    <x v="2"/>
    <x v="0"/>
    <x v="0"/>
    <x v="0"/>
    <s v="Hon 94000 Series Round Tables"/>
    <n v="0.76"/>
    <s v="United States"/>
    <x v="3"/>
    <x v="29"/>
    <s v="Sanford"/>
    <n v="4073"/>
    <x v="102"/>
    <x v="100"/>
    <n v="-715.77820599999995"/>
    <n v="5"/>
    <n v="1170.21"/>
    <n v="89726"/>
    <n v="296.12"/>
    <x v="3"/>
  </r>
  <r>
    <n v="331"/>
    <s v="Bradley Pollock"/>
    <x v="4"/>
    <n v="0.01"/>
    <n v="29.1"/>
    <n v="4"/>
    <x v="2"/>
    <x v="2"/>
    <x v="1"/>
    <x v="1"/>
    <x v="5"/>
    <s v="Acco Keyboard-In-A-Box®"/>
    <n v="0.78"/>
    <s v="United States"/>
    <x v="3"/>
    <x v="47"/>
    <s v="Goffstown"/>
    <n v="3045"/>
    <x v="102"/>
    <x v="106"/>
    <n v="-22.82"/>
    <n v="8"/>
    <n v="243.32"/>
    <n v="89726"/>
    <n v="29.09"/>
    <x v="3"/>
  </r>
  <r>
    <n v="1559"/>
    <s v="Zachary Maynard"/>
    <x v="0"/>
    <n v="0.1"/>
    <n v="226.67"/>
    <n v="28.16"/>
    <x v="0"/>
    <x v="1"/>
    <x v="0"/>
    <x v="9"/>
    <x v="3"/>
    <s v="Hon GuestStacker Chair"/>
    <n v="0.59"/>
    <s v="United States"/>
    <x v="0"/>
    <x v="21"/>
    <s v="Blacksburg"/>
    <n v="24060"/>
    <x v="103"/>
    <x v="107"/>
    <n v="-390.76799999999997"/>
    <n v="5"/>
    <n v="1088.26"/>
    <n v="87424"/>
    <n v="226.57"/>
    <x v="0"/>
  </r>
  <r>
    <n v="1632"/>
    <s v="Lori Wolfe"/>
    <x v="1"/>
    <n v="0.02"/>
    <n v="25.99"/>
    <n v="5.37"/>
    <x v="1"/>
    <x v="2"/>
    <x v="2"/>
    <x v="2"/>
    <x v="5"/>
    <s v="BOSTON® Ranger® #55 Pencil Sharpener, Black"/>
    <n v="0.56000000000000005"/>
    <s v="United States"/>
    <x v="0"/>
    <x v="0"/>
    <s v="Hattiesburg"/>
    <n v="39401"/>
    <x v="103"/>
    <x v="107"/>
    <n v="-88.158000000000001"/>
    <n v="9"/>
    <n v="243.24"/>
    <n v="90533"/>
    <n v="25.97"/>
    <x v="0"/>
  </r>
  <r>
    <n v="553"/>
    <s v="Kristine Connolly"/>
    <x v="2"/>
    <n v="0.01"/>
    <n v="4.9800000000000004"/>
    <n v="7.44"/>
    <x v="1"/>
    <x v="3"/>
    <x v="2"/>
    <x v="7"/>
    <x v="5"/>
    <s v="Xerox 1922"/>
    <n v="0.36"/>
    <s v="United States"/>
    <x v="2"/>
    <x v="8"/>
    <s v="Los Angeles"/>
    <n v="90008"/>
    <x v="103"/>
    <x v="108"/>
    <n v="-179.59200000000001"/>
    <n v="63"/>
    <n v="330.21"/>
    <n v="8165"/>
    <n v="4.9700000000000006"/>
    <x v="2"/>
  </r>
  <r>
    <n v="555"/>
    <s v="Walter Young"/>
    <x v="2"/>
    <n v="0.01"/>
    <n v="4.9800000000000004"/>
    <n v="7.44"/>
    <x v="1"/>
    <x v="3"/>
    <x v="2"/>
    <x v="7"/>
    <x v="5"/>
    <s v="Xerox 1922"/>
    <n v="0.36"/>
    <s v="United States"/>
    <x v="2"/>
    <x v="15"/>
    <s v="Pleasant Grove"/>
    <n v="84062"/>
    <x v="103"/>
    <x v="108"/>
    <n v="-161.6328"/>
    <n v="16"/>
    <n v="83.86"/>
    <n v="86191"/>
    <n v="4.9700000000000006"/>
    <x v="2"/>
  </r>
  <r>
    <n v="2952"/>
    <s v="Thelma Murray"/>
    <x v="4"/>
    <n v="0.08"/>
    <n v="5.74"/>
    <n v="5.01"/>
    <x v="2"/>
    <x v="3"/>
    <x v="2"/>
    <x v="5"/>
    <x v="5"/>
    <s v="Binder Posts"/>
    <n v="0.39"/>
    <s v="United States"/>
    <x v="3"/>
    <x v="27"/>
    <s v="Grove City"/>
    <n v="43123"/>
    <x v="103"/>
    <x v="107"/>
    <n v="-61.628039999999999"/>
    <n v="12"/>
    <n v="70.03"/>
    <n v="91398"/>
    <n v="5.66"/>
    <x v="3"/>
  </r>
  <r>
    <n v="568"/>
    <s v="Peter McConnell"/>
    <x v="3"/>
    <n v="0.09"/>
    <n v="70.97"/>
    <n v="3.5"/>
    <x v="1"/>
    <x v="1"/>
    <x v="2"/>
    <x v="8"/>
    <x v="5"/>
    <s v="Tripp Lite Isotel 8 Ultra 8 Outlet Metal Surge"/>
    <n v="0.59"/>
    <s v="United States"/>
    <x v="0"/>
    <x v="0"/>
    <s v="Columbus"/>
    <n v="39701"/>
    <x v="103"/>
    <x v="100"/>
    <n v="-99.567999999999998"/>
    <n v="12"/>
    <n v="805.99"/>
    <n v="88880"/>
    <n v="70.88"/>
    <x v="0"/>
  </r>
  <r>
    <n v="1607"/>
    <s v="Kathleen Huang Hall"/>
    <x v="3"/>
    <n v="0.01"/>
    <n v="15.16"/>
    <n v="15.09"/>
    <x v="1"/>
    <x v="2"/>
    <x v="2"/>
    <x v="5"/>
    <x v="5"/>
    <s v="GBC Clear Cover, 8-1/2 x 11, unpunched, 25 covers per pack"/>
    <n v="0.39"/>
    <s v="United States"/>
    <x v="3"/>
    <x v="11"/>
    <s v="Freeport"/>
    <n v="11520"/>
    <x v="103"/>
    <x v="100"/>
    <n v="-200.85900000000001"/>
    <n v="7"/>
    <n v="110.93"/>
    <n v="87994"/>
    <n v="15.15"/>
    <x v="3"/>
  </r>
  <r>
    <n v="1818"/>
    <s v="Ian Hall"/>
    <x v="3"/>
    <n v="0.06"/>
    <n v="17.98"/>
    <n v="8.51"/>
    <x v="1"/>
    <x v="1"/>
    <x v="1"/>
    <x v="3"/>
    <x v="6"/>
    <s v="Canon P1-DHIII Palm Printing Calculator"/>
    <n v="0.4"/>
    <s v="United States"/>
    <x v="1"/>
    <x v="25"/>
    <s v="Dearborn"/>
    <n v="48126"/>
    <x v="103"/>
    <x v="107"/>
    <n v="-47.243088"/>
    <n v="3"/>
    <n v="56.38"/>
    <n v="85991"/>
    <n v="17.920000000000002"/>
    <x v="1"/>
  </r>
  <r>
    <n v="1818"/>
    <s v="Ian Hall"/>
    <x v="3"/>
    <n v="0.1"/>
    <n v="9.99"/>
    <n v="4.78"/>
    <x v="2"/>
    <x v="1"/>
    <x v="2"/>
    <x v="7"/>
    <x v="5"/>
    <s v="Xerox 1896"/>
    <n v="0.4"/>
    <s v="United States"/>
    <x v="1"/>
    <x v="25"/>
    <s v="Dearborn"/>
    <n v="48126"/>
    <x v="103"/>
    <x v="109"/>
    <n v="9.1539999999999999"/>
    <n v="12"/>
    <n v="119.13"/>
    <n v="85991"/>
    <n v="9.89"/>
    <x v="1"/>
  </r>
  <r>
    <n v="1821"/>
    <s v="Vanessa Boyer"/>
    <x v="3"/>
    <n v="7.0000000000000007E-2"/>
    <n v="18.649999999999999"/>
    <n v="3.77"/>
    <x v="1"/>
    <x v="1"/>
    <x v="0"/>
    <x v="11"/>
    <x v="1"/>
    <s v="3M Polarizing Light Filter Sleeves"/>
    <n v="0.39"/>
    <s v="United States"/>
    <x v="3"/>
    <x v="11"/>
    <s v="New York City"/>
    <n v="10177"/>
    <x v="103"/>
    <x v="106"/>
    <n v="149.72"/>
    <n v="34"/>
    <n v="643.64"/>
    <n v="47108"/>
    <n v="18.579999999999998"/>
    <x v="3"/>
  </r>
  <r>
    <n v="1821"/>
    <s v="Vanessa Boyer"/>
    <x v="3"/>
    <n v="0.06"/>
    <n v="17.98"/>
    <n v="8.51"/>
    <x v="1"/>
    <x v="1"/>
    <x v="1"/>
    <x v="3"/>
    <x v="6"/>
    <s v="Canon P1-DHIII Palm Printing Calculator"/>
    <n v="0.4"/>
    <s v="United States"/>
    <x v="3"/>
    <x v="11"/>
    <s v="New York City"/>
    <n v="10177"/>
    <x v="103"/>
    <x v="107"/>
    <n v="-52.492319999999999"/>
    <n v="13"/>
    <n v="244.31"/>
    <n v="47108"/>
    <n v="17.920000000000002"/>
    <x v="3"/>
  </r>
  <r>
    <n v="1821"/>
    <s v="Vanessa Boyer"/>
    <x v="3"/>
    <n v="0.1"/>
    <n v="9.99"/>
    <n v="4.78"/>
    <x v="2"/>
    <x v="1"/>
    <x v="2"/>
    <x v="7"/>
    <x v="5"/>
    <s v="Xerox 1896"/>
    <n v="0.4"/>
    <s v="United States"/>
    <x v="3"/>
    <x v="11"/>
    <s v="New York City"/>
    <n v="10177"/>
    <x v="103"/>
    <x v="109"/>
    <n v="7.96"/>
    <n v="47"/>
    <n v="466.58"/>
    <n v="47108"/>
    <n v="9.89"/>
    <x v="3"/>
  </r>
  <r>
    <n v="1821"/>
    <s v="Vanessa Boyer"/>
    <x v="3"/>
    <n v="0.08"/>
    <n v="175.99"/>
    <n v="8.99"/>
    <x v="2"/>
    <x v="1"/>
    <x v="1"/>
    <x v="12"/>
    <x v="5"/>
    <s v="2180"/>
    <n v="0.56999999999999995"/>
    <s v="United States"/>
    <x v="3"/>
    <x v="11"/>
    <s v="New York City"/>
    <n v="10177"/>
    <x v="103"/>
    <x v="106"/>
    <n v="-459.08280000000002"/>
    <n v="16"/>
    <n v="2290.69"/>
    <n v="47108"/>
    <n v="175.91"/>
    <x v="3"/>
  </r>
  <r>
    <n v="2139"/>
    <s v="Jon Kendall"/>
    <x v="0"/>
    <n v="0.05"/>
    <n v="2550.14"/>
    <n v="29.7"/>
    <x v="0"/>
    <x v="3"/>
    <x v="1"/>
    <x v="3"/>
    <x v="3"/>
    <s v="Epson DFX-8500 Dot Matrix Printer"/>
    <n v="0.56999999999999995"/>
    <s v="United States"/>
    <x v="1"/>
    <x v="30"/>
    <s v="Watertown"/>
    <n v="53094"/>
    <x v="104"/>
    <x v="107"/>
    <n v="-3971.0628000000002"/>
    <n v="2"/>
    <n v="4845.2700000000004"/>
    <n v="86003"/>
    <n v="2550.0899999999997"/>
    <x v="1"/>
  </r>
  <r>
    <n v="1916"/>
    <s v="Marcia Feldman"/>
    <x v="1"/>
    <n v="0.01"/>
    <n v="125.99"/>
    <n v="8.99"/>
    <x v="1"/>
    <x v="2"/>
    <x v="1"/>
    <x v="12"/>
    <x v="5"/>
    <s v="SC7868i"/>
    <n v="0.55000000000000004"/>
    <s v="United States"/>
    <x v="0"/>
    <x v="1"/>
    <s v="Little Rock"/>
    <n v="72209"/>
    <x v="104"/>
    <x v="109"/>
    <n v="-45.472000000000001"/>
    <n v="9"/>
    <n v="1011.44"/>
    <n v="85895"/>
    <n v="125.97999999999999"/>
    <x v="0"/>
  </r>
  <r>
    <n v="653"/>
    <s v="Ann Katz"/>
    <x v="3"/>
    <n v="0"/>
    <n v="2.78"/>
    <n v="1.49"/>
    <x v="2"/>
    <x v="1"/>
    <x v="2"/>
    <x v="5"/>
    <x v="5"/>
    <s v="Wilson Jones Suede Grain Vinyl Binders"/>
    <n v="0.36"/>
    <s v="United States"/>
    <x v="2"/>
    <x v="8"/>
    <s v="Rancho Cucamonga"/>
    <n v="91730"/>
    <x v="104"/>
    <x v="107"/>
    <n v="20.6448"/>
    <n v="9"/>
    <n v="29.92"/>
    <n v="91213"/>
    <n v="2.78"/>
    <x v="2"/>
  </r>
  <r>
    <n v="1041"/>
    <s v="Mildred Chase"/>
    <x v="0"/>
    <n v="0.06"/>
    <n v="55.94"/>
    <n v="4"/>
    <x v="1"/>
    <x v="0"/>
    <x v="1"/>
    <x v="1"/>
    <x v="5"/>
    <s v="Fellowes Smart Design 104-Key Enhanced Keyboard, PS/2 Adapter, Platinum"/>
    <n v="0.74"/>
    <s v="United States"/>
    <x v="2"/>
    <x v="8"/>
    <s v="Woodland"/>
    <n v="95695"/>
    <x v="105"/>
    <x v="109"/>
    <n v="-13.77"/>
    <n v="6"/>
    <n v="322.77"/>
    <n v="87846"/>
    <n v="55.879999999999995"/>
    <x v="2"/>
  </r>
  <r>
    <n v="1041"/>
    <s v="Mildred Chase"/>
    <x v="0"/>
    <n v="7.0000000000000007E-2"/>
    <n v="6.3"/>
    <n v="0.5"/>
    <x v="1"/>
    <x v="0"/>
    <x v="2"/>
    <x v="13"/>
    <x v="5"/>
    <s v="Avery 48"/>
    <n v="0.39"/>
    <s v="United States"/>
    <x v="2"/>
    <x v="8"/>
    <s v="Woodland"/>
    <n v="95695"/>
    <x v="105"/>
    <x v="107"/>
    <n v="44.912100000000002"/>
    <n v="11"/>
    <n v="65.09"/>
    <n v="87846"/>
    <n v="6.2299999999999995"/>
    <x v="2"/>
  </r>
  <r>
    <n v="1350"/>
    <s v="Jackie Burke"/>
    <x v="1"/>
    <n v="0"/>
    <n v="12.2"/>
    <n v="6.02"/>
    <x v="2"/>
    <x v="2"/>
    <x v="0"/>
    <x v="11"/>
    <x v="1"/>
    <s v="Advantus Panel Wall Certificate Holder - 8.5x11"/>
    <n v="0.43"/>
    <s v="United States"/>
    <x v="0"/>
    <x v="12"/>
    <s v="Carol City"/>
    <n v="33055"/>
    <x v="105"/>
    <x v="109"/>
    <n v="-172.298"/>
    <n v="4"/>
    <n v="56.24"/>
    <n v="88233"/>
    <n v="12.2"/>
    <x v="0"/>
  </r>
  <r>
    <n v="2867"/>
    <s v="Dana Teague"/>
    <x v="1"/>
    <n v="0.01"/>
    <n v="125.99"/>
    <n v="8.99"/>
    <x v="1"/>
    <x v="3"/>
    <x v="1"/>
    <x v="12"/>
    <x v="5"/>
    <s v="M70"/>
    <n v="0.59"/>
    <s v="United States"/>
    <x v="3"/>
    <x v="31"/>
    <s v="Washington"/>
    <n v="20016"/>
    <x v="105"/>
    <x v="109"/>
    <n v="-582.64800000000002"/>
    <n v="2"/>
    <n v="226.88"/>
    <n v="11013"/>
    <n v="125.97999999999999"/>
    <x v="3"/>
  </r>
  <r>
    <n v="2868"/>
    <s v="Eugene Clayton"/>
    <x v="1"/>
    <n v="0.01"/>
    <n v="125.99"/>
    <n v="8.99"/>
    <x v="1"/>
    <x v="3"/>
    <x v="1"/>
    <x v="12"/>
    <x v="5"/>
    <s v="M70"/>
    <n v="0.59"/>
    <s v="United States"/>
    <x v="2"/>
    <x v="4"/>
    <s v="Edmonds"/>
    <n v="98026"/>
    <x v="105"/>
    <x v="109"/>
    <n v="-582.64800000000002"/>
    <n v="1"/>
    <n v="113.44"/>
    <n v="85827"/>
    <n v="125.97999999999999"/>
    <x v="2"/>
  </r>
  <r>
    <n v="1889"/>
    <s v="Oscar Bowers"/>
    <x v="2"/>
    <n v="0.09"/>
    <n v="78.8"/>
    <n v="35"/>
    <x v="1"/>
    <x v="2"/>
    <x v="2"/>
    <x v="6"/>
    <x v="4"/>
    <s v="Space Solutions™ Industrial Galvanized Steel Shelving."/>
    <n v="0.83"/>
    <s v="United States"/>
    <x v="3"/>
    <x v="27"/>
    <s v="Kettering"/>
    <n v="45429"/>
    <x v="105"/>
    <x v="110"/>
    <n v="-1025.0172"/>
    <n v="14"/>
    <n v="1059.3800000000001"/>
    <n v="90631"/>
    <n v="78.709999999999994"/>
    <x v="3"/>
  </r>
  <r>
    <n v="2593"/>
    <s v="Anne Schultz"/>
    <x v="2"/>
    <n v="0.02"/>
    <n v="419.19"/>
    <n v="19.989999999999998"/>
    <x v="1"/>
    <x v="3"/>
    <x v="2"/>
    <x v="6"/>
    <x v="5"/>
    <s v="Smead Adjustable Mobile File Trolley with Lockable Top"/>
    <n v="0.57999999999999996"/>
    <s v="United States"/>
    <x v="0"/>
    <x v="5"/>
    <s v="Athens"/>
    <n v="30605"/>
    <x v="105"/>
    <x v="107"/>
    <n v="-39.606000000000002"/>
    <n v="10"/>
    <n v="4354.55"/>
    <n v="87772"/>
    <n v="419.17"/>
    <x v="0"/>
  </r>
  <r>
    <n v="377"/>
    <s v="Sylvia Bush"/>
    <x v="4"/>
    <n v="0.03"/>
    <n v="25.98"/>
    <n v="5.37"/>
    <x v="1"/>
    <x v="1"/>
    <x v="2"/>
    <x v="8"/>
    <x v="6"/>
    <s v="3M Office Air Cleaner"/>
    <n v="0.5"/>
    <s v="United States"/>
    <x v="1"/>
    <x v="10"/>
    <s v="Batavia"/>
    <n v="60510"/>
    <x v="105"/>
    <x v="107"/>
    <n v="250.0376"/>
    <n v="17"/>
    <n v="460.87"/>
    <n v="89579"/>
    <n v="25.95"/>
    <x v="1"/>
  </r>
  <r>
    <n v="2004"/>
    <s v="James Dickinson Ball"/>
    <x v="4"/>
    <n v="0.06"/>
    <n v="4.24"/>
    <n v="5.41"/>
    <x v="1"/>
    <x v="2"/>
    <x v="2"/>
    <x v="5"/>
    <x v="5"/>
    <s v="Storex DuraTech Recycled Plastic Frosted Binders"/>
    <n v="0.35"/>
    <s v="United States"/>
    <x v="2"/>
    <x v="24"/>
    <s v="Bozeman"/>
    <n v="59715"/>
    <x v="105"/>
    <x v="105"/>
    <n v="-78.916679999999999"/>
    <n v="10"/>
    <n v="45"/>
    <n v="91277"/>
    <n v="4.1800000000000006"/>
    <x v="2"/>
  </r>
  <r>
    <n v="2004"/>
    <s v="James Dickinson Ball"/>
    <x v="4"/>
    <n v="0.04"/>
    <n v="6783.02"/>
    <n v="24.49"/>
    <x v="1"/>
    <x v="2"/>
    <x v="1"/>
    <x v="3"/>
    <x v="4"/>
    <s v="Polycom ViewStation™ ISDN Videoconferencing Unit"/>
    <n v="0.39"/>
    <s v="United States"/>
    <x v="2"/>
    <x v="24"/>
    <s v="Bozeman"/>
    <n v="59715"/>
    <x v="105"/>
    <x v="105"/>
    <n v="-13562.637408000001"/>
    <n v="1"/>
    <n v="6569.07"/>
    <n v="91277"/>
    <n v="6782.9800000000005"/>
    <x v="2"/>
  </r>
  <r>
    <n v="507"/>
    <s v="Carol Saunders"/>
    <x v="0"/>
    <n v="0.01"/>
    <n v="55.98"/>
    <n v="4.8600000000000003"/>
    <x v="2"/>
    <x v="3"/>
    <x v="2"/>
    <x v="7"/>
    <x v="5"/>
    <s v="Xerox 1908"/>
    <n v="0.36"/>
    <s v="United States"/>
    <x v="0"/>
    <x v="32"/>
    <s v="Bowling Green"/>
    <n v="42104"/>
    <x v="106"/>
    <x v="104"/>
    <n v="32.940899999999999"/>
    <n v="11"/>
    <n v="646.97"/>
    <n v="87357"/>
    <n v="55.97"/>
    <x v="0"/>
  </r>
  <r>
    <n v="507"/>
    <s v="Carol Saunders"/>
    <x v="0"/>
    <n v="0.04"/>
    <n v="65.989999999999995"/>
    <n v="8.99"/>
    <x v="1"/>
    <x v="3"/>
    <x v="1"/>
    <x v="12"/>
    <x v="5"/>
    <s v="Talkabout T8367"/>
    <n v="0.56000000000000005"/>
    <s v="United States"/>
    <x v="0"/>
    <x v="32"/>
    <s v="Bowling Green"/>
    <n v="42104"/>
    <x v="106"/>
    <x v="105"/>
    <n v="131.334"/>
    <n v="17"/>
    <n v="946.29"/>
    <n v="87357"/>
    <n v="65.949999999999989"/>
    <x v="0"/>
  </r>
  <r>
    <n v="665"/>
    <s v="Miriam Mueller"/>
    <x v="0"/>
    <n v="0.02"/>
    <n v="130.97999999999999"/>
    <n v="30"/>
    <x v="0"/>
    <x v="3"/>
    <x v="0"/>
    <x v="9"/>
    <x v="3"/>
    <s v="Office Star - Contemporary Task Swivel chair with 2-way adjustable arms, Plum"/>
    <n v="0.78"/>
    <s v="United States"/>
    <x v="0"/>
    <x v="34"/>
    <s v="Murfreesboro"/>
    <n v="37130"/>
    <x v="106"/>
    <x v="105"/>
    <n v="90.762"/>
    <n v="6"/>
    <n v="793.39"/>
    <n v="88678"/>
    <n v="130.95999999999998"/>
    <x v="0"/>
  </r>
  <r>
    <n v="1959"/>
    <s v="Bonnie Matthews Rowland"/>
    <x v="2"/>
    <n v="0.02"/>
    <n v="9.99"/>
    <n v="11.59"/>
    <x v="1"/>
    <x v="2"/>
    <x v="2"/>
    <x v="7"/>
    <x v="5"/>
    <s v="Hammermill Color Copier Paper (28Lb. and 96 Bright)"/>
    <n v="0.4"/>
    <s v="United States"/>
    <x v="0"/>
    <x v="12"/>
    <s v="Miami"/>
    <n v="33916"/>
    <x v="106"/>
    <x v="111"/>
    <n v="-171.15770000000001"/>
    <n v="43"/>
    <n v="475.42"/>
    <n v="26342"/>
    <n v="9.9700000000000006"/>
    <x v="0"/>
  </r>
  <r>
    <n v="1959"/>
    <s v="Bonnie Matthews Rowland"/>
    <x v="2"/>
    <n v="0.02"/>
    <n v="48.04"/>
    <n v="5.79"/>
    <x v="1"/>
    <x v="2"/>
    <x v="2"/>
    <x v="7"/>
    <x v="5"/>
    <s v="Xerox 1937"/>
    <n v="0.37"/>
    <s v="United States"/>
    <x v="0"/>
    <x v="12"/>
    <s v="Miami"/>
    <n v="33916"/>
    <x v="106"/>
    <x v="112"/>
    <n v="624.23900000000003"/>
    <n v="74"/>
    <n v="3598.82"/>
    <n v="26342"/>
    <n v="48.019999999999996"/>
    <x v="0"/>
  </r>
  <r>
    <n v="1959"/>
    <s v="Bonnie Matthews Rowland"/>
    <x v="2"/>
    <n v="0.04"/>
    <n v="6.68"/>
    <n v="4.91"/>
    <x v="1"/>
    <x v="2"/>
    <x v="2"/>
    <x v="7"/>
    <x v="5"/>
    <s v="Xerox 1986"/>
    <n v="0.37"/>
    <s v="United States"/>
    <x v="0"/>
    <x v="12"/>
    <s v="Miami"/>
    <n v="33916"/>
    <x v="106"/>
    <x v="113"/>
    <n v="-14.3241"/>
    <n v="5"/>
    <n v="41.22"/>
    <n v="26342"/>
    <n v="6.64"/>
    <x v="0"/>
  </r>
  <r>
    <n v="1962"/>
    <s v="Sean Burton"/>
    <x v="2"/>
    <n v="0.02"/>
    <n v="48.04"/>
    <n v="5.79"/>
    <x v="1"/>
    <x v="2"/>
    <x v="2"/>
    <x v="7"/>
    <x v="5"/>
    <s v="Xerox 1937"/>
    <n v="0.37"/>
    <s v="United States"/>
    <x v="1"/>
    <x v="25"/>
    <s v="Saginaw"/>
    <n v="48601"/>
    <x v="106"/>
    <x v="112"/>
    <n v="604.01909999999998"/>
    <n v="18"/>
    <n v="875.39"/>
    <n v="88857"/>
    <n v="48.019999999999996"/>
    <x v="1"/>
  </r>
  <r>
    <n v="1962"/>
    <s v="Sean Burton"/>
    <x v="2"/>
    <n v="0.04"/>
    <n v="6.68"/>
    <n v="4.91"/>
    <x v="1"/>
    <x v="2"/>
    <x v="2"/>
    <x v="7"/>
    <x v="5"/>
    <s v="Xerox 1986"/>
    <n v="0.37"/>
    <s v="United States"/>
    <x v="1"/>
    <x v="25"/>
    <s v="Saginaw"/>
    <n v="48601"/>
    <x v="106"/>
    <x v="113"/>
    <n v="-11.631600000000001"/>
    <n v="1"/>
    <n v="8.24"/>
    <n v="88857"/>
    <n v="6.64"/>
    <x v="1"/>
  </r>
  <r>
    <n v="1826"/>
    <s v="Kate Peck"/>
    <x v="4"/>
    <n v="0.1"/>
    <n v="52.99"/>
    <n v="19.989999999999998"/>
    <x v="2"/>
    <x v="3"/>
    <x v="2"/>
    <x v="6"/>
    <x v="5"/>
    <s v="Gould Plastics 9-Pocket Panel Bin, 18-3/8w x 5-1/4d x 20-1/2h, Black"/>
    <n v="0.81"/>
    <s v="United States"/>
    <x v="1"/>
    <x v="20"/>
    <s v="Bettendorf"/>
    <n v="52722"/>
    <x v="106"/>
    <x v="105"/>
    <n v="-517.16999999999996"/>
    <n v="7"/>
    <n v="337.59"/>
    <n v="86958"/>
    <n v="52.89"/>
    <x v="1"/>
  </r>
  <r>
    <n v="1827"/>
    <s v="Vincent Hale"/>
    <x v="4"/>
    <n v="7.0000000000000007E-2"/>
    <n v="100.98"/>
    <n v="57.38"/>
    <x v="0"/>
    <x v="3"/>
    <x v="0"/>
    <x v="10"/>
    <x v="0"/>
    <s v="Bush Westfield Collection Bookcases, Dark Cherry Finish, Fully Assembled"/>
    <n v="0.78"/>
    <s v="United States"/>
    <x v="1"/>
    <x v="20"/>
    <s v="Burlington"/>
    <n v="52601"/>
    <x v="106"/>
    <x v="110"/>
    <n v="-429.86"/>
    <n v="2"/>
    <n v="215.32"/>
    <n v="86958"/>
    <n v="100.91000000000001"/>
    <x v="1"/>
  </r>
  <r>
    <n v="1827"/>
    <s v="Vincent Hale"/>
    <x v="4"/>
    <n v="0.03"/>
    <n v="85.99"/>
    <n v="0.99"/>
    <x v="1"/>
    <x v="3"/>
    <x v="1"/>
    <x v="12"/>
    <x v="2"/>
    <s v="Accessory34"/>
    <n v="0.55000000000000004"/>
    <s v="United States"/>
    <x v="1"/>
    <x v="20"/>
    <s v="Burlington"/>
    <n v="52601"/>
    <x v="106"/>
    <x v="104"/>
    <n v="264.16649999999998"/>
    <n v="5"/>
    <n v="382.85"/>
    <n v="86958"/>
    <n v="85.96"/>
    <x v="1"/>
  </r>
  <r>
    <n v="2097"/>
    <s v="Patsy Shea"/>
    <x v="4"/>
    <n v="0.1"/>
    <n v="300.97000000000003"/>
    <n v="7.18"/>
    <x v="1"/>
    <x v="2"/>
    <x v="1"/>
    <x v="1"/>
    <x v="5"/>
    <s v="Gyration Ultra Professional Cordless Optical Suite"/>
    <n v="0.48"/>
    <s v="United States"/>
    <x v="0"/>
    <x v="23"/>
    <s v="Hilton Head Island"/>
    <n v="29915"/>
    <x v="106"/>
    <x v="105"/>
    <n v="138.018"/>
    <n v="4"/>
    <n v="1094.33"/>
    <n v="87889"/>
    <n v="300.87"/>
    <x v="0"/>
  </r>
  <r>
    <n v="2098"/>
    <s v="Tracy Dyer"/>
    <x v="4"/>
    <n v="0.06"/>
    <n v="39.89"/>
    <n v="3.04"/>
    <x v="1"/>
    <x v="2"/>
    <x v="0"/>
    <x v="11"/>
    <x v="2"/>
    <s v="Ultra Commercial Grade Dual Valve Door Closer"/>
    <n v="0.53"/>
    <s v="United States"/>
    <x v="0"/>
    <x v="23"/>
    <s v="Mount Pleasant"/>
    <n v="29464"/>
    <x v="106"/>
    <x v="104"/>
    <n v="38.874000000000002"/>
    <n v="10"/>
    <n v="389.97"/>
    <n v="87889"/>
    <n v="39.83"/>
    <x v="0"/>
  </r>
  <r>
    <n v="2655"/>
    <s v="Benjamin Lam"/>
    <x v="4"/>
    <n v="0.09"/>
    <n v="89.99"/>
    <n v="42"/>
    <x v="0"/>
    <x v="1"/>
    <x v="0"/>
    <x v="9"/>
    <x v="3"/>
    <s v="Global Leather Task Chair, Black"/>
    <n v="0.66"/>
    <s v="United States"/>
    <x v="0"/>
    <x v="5"/>
    <s v="Atlanta"/>
    <n v="30318"/>
    <x v="106"/>
    <x v="109"/>
    <n v="223.416"/>
    <n v="6"/>
    <n v="511.25"/>
    <n v="86063"/>
    <n v="89.899999999999991"/>
    <x v="0"/>
  </r>
  <r>
    <n v="3155"/>
    <s v="Julian Keith Mayer"/>
    <x v="0"/>
    <n v="0.05"/>
    <n v="159.99"/>
    <n v="5.5"/>
    <x v="1"/>
    <x v="1"/>
    <x v="1"/>
    <x v="1"/>
    <x v="5"/>
    <s v="Gyration RF Keyboard"/>
    <n v="0.49"/>
    <s v="United States"/>
    <x v="0"/>
    <x v="12"/>
    <s v="Sanford"/>
    <n v="32771"/>
    <x v="107"/>
    <x v="110"/>
    <n v="12.263999999999999"/>
    <n v="23"/>
    <n v="3600.65"/>
    <n v="86902"/>
    <n v="159.94"/>
    <x v="0"/>
  </r>
  <r>
    <n v="1836"/>
    <s v="Dwight Albright Huffman"/>
    <x v="1"/>
    <n v="0.01"/>
    <n v="155.99"/>
    <n v="8.99"/>
    <x v="2"/>
    <x v="3"/>
    <x v="1"/>
    <x v="12"/>
    <x v="5"/>
    <s v="CF 688"/>
    <n v="0.57999999999999996"/>
    <s v="United States"/>
    <x v="2"/>
    <x v="8"/>
    <s v="San Francisco"/>
    <n v="94110"/>
    <x v="107"/>
    <x v="104"/>
    <n v="-219.07908"/>
    <n v="5"/>
    <n v="675.83"/>
    <n v="86600"/>
    <n v="155.98000000000002"/>
    <x v="2"/>
  </r>
  <r>
    <n v="1837"/>
    <s v="Herbert Williamson"/>
    <x v="1"/>
    <n v="0.01"/>
    <n v="5.98"/>
    <n v="5.46"/>
    <x v="1"/>
    <x v="3"/>
    <x v="2"/>
    <x v="7"/>
    <x v="5"/>
    <s v="Xerox 1983"/>
    <n v="0.36"/>
    <s v="United States"/>
    <x v="2"/>
    <x v="8"/>
    <s v="San Gabriel"/>
    <n v="91776"/>
    <x v="107"/>
    <x v="110"/>
    <n v="-18.878399999999999"/>
    <n v="4"/>
    <n v="28"/>
    <n v="86600"/>
    <n v="5.9700000000000006"/>
    <x v="2"/>
  </r>
  <r>
    <n v="2212"/>
    <s v="Stacy Chang"/>
    <x v="1"/>
    <n v="0.09"/>
    <n v="199.99"/>
    <n v="24.49"/>
    <x v="2"/>
    <x v="2"/>
    <x v="1"/>
    <x v="4"/>
    <x v="4"/>
    <s v="Canon PC-428 Personal Copier"/>
    <n v="0.46"/>
    <s v="United States"/>
    <x v="3"/>
    <x v="36"/>
    <s v="Catonsville"/>
    <n v="21228"/>
    <x v="107"/>
    <x v="110"/>
    <n v="631.33000000000004"/>
    <n v="5"/>
    <n v="990.25"/>
    <n v="88029"/>
    <n v="199.9"/>
    <x v="3"/>
  </r>
  <r>
    <n v="152"/>
    <s v="Kent Kerr"/>
    <x v="2"/>
    <n v="0.01"/>
    <n v="79.52"/>
    <n v="48.2"/>
    <x v="1"/>
    <x v="2"/>
    <x v="0"/>
    <x v="11"/>
    <x v="6"/>
    <s v="Eldon Cleatmat Plus™ Chair Mats for High Pile Carpets"/>
    <n v="0.74"/>
    <s v="United States"/>
    <x v="0"/>
    <x v="34"/>
    <s v="Knoxville"/>
    <n v="37918"/>
    <x v="107"/>
    <x v="114"/>
    <n v="-40.683999999999997"/>
    <n v="8"/>
    <n v="667.84"/>
    <n v="89522"/>
    <n v="79.509999999999991"/>
    <x v="0"/>
  </r>
  <r>
    <n v="1933"/>
    <s v="William Crawford"/>
    <x v="2"/>
    <n v="0.06"/>
    <n v="3.58"/>
    <n v="1.63"/>
    <x v="1"/>
    <x v="3"/>
    <x v="2"/>
    <x v="14"/>
    <x v="2"/>
    <s v="OIC Colored Binder Clips, Assorted Sizes"/>
    <n v="0.36"/>
    <s v="United States"/>
    <x v="1"/>
    <x v="18"/>
    <s v="Garland"/>
    <n v="75043"/>
    <x v="107"/>
    <x v="112"/>
    <n v="14"/>
    <n v="10"/>
    <n v="34.76"/>
    <n v="86687"/>
    <n v="3.52"/>
    <x v="1"/>
  </r>
  <r>
    <n v="1940"/>
    <s v="Eileen McDonald"/>
    <x v="2"/>
    <n v="0"/>
    <n v="78.650000000000006"/>
    <n v="13.99"/>
    <x v="1"/>
    <x v="3"/>
    <x v="2"/>
    <x v="8"/>
    <x v="6"/>
    <s v="Honeywell Quietcare HEPA Air Cleaner"/>
    <n v="0.52"/>
    <s v="United States"/>
    <x v="2"/>
    <x v="15"/>
    <s v="Draper"/>
    <n v="84020"/>
    <x v="107"/>
    <x v="114"/>
    <n v="386.00670000000002"/>
    <n v="7"/>
    <n v="559.42999999999995"/>
    <n v="88871"/>
    <n v="78.650000000000006"/>
    <x v="2"/>
  </r>
  <r>
    <n v="1940"/>
    <s v="Eileen McDonald"/>
    <x v="2"/>
    <n v="0.08"/>
    <n v="122.99"/>
    <n v="70.2"/>
    <x v="0"/>
    <x v="3"/>
    <x v="0"/>
    <x v="9"/>
    <x v="3"/>
    <s v="Global High-Back Leather Tilter, Burgundy"/>
    <n v="0.74"/>
    <s v="United States"/>
    <x v="2"/>
    <x v="15"/>
    <s v="Draper"/>
    <n v="84020"/>
    <x v="107"/>
    <x v="108"/>
    <n v="-1867.97"/>
    <n v="10"/>
    <n v="1216.52"/>
    <n v="88871"/>
    <n v="122.91"/>
    <x v="2"/>
  </r>
  <r>
    <n v="2066"/>
    <s v="Claudia Webb"/>
    <x v="2"/>
    <n v="0.1"/>
    <n v="4.24"/>
    <n v="5.41"/>
    <x v="1"/>
    <x v="3"/>
    <x v="2"/>
    <x v="5"/>
    <x v="5"/>
    <s v="Storex DuraTech Recycled Plastic Frosted Binders"/>
    <n v="0.35"/>
    <s v="United States"/>
    <x v="0"/>
    <x v="9"/>
    <s v="Indian Trail"/>
    <n v="28079"/>
    <x v="107"/>
    <x v="112"/>
    <n v="-61.6"/>
    <n v="8"/>
    <n v="34.159999999999997"/>
    <n v="85835"/>
    <n v="4.1400000000000006"/>
    <x v="0"/>
  </r>
  <r>
    <n v="2547"/>
    <s v="Edna Freeman"/>
    <x v="2"/>
    <n v="7.0000000000000007E-2"/>
    <n v="6.48"/>
    <n v="9.5399999999999991"/>
    <x v="1"/>
    <x v="0"/>
    <x v="2"/>
    <x v="7"/>
    <x v="5"/>
    <s v="Xerox 1905"/>
    <n v="0.37"/>
    <s v="United States"/>
    <x v="0"/>
    <x v="21"/>
    <s v="Virginia Beach"/>
    <n v="23464"/>
    <x v="107"/>
    <x v="105"/>
    <n v="2.2320000000000002"/>
    <n v="1"/>
    <n v="10.86"/>
    <n v="87916"/>
    <n v="6.41"/>
    <x v="0"/>
  </r>
  <r>
    <n v="3380"/>
    <s v="Eva Decker"/>
    <x v="0"/>
    <n v="0.03"/>
    <n v="315.98"/>
    <n v="19.989999999999998"/>
    <x v="1"/>
    <x v="2"/>
    <x v="2"/>
    <x v="5"/>
    <x v="5"/>
    <s v="GBC ProClick™ 150 Presentation Binding System"/>
    <n v="0.38"/>
    <s v="United States"/>
    <x v="0"/>
    <x v="5"/>
    <s v="La Grange"/>
    <n v="30240"/>
    <x v="108"/>
    <x v="115"/>
    <n v="-4.4800000000000004"/>
    <n v="18"/>
    <n v="5572.18"/>
    <n v="88838"/>
    <n v="315.95000000000005"/>
    <x v="0"/>
  </r>
  <r>
    <n v="3380"/>
    <s v="Eva Decker"/>
    <x v="0"/>
    <n v="0.03"/>
    <n v="63.94"/>
    <n v="14.48"/>
    <x v="1"/>
    <x v="2"/>
    <x v="0"/>
    <x v="11"/>
    <x v="5"/>
    <s v="Howard Miller 16&quot; Diameter Gallery Wall Clock"/>
    <n v="0.46"/>
    <s v="United States"/>
    <x v="0"/>
    <x v="5"/>
    <s v="La Grange"/>
    <n v="30240"/>
    <x v="108"/>
    <x v="110"/>
    <n v="43.691699999999997"/>
    <n v="8"/>
    <n v="522.46"/>
    <n v="88838"/>
    <n v="63.91"/>
    <x v="0"/>
  </r>
  <r>
    <n v="151"/>
    <s v="Geoffrey Zhu"/>
    <x v="1"/>
    <n v="0.09"/>
    <n v="5.98"/>
    <n v="2.5"/>
    <x v="1"/>
    <x v="2"/>
    <x v="2"/>
    <x v="15"/>
    <x v="5"/>
    <s v="Wausau Papers Astrobrights® Colored Envelopes"/>
    <n v="0.36"/>
    <s v="United States"/>
    <x v="0"/>
    <x v="34"/>
    <s v="Kingsport"/>
    <n v="37664"/>
    <x v="108"/>
    <x v="115"/>
    <n v="13.896000000000001"/>
    <n v="5"/>
    <n v="28.11"/>
    <n v="89523"/>
    <n v="5.8900000000000006"/>
    <x v="0"/>
  </r>
  <r>
    <n v="1259"/>
    <s v="Keith Hobbs"/>
    <x v="1"/>
    <n v="0.03"/>
    <n v="3.69"/>
    <n v="2.5"/>
    <x v="2"/>
    <x v="2"/>
    <x v="2"/>
    <x v="15"/>
    <x v="5"/>
    <s v="Colored Envelopes"/>
    <n v="0.39"/>
    <s v="United States"/>
    <x v="0"/>
    <x v="32"/>
    <s v="Danville"/>
    <n v="40422"/>
    <x v="108"/>
    <x v="104"/>
    <n v="-2196.6840000000002"/>
    <n v="9"/>
    <n v="38.65"/>
    <n v="86534"/>
    <n v="3.66"/>
    <x v="0"/>
  </r>
  <r>
    <n v="2117"/>
    <s v="Jack Hatcher"/>
    <x v="1"/>
    <n v="0.03"/>
    <n v="320.98"/>
    <n v="24.49"/>
    <x v="1"/>
    <x v="2"/>
    <x v="0"/>
    <x v="9"/>
    <x v="4"/>
    <s v="Hon Pagoda™ Stacking Chairs"/>
    <n v="0.55000000000000004"/>
    <s v="United States"/>
    <x v="1"/>
    <x v="18"/>
    <s v="Greenville"/>
    <n v="75401"/>
    <x v="108"/>
    <x v="115"/>
    <n v="4554.4346999999998"/>
    <n v="20"/>
    <n v="6600.63"/>
    <n v="90891"/>
    <n v="320.95000000000005"/>
    <x v="1"/>
  </r>
  <r>
    <n v="2117"/>
    <s v="Jack Hatcher"/>
    <x v="1"/>
    <n v="0.06"/>
    <n v="125.99"/>
    <n v="8.8000000000000007"/>
    <x v="1"/>
    <x v="2"/>
    <x v="1"/>
    <x v="12"/>
    <x v="5"/>
    <s v="StarTAC 6500"/>
    <n v="0.59"/>
    <s v="United States"/>
    <x v="1"/>
    <x v="18"/>
    <s v="Greenville"/>
    <n v="75401"/>
    <x v="108"/>
    <x v="110"/>
    <n v="618.19308000000001"/>
    <n v="18"/>
    <n v="1811.99"/>
    <n v="90891"/>
    <n v="125.92999999999999"/>
    <x v="1"/>
  </r>
  <r>
    <n v="3084"/>
    <s v="Debbie Hsu"/>
    <x v="1"/>
    <n v="0"/>
    <n v="65.989999999999995"/>
    <n v="5.99"/>
    <x v="2"/>
    <x v="0"/>
    <x v="1"/>
    <x v="12"/>
    <x v="5"/>
    <s v="i1000"/>
    <n v="0.57999999999999996"/>
    <s v="United States"/>
    <x v="2"/>
    <x v="4"/>
    <s v="Lacey"/>
    <n v="98503"/>
    <x v="108"/>
    <x v="115"/>
    <n v="313.81200000000001"/>
    <n v="14"/>
    <n v="798.89"/>
    <n v="89879"/>
    <n v="65.989999999999995"/>
    <x v="2"/>
  </r>
  <r>
    <n v="56"/>
    <s v="Randall Montgomery"/>
    <x v="4"/>
    <n v="0.06"/>
    <n v="3.8"/>
    <n v="1.49"/>
    <x v="1"/>
    <x v="1"/>
    <x v="2"/>
    <x v="5"/>
    <x v="5"/>
    <s v="Durable Pressboard Binders"/>
    <n v="0.38"/>
    <s v="United States"/>
    <x v="3"/>
    <x v="11"/>
    <s v="Tonawanda"/>
    <n v="14150"/>
    <x v="108"/>
    <x v="110"/>
    <n v="19.6282"/>
    <n v="20"/>
    <n v="73.55"/>
    <n v="88075"/>
    <n v="3.7399999999999998"/>
    <x v="3"/>
  </r>
  <r>
    <n v="56"/>
    <s v="Randall Montgomery"/>
    <x v="4"/>
    <n v="0.06"/>
    <n v="1.76"/>
    <n v="0.7"/>
    <x v="1"/>
    <x v="1"/>
    <x v="2"/>
    <x v="2"/>
    <x v="2"/>
    <s v="Newell 310"/>
    <n v="0.56000000000000005"/>
    <s v="United States"/>
    <x v="3"/>
    <x v="11"/>
    <s v="Tonawanda"/>
    <n v="14150"/>
    <x v="108"/>
    <x v="110"/>
    <n v="-1.6524000000000001"/>
    <n v="17"/>
    <n v="29.57"/>
    <n v="88075"/>
    <n v="1.7"/>
    <x v="3"/>
  </r>
  <r>
    <n v="240"/>
    <s v="Gilbert Scarborough"/>
    <x v="4"/>
    <n v="0.1"/>
    <n v="19.98"/>
    <n v="5.77"/>
    <x v="2"/>
    <x v="0"/>
    <x v="2"/>
    <x v="7"/>
    <x v="5"/>
    <s v="Xerox Blank Computer Paper"/>
    <n v="0.38"/>
    <s v="United States"/>
    <x v="2"/>
    <x v="3"/>
    <s v="Fountain"/>
    <n v="80817"/>
    <x v="108"/>
    <x v="104"/>
    <n v="35.090000000000003"/>
    <n v="3"/>
    <n v="57.41"/>
    <n v="90479"/>
    <n v="19.88"/>
    <x v="2"/>
  </r>
  <r>
    <n v="241"/>
    <s v="Amy Ellis Holder"/>
    <x v="4"/>
    <n v="0.06"/>
    <n v="259.70999999999998"/>
    <n v="66.67"/>
    <x v="0"/>
    <x v="0"/>
    <x v="0"/>
    <x v="0"/>
    <x v="0"/>
    <s v="Bevis Round Bullnose 29&quot; High Table Top"/>
    <n v="0.61"/>
    <s v="United States"/>
    <x v="2"/>
    <x v="3"/>
    <s v="Grand Junction"/>
    <n v="81503"/>
    <x v="108"/>
    <x v="110"/>
    <n v="785.63"/>
    <n v="11"/>
    <n v="2809.87"/>
    <n v="90479"/>
    <n v="259.64999999999998"/>
    <x v="2"/>
  </r>
  <r>
    <n v="970"/>
    <s v="Lynn Payne"/>
    <x v="4"/>
    <n v="0"/>
    <n v="170.98"/>
    <n v="35.89"/>
    <x v="0"/>
    <x v="1"/>
    <x v="0"/>
    <x v="10"/>
    <x v="0"/>
    <s v="Rush Hierlooms Collection 1&quot; Thick Stackable Bookcases"/>
    <n v="0.66"/>
    <s v="United States"/>
    <x v="0"/>
    <x v="21"/>
    <s v="Rose Hill"/>
    <n v="24281"/>
    <x v="108"/>
    <x v="110"/>
    <n v="-102.66200000000001"/>
    <n v="8"/>
    <n v="1452.18"/>
    <n v="86173"/>
    <n v="170.98"/>
    <x v="0"/>
  </r>
  <r>
    <n v="3283"/>
    <s v="William Woodard"/>
    <x v="0"/>
    <n v="0.05"/>
    <n v="363.25"/>
    <n v="19.989999999999998"/>
    <x v="2"/>
    <x v="3"/>
    <x v="2"/>
    <x v="8"/>
    <x v="5"/>
    <s v="Hoover WindTunnel™ Plus Canister Vacuum"/>
    <n v="0.56999999999999995"/>
    <s v="United States"/>
    <x v="0"/>
    <x v="12"/>
    <s v="Kendall"/>
    <n v="33156"/>
    <x v="109"/>
    <x v="110"/>
    <n v="-269.75549999999998"/>
    <n v="5"/>
    <n v="1867.04"/>
    <n v="90752"/>
    <n v="363.2"/>
    <x v="0"/>
  </r>
  <r>
    <n v="2038"/>
    <s v="Peter Adams"/>
    <x v="1"/>
    <n v="0.06"/>
    <n v="40.99"/>
    <n v="17.48"/>
    <x v="1"/>
    <x v="0"/>
    <x v="2"/>
    <x v="7"/>
    <x v="5"/>
    <s v="Xerox 1893"/>
    <n v="0.36"/>
    <s v="United States"/>
    <x v="3"/>
    <x v="11"/>
    <s v="Mount Vernon"/>
    <n v="10550"/>
    <x v="109"/>
    <x v="110"/>
    <n v="109.16"/>
    <n v="7"/>
    <n v="277.12"/>
    <n v="89334"/>
    <n v="40.93"/>
    <x v="3"/>
  </r>
  <r>
    <n v="2260"/>
    <s v="Geoffrey H Wong"/>
    <x v="1"/>
    <n v="0.08"/>
    <n v="4.9800000000000004"/>
    <n v="0.49"/>
    <x v="1"/>
    <x v="3"/>
    <x v="2"/>
    <x v="13"/>
    <x v="5"/>
    <s v="Avery White Multi-Purpose Labels"/>
    <n v="0.39"/>
    <s v="United States"/>
    <x v="0"/>
    <x v="5"/>
    <s v="Rome"/>
    <n v="30161"/>
    <x v="109"/>
    <x v="115"/>
    <n v="4949.9160000000002"/>
    <n v="1"/>
    <n v="4.95"/>
    <n v="89602"/>
    <n v="4.9000000000000004"/>
    <x v="0"/>
  </r>
  <r>
    <n v="2260"/>
    <s v="Geoffrey H Wong"/>
    <x v="1"/>
    <n v="0.09"/>
    <n v="119.99"/>
    <n v="14"/>
    <x v="0"/>
    <x v="3"/>
    <x v="1"/>
    <x v="3"/>
    <x v="3"/>
    <s v="Epson C82 Color Inkjet Printer"/>
    <n v="0.36"/>
    <s v="United States"/>
    <x v="0"/>
    <x v="5"/>
    <s v="Rome"/>
    <n v="30161"/>
    <x v="109"/>
    <x v="112"/>
    <n v="1055.604"/>
    <n v="4"/>
    <n v="461.24"/>
    <n v="89602"/>
    <n v="119.89999999999999"/>
    <x v="0"/>
  </r>
  <r>
    <n v="2964"/>
    <s v="Kathy Hinton"/>
    <x v="1"/>
    <n v="0.06"/>
    <n v="42.98"/>
    <n v="4.62"/>
    <x v="1"/>
    <x v="1"/>
    <x v="2"/>
    <x v="8"/>
    <x v="5"/>
    <s v="Belkin F9M820V08 8 Outlet Surge"/>
    <n v="0.56000000000000005"/>
    <s v="United States"/>
    <x v="3"/>
    <x v="27"/>
    <s v="Mount Vernon"/>
    <n v="43050"/>
    <x v="109"/>
    <x v="112"/>
    <n v="-24.63"/>
    <n v="1"/>
    <n v="47.04"/>
    <n v="88610"/>
    <n v="42.919999999999995"/>
    <x v="3"/>
  </r>
  <r>
    <n v="535"/>
    <s v="Jill Clements"/>
    <x v="2"/>
    <n v="0"/>
    <n v="15.99"/>
    <n v="13.18"/>
    <x v="1"/>
    <x v="3"/>
    <x v="2"/>
    <x v="5"/>
    <x v="5"/>
    <s v="GBC Pre-Punched Binding Paper, Plastic, White, 8-1/2&quot; x 11&quot;"/>
    <n v="0.37"/>
    <s v="United States"/>
    <x v="0"/>
    <x v="21"/>
    <s v="Montclair"/>
    <n v="22025"/>
    <x v="109"/>
    <x v="113"/>
    <n v="46.488"/>
    <n v="23"/>
    <n v="403.25"/>
    <n v="88511"/>
    <n v="15.99"/>
    <x v="0"/>
  </r>
  <r>
    <n v="2548"/>
    <s v="Wayne Bass"/>
    <x v="2"/>
    <n v="0.05"/>
    <n v="30.98"/>
    <n v="9.18"/>
    <x v="2"/>
    <x v="0"/>
    <x v="2"/>
    <x v="7"/>
    <x v="5"/>
    <s v="Xerox 1951"/>
    <n v="0.4"/>
    <s v="United States"/>
    <x v="2"/>
    <x v="8"/>
    <s v="Los Angeles"/>
    <n v="90068"/>
    <x v="109"/>
    <x v="110"/>
    <n v="61.47"/>
    <n v="12"/>
    <n v="382.29"/>
    <n v="40997"/>
    <n v="30.93"/>
    <x v="2"/>
  </r>
  <r>
    <n v="2548"/>
    <s v="Wayne Bass"/>
    <x v="2"/>
    <n v="0.05"/>
    <n v="22.99"/>
    <n v="8.99"/>
    <x v="1"/>
    <x v="0"/>
    <x v="2"/>
    <x v="2"/>
    <x v="1"/>
    <s v="Boston KS Multi-Size Manual Pencil Sharpener"/>
    <n v="0.56999999999999995"/>
    <s v="United States"/>
    <x v="2"/>
    <x v="8"/>
    <s v="Los Angeles"/>
    <n v="90068"/>
    <x v="109"/>
    <x v="116"/>
    <n v="18.27"/>
    <n v="37"/>
    <n v="881.74"/>
    <n v="40997"/>
    <n v="22.939999999999998"/>
    <x v="2"/>
  </r>
  <r>
    <n v="2548"/>
    <s v="Wayne Bass"/>
    <x v="2"/>
    <n v="0.04"/>
    <n v="212.6"/>
    <n v="110.2"/>
    <x v="0"/>
    <x v="0"/>
    <x v="0"/>
    <x v="0"/>
    <x v="0"/>
    <s v="Bush Advantage Collection® Round Conference Table"/>
    <n v="0.73"/>
    <s v="United States"/>
    <x v="2"/>
    <x v="8"/>
    <s v="Los Angeles"/>
    <n v="90068"/>
    <x v="109"/>
    <x v="113"/>
    <n v="-513.79042000000004"/>
    <n v="33"/>
    <n v="7384.18"/>
    <n v="40997"/>
    <n v="212.56"/>
    <x v="2"/>
  </r>
  <r>
    <n v="2549"/>
    <s v="Martha Bowers"/>
    <x v="2"/>
    <n v="0.05"/>
    <n v="30.98"/>
    <n v="9.18"/>
    <x v="2"/>
    <x v="0"/>
    <x v="2"/>
    <x v="7"/>
    <x v="5"/>
    <s v="Xerox 1951"/>
    <n v="0.4"/>
    <s v="United States"/>
    <x v="3"/>
    <x v="27"/>
    <s v="Whitehall"/>
    <n v="43213"/>
    <x v="109"/>
    <x v="110"/>
    <n v="61.47"/>
    <n v="3"/>
    <n v="95.57"/>
    <n v="88657"/>
    <n v="30.93"/>
    <x v="3"/>
  </r>
  <r>
    <n v="2549"/>
    <s v="Martha Bowers"/>
    <x v="2"/>
    <n v="0.05"/>
    <n v="22.99"/>
    <n v="8.99"/>
    <x v="1"/>
    <x v="0"/>
    <x v="2"/>
    <x v="2"/>
    <x v="1"/>
    <s v="Boston KS Multi-Size Manual Pencil Sharpener"/>
    <n v="0.56999999999999995"/>
    <s v="United States"/>
    <x v="3"/>
    <x v="27"/>
    <s v="Whitehall"/>
    <n v="43213"/>
    <x v="109"/>
    <x v="116"/>
    <n v="18.27"/>
    <n v="9"/>
    <n v="214.48"/>
    <n v="88657"/>
    <n v="22.939999999999998"/>
    <x v="3"/>
  </r>
  <r>
    <n v="2549"/>
    <s v="Martha Bowers"/>
    <x v="2"/>
    <n v="0.04"/>
    <n v="212.6"/>
    <n v="110.2"/>
    <x v="0"/>
    <x v="0"/>
    <x v="0"/>
    <x v="0"/>
    <x v="0"/>
    <s v="Bush Advantage Collection® Round Conference Table"/>
    <n v="0.73"/>
    <s v="United States"/>
    <x v="3"/>
    <x v="27"/>
    <s v="Whitehall"/>
    <n v="43213"/>
    <x v="109"/>
    <x v="113"/>
    <n v="-513.79042000000004"/>
    <n v="8"/>
    <n v="1790.1"/>
    <n v="88657"/>
    <n v="212.56"/>
    <x v="3"/>
  </r>
  <r>
    <n v="627"/>
    <s v="Scott McKenna"/>
    <x v="4"/>
    <n v="0.02"/>
    <n v="419.19"/>
    <n v="19.989999999999998"/>
    <x v="1"/>
    <x v="3"/>
    <x v="2"/>
    <x v="6"/>
    <x v="5"/>
    <s v="Smead Adjustable Mobile File Trolley with Lockable Top"/>
    <n v="0.57999999999999996"/>
    <s v="United States"/>
    <x v="3"/>
    <x v="27"/>
    <s v="Steubenville"/>
    <n v="43952"/>
    <x v="109"/>
    <x v="115"/>
    <n v="6610.2"/>
    <n v="22"/>
    <n v="9580"/>
    <n v="90469"/>
    <n v="419.17"/>
    <x v="3"/>
  </r>
  <r>
    <n v="2668"/>
    <s v="Carlos Hanson"/>
    <x v="3"/>
    <n v="0.06"/>
    <n v="3.93"/>
    <n v="0.99"/>
    <x v="1"/>
    <x v="2"/>
    <x v="2"/>
    <x v="14"/>
    <x v="2"/>
    <s v="Staples Vinyl Coated Paper Clips"/>
    <n v="0.39"/>
    <s v="United States"/>
    <x v="1"/>
    <x v="46"/>
    <s v="Rapid City"/>
    <n v="57701"/>
    <x v="109"/>
    <x v="112"/>
    <n v="10.782400000000001"/>
    <n v="6"/>
    <n v="24.18"/>
    <n v="87832"/>
    <n v="3.87"/>
    <x v="1"/>
  </r>
  <r>
    <n v="2932"/>
    <s v="Phyllis Hull"/>
    <x v="1"/>
    <n v="0.01"/>
    <n v="35.44"/>
    <n v="19.989999999999998"/>
    <x v="1"/>
    <x v="0"/>
    <x v="2"/>
    <x v="7"/>
    <x v="5"/>
    <s v="Xerox 1880"/>
    <n v="0.38"/>
    <s v="United States"/>
    <x v="3"/>
    <x v="22"/>
    <s v="Stratford"/>
    <n v="6614"/>
    <x v="110"/>
    <x v="112"/>
    <n v="-52.822800000000001"/>
    <n v="1"/>
    <n v="55.43"/>
    <n v="87620"/>
    <n v="35.43"/>
    <x v="3"/>
  </r>
  <r>
    <n v="2938"/>
    <s v="Laurie Case Daniel"/>
    <x v="1"/>
    <n v="0.03"/>
    <n v="47.9"/>
    <n v="5.86"/>
    <x v="1"/>
    <x v="0"/>
    <x v="2"/>
    <x v="7"/>
    <x v="5"/>
    <s v="Xerox 1938"/>
    <n v="0.37"/>
    <s v="United States"/>
    <x v="3"/>
    <x v="35"/>
    <s v="Stoneham"/>
    <n v="2180"/>
    <x v="110"/>
    <x v="113"/>
    <n v="642.99030000000005"/>
    <n v="20"/>
    <n v="931.87"/>
    <n v="87620"/>
    <n v="47.87"/>
    <x v="3"/>
  </r>
  <r>
    <n v="666"/>
    <s v="Emily Sims"/>
    <x v="2"/>
    <n v="0.02"/>
    <n v="4.57"/>
    <n v="5.42"/>
    <x v="1"/>
    <x v="3"/>
    <x v="2"/>
    <x v="5"/>
    <x v="5"/>
    <s v="Newell® 3-Hole Punched Plastic Slotted Magazine Holders for Binders"/>
    <n v="0.37"/>
    <s v="United States"/>
    <x v="0"/>
    <x v="34"/>
    <s v="Nashville"/>
    <n v="37211"/>
    <x v="110"/>
    <x v="114"/>
    <n v="-352.81400000000002"/>
    <n v="11"/>
    <n v="54.04"/>
    <n v="88679"/>
    <n v="4.5500000000000007"/>
    <x v="0"/>
  </r>
  <r>
    <n v="667"/>
    <s v="Allison Kirby"/>
    <x v="2"/>
    <n v="0.02"/>
    <n v="4.57"/>
    <n v="5.42"/>
    <x v="1"/>
    <x v="3"/>
    <x v="2"/>
    <x v="5"/>
    <x v="5"/>
    <s v="Newell® 3-Hole Punched Plastic Slotted Magazine Holders for Binders"/>
    <n v="0.37"/>
    <s v="United States"/>
    <x v="1"/>
    <x v="18"/>
    <s v="Dallas"/>
    <n v="75203"/>
    <x v="110"/>
    <x v="114"/>
    <n v="-124.2805"/>
    <n v="45"/>
    <n v="221.06"/>
    <n v="48257"/>
    <n v="4.5500000000000007"/>
    <x v="1"/>
  </r>
  <r>
    <n v="1777"/>
    <s v="Miriam Greenberg"/>
    <x v="2"/>
    <n v="7.0000000000000007E-2"/>
    <n v="5.43"/>
    <n v="0.95"/>
    <x v="1"/>
    <x v="1"/>
    <x v="2"/>
    <x v="7"/>
    <x v="2"/>
    <s v="Wirebound Message Book, 4 per Page"/>
    <n v="0.36"/>
    <s v="United States"/>
    <x v="1"/>
    <x v="2"/>
    <s v="Valparaiso"/>
    <n v="46383"/>
    <x v="110"/>
    <x v="114"/>
    <n v="26.5029"/>
    <n v="7"/>
    <n v="38.409999999999997"/>
    <n v="89939"/>
    <n v="5.3599999999999994"/>
    <x v="1"/>
  </r>
  <r>
    <n v="678"/>
    <s v="Edward McKenzie"/>
    <x v="4"/>
    <n v="0.04"/>
    <n v="15.42"/>
    <n v="10.68"/>
    <x v="2"/>
    <x v="3"/>
    <x v="2"/>
    <x v="6"/>
    <x v="5"/>
    <s v="Decoflex Hanging Personal Folder File, Blue"/>
    <n v="0.57999999999999996"/>
    <s v="United States"/>
    <x v="0"/>
    <x v="21"/>
    <s v="Rose Hill"/>
    <n v="24281"/>
    <x v="110"/>
    <x v="112"/>
    <n v="-109.70399999999999"/>
    <n v="5"/>
    <n v="81.14"/>
    <n v="88889"/>
    <n v="15.38"/>
    <x v="0"/>
  </r>
  <r>
    <n v="2760"/>
    <s v="Evan Adkins"/>
    <x v="4"/>
    <n v="0.08"/>
    <n v="22.01"/>
    <n v="5.53"/>
    <x v="1"/>
    <x v="3"/>
    <x v="2"/>
    <x v="2"/>
    <x v="1"/>
    <s v="Boston 16801 Nautilus™ Battery Pencil Sharpener"/>
    <n v="0.59"/>
    <s v="United States"/>
    <x v="3"/>
    <x v="22"/>
    <s v="Waterbury"/>
    <n v="6708"/>
    <x v="110"/>
    <x v="108"/>
    <n v="105.7"/>
    <n v="11"/>
    <n v="241.97"/>
    <n v="90724"/>
    <n v="21.930000000000003"/>
    <x v="3"/>
  </r>
  <r>
    <n v="2764"/>
    <s v="Arnold Johnson"/>
    <x v="4"/>
    <n v="0.02"/>
    <n v="29.74"/>
    <n v="6.64"/>
    <x v="1"/>
    <x v="3"/>
    <x v="2"/>
    <x v="6"/>
    <x v="5"/>
    <s v="Acco Perma® 2700 Stacking Storage Drawers"/>
    <n v="0.7"/>
    <s v="United States"/>
    <x v="3"/>
    <x v="33"/>
    <s v="Hackensack"/>
    <n v="7601"/>
    <x v="110"/>
    <x v="115"/>
    <n v="-21.06"/>
    <n v="4"/>
    <n v="120.81"/>
    <n v="90724"/>
    <n v="29.72"/>
    <x v="3"/>
  </r>
  <r>
    <n v="2737"/>
    <s v="Rachel Bates"/>
    <x v="3"/>
    <n v="0.05"/>
    <n v="100.98"/>
    <n v="7.18"/>
    <x v="1"/>
    <x v="0"/>
    <x v="1"/>
    <x v="1"/>
    <x v="5"/>
    <s v="Logitech Cordless Elite Duo"/>
    <n v="0.4"/>
    <s v="United States"/>
    <x v="3"/>
    <x v="42"/>
    <s v="Rutland"/>
    <n v="5701"/>
    <x v="110"/>
    <x v="108"/>
    <n v="566.60730000000001"/>
    <n v="8"/>
    <n v="821.17"/>
    <n v="89018"/>
    <n v="100.93"/>
    <x v="3"/>
  </r>
  <r>
    <n v="2114"/>
    <s v="Paige Mason"/>
    <x v="0"/>
    <n v="0.08"/>
    <n v="2.89"/>
    <n v="0.49"/>
    <x v="1"/>
    <x v="3"/>
    <x v="2"/>
    <x v="13"/>
    <x v="5"/>
    <s v="*Staples* Packaging Labels"/>
    <n v="0.38"/>
    <s v="United States"/>
    <x v="0"/>
    <x v="21"/>
    <s v="Norfolk"/>
    <n v="23518"/>
    <x v="111"/>
    <x v="112"/>
    <n v="38.405999999999999"/>
    <n v="1"/>
    <n v="3.07"/>
    <n v="88404"/>
    <n v="2.81"/>
    <x v="0"/>
  </r>
  <r>
    <n v="1253"/>
    <s v="Vickie Coates"/>
    <x v="2"/>
    <n v="0.02"/>
    <n v="46.89"/>
    <n v="5.0999999999999996"/>
    <x v="1"/>
    <x v="2"/>
    <x v="2"/>
    <x v="8"/>
    <x v="6"/>
    <s v="Bionaire Personal Warm Mist Humidifier/Vaporizer"/>
    <n v="0.46"/>
    <s v="United States"/>
    <x v="1"/>
    <x v="18"/>
    <s v="Cedar Park"/>
    <n v="78613"/>
    <x v="111"/>
    <x v="112"/>
    <n v="421.3485"/>
    <n v="13"/>
    <n v="610.65"/>
    <n v="89981"/>
    <n v="46.87"/>
    <x v="1"/>
  </r>
  <r>
    <n v="1253"/>
    <s v="Vickie Coates"/>
    <x v="2"/>
    <n v="0.05"/>
    <n v="140.97999999999999"/>
    <n v="36.090000000000003"/>
    <x v="0"/>
    <x v="2"/>
    <x v="0"/>
    <x v="10"/>
    <x v="0"/>
    <s v="Sauder Forest Hills Library, Woodland Oak Finish"/>
    <n v="0.77"/>
    <s v="United States"/>
    <x v="1"/>
    <x v="18"/>
    <s v="Cedar Park"/>
    <n v="78613"/>
    <x v="111"/>
    <x v="113"/>
    <n v="-373.09"/>
    <n v="5"/>
    <n v="699.24"/>
    <n v="89981"/>
    <n v="140.92999999999998"/>
    <x v="1"/>
  </r>
  <r>
    <n v="1253"/>
    <s v="Vickie Coates"/>
    <x v="2"/>
    <n v="0.1"/>
    <n v="212.6"/>
    <n v="110.2"/>
    <x v="0"/>
    <x v="2"/>
    <x v="0"/>
    <x v="0"/>
    <x v="0"/>
    <s v="Bush Advantage Collection® Round Conference Table"/>
    <n v="0.73"/>
    <s v="United States"/>
    <x v="1"/>
    <x v="18"/>
    <s v="Cedar Park"/>
    <n v="78613"/>
    <x v="111"/>
    <x v="113"/>
    <n v="-3465.0720000000001"/>
    <n v="12"/>
    <n v="2346.0300000000002"/>
    <n v="89981"/>
    <n v="212.5"/>
    <x v="1"/>
  </r>
  <r>
    <n v="146"/>
    <s v="Yvonne Fox"/>
    <x v="4"/>
    <n v="0.06"/>
    <n v="180.98"/>
    <n v="26.2"/>
    <x v="0"/>
    <x v="3"/>
    <x v="0"/>
    <x v="9"/>
    <x v="3"/>
    <s v="Global Ergonomic Managers Chair"/>
    <n v="0.59"/>
    <s v="United States"/>
    <x v="1"/>
    <x v="18"/>
    <s v="Watauga"/>
    <n v="76148"/>
    <x v="111"/>
    <x v="108"/>
    <n v="251.4084"/>
    <n v="5"/>
    <n v="929.57"/>
    <n v="91090"/>
    <n v="180.92"/>
    <x v="1"/>
  </r>
  <r>
    <n v="699"/>
    <s v="Jenny Gold"/>
    <x v="4"/>
    <n v="0.03"/>
    <n v="5.28"/>
    <n v="5.61"/>
    <x v="1"/>
    <x v="1"/>
    <x v="2"/>
    <x v="7"/>
    <x v="5"/>
    <s v="Xerox 1954"/>
    <n v="0.4"/>
    <s v="United States"/>
    <x v="2"/>
    <x v="8"/>
    <s v="Los Angeles"/>
    <n v="90041"/>
    <x v="111"/>
    <x v="108"/>
    <n v="-16.670000000000002"/>
    <n v="5"/>
    <n v="32.5"/>
    <n v="44517"/>
    <n v="5.25"/>
    <x v="2"/>
  </r>
  <r>
    <n v="702"/>
    <s v="Kelly O'Connor"/>
    <x v="4"/>
    <n v="0.03"/>
    <n v="5.28"/>
    <n v="5.61"/>
    <x v="1"/>
    <x v="1"/>
    <x v="2"/>
    <x v="7"/>
    <x v="5"/>
    <s v="Xerox 1954"/>
    <n v="0.4"/>
    <s v="United States"/>
    <x v="2"/>
    <x v="8"/>
    <s v="Santa Rosa"/>
    <n v="95404"/>
    <x v="111"/>
    <x v="108"/>
    <n v="-16.670000000000002"/>
    <n v="1"/>
    <n v="6.5"/>
    <n v="87977"/>
    <n v="5.25"/>
    <x v="2"/>
  </r>
  <r>
    <n v="1304"/>
    <s v="Sherri McIntosh"/>
    <x v="4"/>
    <n v="0.08"/>
    <n v="2.88"/>
    <n v="0.5"/>
    <x v="1"/>
    <x v="1"/>
    <x v="2"/>
    <x v="13"/>
    <x v="5"/>
    <s v="Avery 507"/>
    <n v="0.39"/>
    <s v="United States"/>
    <x v="2"/>
    <x v="15"/>
    <s v="West Jordan"/>
    <n v="84084"/>
    <x v="111"/>
    <x v="108"/>
    <n v="6.0305999999999997"/>
    <n v="3"/>
    <n v="8.74"/>
    <n v="87004"/>
    <n v="2.8"/>
    <x v="2"/>
  </r>
  <r>
    <n v="483"/>
    <s v="Edgar McKenzie"/>
    <x v="3"/>
    <n v="0.06"/>
    <n v="3.36"/>
    <n v="6.27"/>
    <x v="1"/>
    <x v="3"/>
    <x v="2"/>
    <x v="5"/>
    <x v="5"/>
    <s v="Cardinal Poly Pocket Divider Pockets for Ring Binders"/>
    <n v="0.4"/>
    <s v="United States"/>
    <x v="1"/>
    <x v="10"/>
    <s v="Oswego"/>
    <n v="60543"/>
    <x v="111"/>
    <x v="108"/>
    <n v="-24.057539999999999"/>
    <n v="2"/>
    <n v="8.82"/>
    <n v="90354"/>
    <n v="3.3"/>
    <x v="1"/>
  </r>
  <r>
    <n v="483"/>
    <s v="Edgar McKenzie"/>
    <x v="3"/>
    <n v="7.0000000000000007E-2"/>
    <n v="699.99"/>
    <n v="24.49"/>
    <x v="1"/>
    <x v="3"/>
    <x v="1"/>
    <x v="4"/>
    <x v="4"/>
    <s v="Canon PC1060 Personal Laser Copier"/>
    <n v="0.41"/>
    <s v="United States"/>
    <x v="1"/>
    <x v="10"/>
    <s v="Oswego"/>
    <n v="60543"/>
    <x v="111"/>
    <x v="113"/>
    <n v="2583.5614799999998"/>
    <n v="9"/>
    <n v="5976.09"/>
    <n v="90354"/>
    <n v="699.92"/>
    <x v="1"/>
  </r>
  <r>
    <n v="1257"/>
    <s v="Ryan Foster"/>
    <x v="0"/>
    <n v="0.04"/>
    <n v="2.52"/>
    <n v="1.92"/>
    <x v="1"/>
    <x v="2"/>
    <x v="2"/>
    <x v="16"/>
    <x v="2"/>
    <s v="Letter Slitter"/>
    <n v="0.82"/>
    <s v="United States"/>
    <x v="2"/>
    <x v="3"/>
    <s v="Aurora"/>
    <n v="80013"/>
    <x v="112"/>
    <x v="108"/>
    <n v="-8.2080000000000002"/>
    <n v="1"/>
    <n v="3.13"/>
    <n v="86536"/>
    <n v="2.48"/>
    <x v="2"/>
  </r>
  <r>
    <n v="3325"/>
    <s v="Diane Barr"/>
    <x v="0"/>
    <n v="7.0000000000000007E-2"/>
    <n v="5.58"/>
    <n v="1.99"/>
    <x v="1"/>
    <x v="1"/>
    <x v="2"/>
    <x v="2"/>
    <x v="2"/>
    <s v="DIXON Ticonderoga® Erasable Checking Pencils"/>
    <n v="0.46"/>
    <s v="United States"/>
    <x v="2"/>
    <x v="14"/>
    <s v="Coos Bay"/>
    <n v="97420"/>
    <x v="112"/>
    <x v="114"/>
    <n v="23.045999999999999"/>
    <n v="23"/>
    <n v="121.46"/>
    <n v="90987"/>
    <n v="5.51"/>
    <x v="2"/>
  </r>
  <r>
    <n v="1085"/>
    <s v="Ted Dunlap"/>
    <x v="1"/>
    <n v="0.04"/>
    <n v="9.06"/>
    <n v="9.86"/>
    <x v="1"/>
    <x v="2"/>
    <x v="2"/>
    <x v="7"/>
    <x v="5"/>
    <s v="Southworth 25% Cotton Linen-Finish Paper &amp; Envelopes"/>
    <n v="0.4"/>
    <s v="United States"/>
    <x v="3"/>
    <x v="11"/>
    <s v="Deer Park"/>
    <n v="11729"/>
    <x v="112"/>
    <x v="113"/>
    <n v="-53.25"/>
    <n v="3"/>
    <n v="30.87"/>
    <n v="86123"/>
    <n v="9.0200000000000014"/>
    <x v="3"/>
  </r>
  <r>
    <n v="1086"/>
    <s v="Leon Peele"/>
    <x v="1"/>
    <n v="0.04"/>
    <n v="14.27"/>
    <n v="7.27"/>
    <x v="1"/>
    <x v="2"/>
    <x v="2"/>
    <x v="5"/>
    <x v="5"/>
    <s v="GBC Laser Imprintable Binding System Covers, Desert Sand"/>
    <n v="0.38"/>
    <s v="United States"/>
    <x v="3"/>
    <x v="11"/>
    <s v="Dix Hills"/>
    <n v="11746"/>
    <x v="112"/>
    <x v="113"/>
    <n v="2.125"/>
    <n v="3"/>
    <n v="45.24"/>
    <n v="86123"/>
    <n v="14.23"/>
    <x v="3"/>
  </r>
  <r>
    <n v="1670"/>
    <s v="Carolyn Bowling"/>
    <x v="2"/>
    <n v="0.03"/>
    <n v="35.409999999999997"/>
    <n v="1.99"/>
    <x v="1"/>
    <x v="0"/>
    <x v="1"/>
    <x v="1"/>
    <x v="1"/>
    <s v="Imation DVD-RAM discs"/>
    <n v="0.43"/>
    <s v="United States"/>
    <x v="0"/>
    <x v="21"/>
    <s v="Blacksburg"/>
    <n v="24060"/>
    <x v="112"/>
    <x v="114"/>
    <n v="1912.422"/>
    <n v="10"/>
    <n v="367.52"/>
    <n v="86722"/>
    <n v="35.379999999999995"/>
    <x v="0"/>
  </r>
  <r>
    <n v="1670"/>
    <s v="Carolyn Bowling"/>
    <x v="2"/>
    <n v="0"/>
    <n v="142.86000000000001"/>
    <n v="19.989999999999998"/>
    <x v="1"/>
    <x v="0"/>
    <x v="2"/>
    <x v="6"/>
    <x v="5"/>
    <s v="Letter Size Cart"/>
    <n v="0.56000000000000005"/>
    <s v="United States"/>
    <x v="0"/>
    <x v="21"/>
    <s v="Blacksburg"/>
    <n v="24060"/>
    <x v="112"/>
    <x v="117"/>
    <n v="-739.32600000000002"/>
    <n v="11"/>
    <n v="1576.35"/>
    <n v="86722"/>
    <n v="142.86000000000001"/>
    <x v="0"/>
  </r>
  <r>
    <n v="1391"/>
    <s v="Carolyn Greer"/>
    <x v="3"/>
    <n v="0"/>
    <n v="2.88"/>
    <n v="0.7"/>
    <x v="2"/>
    <x v="1"/>
    <x v="2"/>
    <x v="2"/>
    <x v="2"/>
    <s v="Newell 340"/>
    <n v="0.56000000000000005"/>
    <s v="United States"/>
    <x v="2"/>
    <x v="8"/>
    <s v="Sunnyvale"/>
    <n v="94086"/>
    <x v="112"/>
    <x v="108"/>
    <n v="-0.11"/>
    <n v="1"/>
    <n v="7.96"/>
    <n v="88727"/>
    <n v="2.88"/>
    <x v="2"/>
  </r>
  <r>
    <n v="2570"/>
    <s v="Yvonne Stephens"/>
    <x v="0"/>
    <n v="0"/>
    <n v="4.37"/>
    <n v="5.15"/>
    <x v="1"/>
    <x v="1"/>
    <x v="2"/>
    <x v="8"/>
    <x v="5"/>
    <s v="Eureka Sanitaire ® Multi-Pro Heavy-Duty Upright, Disposable Bags"/>
    <n v="0.59"/>
    <s v="United States"/>
    <x v="2"/>
    <x v="8"/>
    <s v="Davis"/>
    <n v="95616"/>
    <x v="113"/>
    <x v="111"/>
    <n v="-150.2604"/>
    <n v="19"/>
    <n v="87.85"/>
    <n v="90327"/>
    <n v="4.37"/>
    <x v="2"/>
  </r>
  <r>
    <n v="2570"/>
    <s v="Yvonne Stephens"/>
    <x v="0"/>
    <n v="0.01"/>
    <n v="500.98"/>
    <n v="56"/>
    <x v="0"/>
    <x v="1"/>
    <x v="0"/>
    <x v="9"/>
    <x v="3"/>
    <s v="Global Troy™ Executive Leather Low-Back Tilter"/>
    <n v="0.6"/>
    <s v="United States"/>
    <x v="2"/>
    <x v="8"/>
    <s v="Davis"/>
    <n v="95616"/>
    <x v="113"/>
    <x v="114"/>
    <n v="4899.1288000000004"/>
    <n v="14"/>
    <n v="7429.63"/>
    <n v="90327"/>
    <n v="500.97"/>
    <x v="2"/>
  </r>
  <r>
    <n v="2570"/>
    <s v="Yvonne Stephens"/>
    <x v="0"/>
    <n v="0.02"/>
    <n v="12.58"/>
    <n v="5.16"/>
    <x v="1"/>
    <x v="1"/>
    <x v="0"/>
    <x v="11"/>
    <x v="5"/>
    <s v="DAX Copper Panel Document Frame, 5 x 7 Size"/>
    <n v="0.43"/>
    <s v="United States"/>
    <x v="2"/>
    <x v="8"/>
    <s v="Davis"/>
    <n v="95616"/>
    <x v="113"/>
    <x v="113"/>
    <n v="44.712000000000003"/>
    <n v="18"/>
    <n v="224.29"/>
    <n v="90327"/>
    <n v="12.56"/>
    <x v="2"/>
  </r>
  <r>
    <n v="2570"/>
    <s v="Yvonne Stephens"/>
    <x v="0"/>
    <n v="0.1"/>
    <n v="7.7"/>
    <n v="3.68"/>
    <x v="1"/>
    <x v="1"/>
    <x v="0"/>
    <x v="11"/>
    <x v="2"/>
    <s v="Deflect-O® Glasstique™ Clear Desk Accessories"/>
    <n v="0.52"/>
    <s v="United States"/>
    <x v="2"/>
    <x v="8"/>
    <s v="Davis"/>
    <n v="95616"/>
    <x v="113"/>
    <x v="114"/>
    <n v="-22.626000000000001"/>
    <n v="7"/>
    <n v="51.2"/>
    <n v="90327"/>
    <n v="7.6000000000000005"/>
    <x v="2"/>
  </r>
  <r>
    <n v="2571"/>
    <s v="Rosemary O'Brien"/>
    <x v="0"/>
    <n v="0.01"/>
    <n v="500.98"/>
    <n v="56"/>
    <x v="0"/>
    <x v="1"/>
    <x v="0"/>
    <x v="9"/>
    <x v="3"/>
    <s v="Global Troy™ Executive Leather Low-Back Tilter"/>
    <n v="0.6"/>
    <s v="United States"/>
    <x v="3"/>
    <x v="11"/>
    <s v="New York City"/>
    <n v="10165"/>
    <x v="113"/>
    <x v="114"/>
    <n v="4260.1120000000001"/>
    <n v="56"/>
    <n v="29718.53"/>
    <n v="50656"/>
    <n v="500.97"/>
    <x v="3"/>
  </r>
  <r>
    <n v="2571"/>
    <s v="Rosemary O'Brien"/>
    <x v="0"/>
    <n v="0.1"/>
    <n v="7.7"/>
    <n v="3.68"/>
    <x v="1"/>
    <x v="1"/>
    <x v="0"/>
    <x v="11"/>
    <x v="2"/>
    <s v="Deflect-O® Glasstique™ Clear Desk Accessories"/>
    <n v="0.52"/>
    <s v="United States"/>
    <x v="3"/>
    <x v="11"/>
    <s v="New York City"/>
    <n v="10165"/>
    <x v="113"/>
    <x v="114"/>
    <n v="-25.14"/>
    <n v="27"/>
    <n v="197.48"/>
    <n v="50656"/>
    <n v="7.6000000000000005"/>
    <x v="3"/>
  </r>
  <r>
    <n v="3379"/>
    <s v="Annette McIntyre"/>
    <x v="0"/>
    <n v="0.05"/>
    <n v="3.14"/>
    <n v="1.92"/>
    <x v="2"/>
    <x v="2"/>
    <x v="2"/>
    <x v="16"/>
    <x v="2"/>
    <s v="Serrated Blade or Curved Handle Hand Letter Openers"/>
    <n v="0.84"/>
    <s v="United States"/>
    <x v="0"/>
    <x v="5"/>
    <s v="Kennesaw"/>
    <n v="30144"/>
    <x v="113"/>
    <x v="114"/>
    <n v="1628.37"/>
    <n v="18"/>
    <n v="59.22"/>
    <n v="88839"/>
    <n v="3.0900000000000003"/>
    <x v="0"/>
  </r>
  <r>
    <n v="731"/>
    <s v="June Herbert"/>
    <x v="1"/>
    <n v="0.09"/>
    <n v="101.41"/>
    <n v="35"/>
    <x v="1"/>
    <x v="1"/>
    <x v="2"/>
    <x v="6"/>
    <x v="4"/>
    <s v="Tennsco Regal Shelving Units"/>
    <n v="0.82"/>
    <s v="United States"/>
    <x v="3"/>
    <x v="35"/>
    <s v="Burlington"/>
    <n v="1803"/>
    <x v="114"/>
    <x v="111"/>
    <n v="-801.15480000000002"/>
    <n v="12"/>
    <n v="1178.32"/>
    <n v="90362"/>
    <n v="101.32"/>
    <x v="3"/>
  </r>
  <r>
    <n v="1893"/>
    <s v="Melanie Burgess"/>
    <x v="2"/>
    <n v="0.03"/>
    <n v="180.98"/>
    <n v="26.2"/>
    <x v="0"/>
    <x v="1"/>
    <x v="0"/>
    <x v="9"/>
    <x v="3"/>
    <s v="Global Ergonomic Managers Chair"/>
    <n v="0.59"/>
    <s v="United States"/>
    <x v="1"/>
    <x v="6"/>
    <s v="Webster Groves"/>
    <n v="63119"/>
    <x v="114"/>
    <x v="118"/>
    <n v="588.54"/>
    <n v="5"/>
    <n v="928.92"/>
    <n v="91262"/>
    <n v="180.95"/>
    <x v="1"/>
  </r>
  <r>
    <n v="2491"/>
    <s v="Sean N Boyer"/>
    <x v="2"/>
    <n v="0.06"/>
    <n v="4.28"/>
    <n v="0.94"/>
    <x v="1"/>
    <x v="1"/>
    <x v="2"/>
    <x v="2"/>
    <x v="2"/>
    <s v="Newell 336"/>
    <n v="0.56000000000000005"/>
    <s v="United States"/>
    <x v="2"/>
    <x v="8"/>
    <s v="Los Angeles"/>
    <n v="90045"/>
    <x v="114"/>
    <x v="116"/>
    <n v="0.37"/>
    <n v="9"/>
    <n v="38.96"/>
    <n v="11712"/>
    <n v="4.2200000000000006"/>
    <x v="2"/>
  </r>
  <r>
    <n v="2495"/>
    <s v="Maria Block"/>
    <x v="2"/>
    <n v="0.06"/>
    <n v="4.28"/>
    <n v="0.94"/>
    <x v="1"/>
    <x v="1"/>
    <x v="2"/>
    <x v="2"/>
    <x v="2"/>
    <s v="Newell 336"/>
    <n v="0.56000000000000005"/>
    <s v="United States"/>
    <x v="2"/>
    <x v="45"/>
    <s v="Rock Springs"/>
    <n v="82901"/>
    <x v="114"/>
    <x v="116"/>
    <n v="0.37"/>
    <n v="2"/>
    <n v="8.66"/>
    <n v="86885"/>
    <n v="4.2200000000000006"/>
    <x v="2"/>
  </r>
  <r>
    <n v="2489"/>
    <s v="Craig Liu"/>
    <x v="4"/>
    <n v="0.04"/>
    <n v="419.19"/>
    <n v="19.989999999999998"/>
    <x v="1"/>
    <x v="2"/>
    <x v="2"/>
    <x v="6"/>
    <x v="5"/>
    <s v="Smead Adjustable Mobile File Trolley with Lockable Top"/>
    <n v="0.57999999999999996"/>
    <s v="United States"/>
    <x v="2"/>
    <x v="8"/>
    <s v="Concord"/>
    <n v="94521"/>
    <x v="114"/>
    <x v="111"/>
    <n v="1388.3559"/>
    <n v="5"/>
    <n v="2012.11"/>
    <n v="86885"/>
    <n v="419.15"/>
    <x v="2"/>
  </r>
  <r>
    <n v="2491"/>
    <s v="Sean N Boyer"/>
    <x v="4"/>
    <n v="0.04"/>
    <n v="419.19"/>
    <n v="19.989999999999998"/>
    <x v="1"/>
    <x v="2"/>
    <x v="2"/>
    <x v="6"/>
    <x v="5"/>
    <s v="Smead Adjustable Mobile File Trolley with Lockable Top"/>
    <n v="0.57999999999999996"/>
    <s v="United States"/>
    <x v="2"/>
    <x v="8"/>
    <s v="Los Angeles"/>
    <n v="90045"/>
    <x v="114"/>
    <x v="111"/>
    <n v="1947.67"/>
    <n v="20"/>
    <n v="8048.45"/>
    <n v="23042"/>
    <n v="419.15"/>
    <x v="2"/>
  </r>
  <r>
    <n v="2380"/>
    <s v="Lisa Branch"/>
    <x v="3"/>
    <n v="7.0000000000000007E-2"/>
    <n v="3.38"/>
    <n v="0.85"/>
    <x v="1"/>
    <x v="0"/>
    <x v="2"/>
    <x v="2"/>
    <x v="2"/>
    <s v="Avery Hi-Liter® Fluorescent Desk Style Markers"/>
    <n v="0.48"/>
    <s v="United States"/>
    <x v="1"/>
    <x v="25"/>
    <s v="Grand Rapids"/>
    <n v="49505"/>
    <x v="114"/>
    <x v="116"/>
    <n v="19.04"/>
    <n v="9"/>
    <n v="29.08"/>
    <n v="86654"/>
    <n v="3.31"/>
    <x v="1"/>
  </r>
  <r>
    <n v="2382"/>
    <s v="Geoffrey Saunders"/>
    <x v="3"/>
    <n v="7.0000000000000007E-2"/>
    <n v="3.38"/>
    <n v="0.85"/>
    <x v="1"/>
    <x v="0"/>
    <x v="2"/>
    <x v="2"/>
    <x v="2"/>
    <s v="Avery Hi-Liter® Fluorescent Desk Style Markers"/>
    <n v="0.48"/>
    <s v="United States"/>
    <x v="3"/>
    <x v="11"/>
    <s v="New York City"/>
    <n v="10024"/>
    <x v="114"/>
    <x v="116"/>
    <n v="19.04"/>
    <n v="34"/>
    <n v="109.86"/>
    <n v="13606"/>
    <n v="3.31"/>
    <x v="3"/>
  </r>
  <r>
    <n v="2468"/>
    <s v="Rhonda Stein"/>
    <x v="0"/>
    <n v="0.09"/>
    <n v="58.1"/>
    <n v="1.49"/>
    <x v="2"/>
    <x v="2"/>
    <x v="2"/>
    <x v="5"/>
    <x v="5"/>
    <s v="Avery Arch Ring Binders"/>
    <n v="0.38"/>
    <s v="United States"/>
    <x v="0"/>
    <x v="9"/>
    <s v="Salisbury"/>
    <n v="28144"/>
    <x v="115"/>
    <x v="119"/>
    <n v="765.75"/>
    <n v="3"/>
    <n v="169.46"/>
    <n v="88135"/>
    <n v="58.01"/>
    <x v="0"/>
  </r>
  <r>
    <n v="983"/>
    <s v="Sue Drake"/>
    <x v="2"/>
    <n v="0.09"/>
    <n v="300.97000000000003"/>
    <n v="7.18"/>
    <x v="1"/>
    <x v="3"/>
    <x v="1"/>
    <x v="1"/>
    <x v="5"/>
    <s v="Gyration Ultra Professional Cordless Optical Suite"/>
    <n v="0.48"/>
    <s v="United States"/>
    <x v="0"/>
    <x v="1"/>
    <s v="Searcy"/>
    <n v="72143"/>
    <x v="115"/>
    <x v="111"/>
    <n v="17.771999999999998"/>
    <n v="10"/>
    <n v="2848.38"/>
    <n v="90201"/>
    <n v="300.88000000000005"/>
    <x v="0"/>
  </r>
  <r>
    <n v="202"/>
    <s v="Max Small"/>
    <x v="3"/>
    <n v="0.09"/>
    <n v="12.28"/>
    <n v="4.8600000000000003"/>
    <x v="1"/>
    <x v="3"/>
    <x v="2"/>
    <x v="7"/>
    <x v="5"/>
    <s v="Xerox 1933"/>
    <n v="0.38"/>
    <s v="United States"/>
    <x v="1"/>
    <x v="19"/>
    <s v="Bartlesville"/>
    <n v="74006"/>
    <x v="115"/>
    <x v="116"/>
    <n v="1.73"/>
    <n v="3"/>
    <n v="34.65"/>
    <n v="88971"/>
    <n v="12.19"/>
    <x v="1"/>
  </r>
  <r>
    <n v="762"/>
    <s v="Stuart Holloway"/>
    <x v="3"/>
    <n v="0"/>
    <n v="125.99"/>
    <n v="8.99"/>
    <x v="1"/>
    <x v="0"/>
    <x v="1"/>
    <x v="12"/>
    <x v="5"/>
    <s v="5170i"/>
    <n v="0.56999999999999995"/>
    <s v="United States"/>
    <x v="2"/>
    <x v="4"/>
    <s v="Vancouver"/>
    <n v="98661"/>
    <x v="115"/>
    <x v="119"/>
    <n v="613.89576"/>
    <n v="12"/>
    <n v="1362.2"/>
    <n v="87525"/>
    <n v="125.99"/>
    <x v="2"/>
  </r>
  <r>
    <n v="3320"/>
    <s v="Alicia Maynard"/>
    <x v="3"/>
    <n v="0.08"/>
    <n v="3.28"/>
    <n v="3.97"/>
    <x v="1"/>
    <x v="0"/>
    <x v="2"/>
    <x v="2"/>
    <x v="2"/>
    <s v="Newell 342"/>
    <n v="0.56000000000000005"/>
    <s v="United States"/>
    <x v="0"/>
    <x v="34"/>
    <s v="Jackson"/>
    <n v="38301"/>
    <x v="115"/>
    <x v="116"/>
    <n v="0.42659999999999998"/>
    <n v="18"/>
    <n v="57.24"/>
    <n v="90103"/>
    <n v="3.1999999999999997"/>
    <x v="0"/>
  </r>
  <r>
    <n v="3320"/>
    <s v="Alicia Maynard"/>
    <x v="3"/>
    <n v="0.09"/>
    <n v="40.97"/>
    <n v="8.99"/>
    <x v="2"/>
    <x v="0"/>
    <x v="2"/>
    <x v="2"/>
    <x v="1"/>
    <s v="Sanford 52201 APSCO Electric Pencil Sharpener"/>
    <n v="0.59"/>
    <s v="United States"/>
    <x v="0"/>
    <x v="34"/>
    <s v="Jackson"/>
    <n v="38301"/>
    <x v="115"/>
    <x v="119"/>
    <n v="66.215999999999994"/>
    <n v="22"/>
    <n v="824.7"/>
    <n v="90103"/>
    <n v="40.879999999999995"/>
    <x v="0"/>
  </r>
  <r>
    <n v="1439"/>
    <s v="Kyle Kaufman"/>
    <x v="0"/>
    <n v="0.05"/>
    <n v="6.48"/>
    <n v="6.22"/>
    <x v="1"/>
    <x v="3"/>
    <x v="2"/>
    <x v="7"/>
    <x v="5"/>
    <s v="Xerox 1894"/>
    <n v="0.37"/>
    <s v="United States"/>
    <x v="3"/>
    <x v="27"/>
    <s v="Euclid"/>
    <n v="44117"/>
    <x v="116"/>
    <x v="119"/>
    <n v="-29.07"/>
    <n v="3"/>
    <n v="21.46"/>
    <n v="90121"/>
    <n v="6.4300000000000006"/>
    <x v="3"/>
  </r>
  <r>
    <n v="3011"/>
    <s v="Tammy Raynor"/>
    <x v="0"/>
    <n v="0.03"/>
    <n v="300.64999999999998"/>
    <n v="24.49"/>
    <x v="1"/>
    <x v="3"/>
    <x v="2"/>
    <x v="8"/>
    <x v="4"/>
    <s v="Honeywell Enviracaire Portable HEPA Air Cleaner for 17' x 22' Room"/>
    <n v="0.52"/>
    <s v="United States"/>
    <x v="3"/>
    <x v="35"/>
    <s v="Boston"/>
    <n v="2113"/>
    <x v="116"/>
    <x v="118"/>
    <n v="1282.4960000000001"/>
    <n v="32"/>
    <n v="9705.4599999999991"/>
    <n v="7623"/>
    <n v="300.62"/>
    <x v="3"/>
  </r>
  <r>
    <n v="3011"/>
    <s v="Tammy Raynor"/>
    <x v="0"/>
    <n v="0.06"/>
    <n v="49.99"/>
    <n v="19.989999999999998"/>
    <x v="1"/>
    <x v="3"/>
    <x v="1"/>
    <x v="1"/>
    <x v="5"/>
    <s v="US Robotics 56K V.92 Internal PCI Faxmodem"/>
    <n v="0.45"/>
    <s v="United States"/>
    <x v="3"/>
    <x v="35"/>
    <s v="Boston"/>
    <n v="2113"/>
    <x v="116"/>
    <x v="118"/>
    <n v="17.2"/>
    <n v="67"/>
    <n v="3247.54"/>
    <n v="7623"/>
    <n v="49.93"/>
    <x v="3"/>
  </r>
  <r>
    <n v="3011"/>
    <s v="Tammy Raynor"/>
    <x v="0"/>
    <n v="0.1"/>
    <n v="104.85"/>
    <n v="4.6500000000000004"/>
    <x v="1"/>
    <x v="3"/>
    <x v="2"/>
    <x v="7"/>
    <x v="5"/>
    <s v="Xerox 1941"/>
    <n v="0.37"/>
    <s v="United States"/>
    <x v="3"/>
    <x v="35"/>
    <s v="Boston"/>
    <n v="2113"/>
    <x v="116"/>
    <x v="119"/>
    <n v="1184.1199999999999"/>
    <n v="58"/>
    <n v="5582.63"/>
    <n v="7623"/>
    <n v="104.75"/>
    <x v="3"/>
  </r>
  <r>
    <n v="3012"/>
    <s v="Annie Livingston"/>
    <x v="0"/>
    <n v="0.03"/>
    <n v="300.64999999999998"/>
    <n v="24.49"/>
    <x v="1"/>
    <x v="3"/>
    <x v="2"/>
    <x v="8"/>
    <x v="4"/>
    <s v="Honeywell Enviracaire Portable HEPA Air Cleaner for 17' x 22' Room"/>
    <n v="0.52"/>
    <s v="United States"/>
    <x v="3"/>
    <x v="11"/>
    <s v="Rochester"/>
    <n v="14609"/>
    <x v="116"/>
    <x v="118"/>
    <n v="1474.8704"/>
    <n v="8"/>
    <n v="2426.36"/>
    <n v="86346"/>
    <n v="300.62"/>
    <x v="3"/>
  </r>
  <r>
    <n v="3012"/>
    <s v="Annie Livingston"/>
    <x v="0"/>
    <n v="0.06"/>
    <n v="49.99"/>
    <n v="19.989999999999998"/>
    <x v="1"/>
    <x v="3"/>
    <x v="1"/>
    <x v="1"/>
    <x v="5"/>
    <s v="US Robotics 56K V.92 Internal PCI Faxmodem"/>
    <n v="0.45"/>
    <s v="United States"/>
    <x v="3"/>
    <x v="11"/>
    <s v="Rochester"/>
    <n v="14609"/>
    <x v="116"/>
    <x v="118"/>
    <n v="19.78"/>
    <n v="17"/>
    <n v="824"/>
    <n v="86346"/>
    <n v="49.93"/>
    <x v="3"/>
  </r>
  <r>
    <n v="3012"/>
    <s v="Annie Livingston"/>
    <x v="0"/>
    <n v="0.1"/>
    <n v="104.85"/>
    <n v="4.6500000000000004"/>
    <x v="1"/>
    <x v="3"/>
    <x v="2"/>
    <x v="7"/>
    <x v="5"/>
    <s v="Xerox 1941"/>
    <n v="0.37"/>
    <s v="United States"/>
    <x v="3"/>
    <x v="11"/>
    <s v="Rochester"/>
    <n v="14609"/>
    <x v="116"/>
    <x v="119"/>
    <n v="929.79570000000001"/>
    <n v="14"/>
    <n v="1347.53"/>
    <n v="86346"/>
    <n v="104.75"/>
    <x v="3"/>
  </r>
  <r>
    <n v="2254"/>
    <s v="Jeff Meadows"/>
    <x v="1"/>
    <n v="0.1"/>
    <n v="48.91"/>
    <n v="5.97"/>
    <x v="1"/>
    <x v="3"/>
    <x v="2"/>
    <x v="7"/>
    <x v="5"/>
    <s v="Xerox 1917"/>
    <n v="0.38"/>
    <s v="United States"/>
    <x v="0"/>
    <x v="32"/>
    <s v="Paducah"/>
    <n v="42003"/>
    <x v="116"/>
    <x v="118"/>
    <n v="156.74340000000001"/>
    <n v="14"/>
    <n v="618.96"/>
    <n v="89279"/>
    <n v="48.809999999999995"/>
    <x v="0"/>
  </r>
  <r>
    <n v="2254"/>
    <s v="Jeff Meadows"/>
    <x v="1"/>
    <n v="0.08"/>
    <n v="5.98"/>
    <n v="5.46"/>
    <x v="1"/>
    <x v="3"/>
    <x v="2"/>
    <x v="7"/>
    <x v="5"/>
    <s v="Xerox 1983"/>
    <n v="0.36"/>
    <s v="United States"/>
    <x v="0"/>
    <x v="32"/>
    <s v="Paducah"/>
    <n v="42003"/>
    <x v="116"/>
    <x v="116"/>
    <n v="110.11799999999999"/>
    <n v="13"/>
    <n v="77.540000000000006"/>
    <n v="89279"/>
    <n v="5.9"/>
    <x v="0"/>
  </r>
  <r>
    <n v="2912"/>
    <s v="Hannah Carver"/>
    <x v="1"/>
    <n v="0.04"/>
    <n v="4.13"/>
    <n v="0.99"/>
    <x v="2"/>
    <x v="2"/>
    <x v="2"/>
    <x v="13"/>
    <x v="5"/>
    <s v="Avery 491"/>
    <n v="0.39"/>
    <s v="United States"/>
    <x v="1"/>
    <x v="39"/>
    <s v="Grand Forks"/>
    <n v="58201"/>
    <x v="116"/>
    <x v="118"/>
    <n v="22.307700000000001"/>
    <n v="7"/>
    <n v="32.33"/>
    <n v="87396"/>
    <n v="4.09"/>
    <x v="1"/>
  </r>
  <r>
    <n v="2912"/>
    <s v="Hannah Carver"/>
    <x v="1"/>
    <n v="0.06"/>
    <n v="55.48"/>
    <n v="14.3"/>
    <x v="1"/>
    <x v="2"/>
    <x v="2"/>
    <x v="7"/>
    <x v="5"/>
    <s v="Xerox 194"/>
    <n v="0.37"/>
    <s v="United States"/>
    <x v="1"/>
    <x v="39"/>
    <s v="Grand Forks"/>
    <n v="58201"/>
    <x v="116"/>
    <x v="118"/>
    <n v="443.02140000000003"/>
    <n v="12"/>
    <n v="642.05999999999995"/>
    <n v="87396"/>
    <n v="55.419999999999995"/>
    <x v="1"/>
  </r>
  <r>
    <n v="3359"/>
    <s v="Jeffrey Cheng"/>
    <x v="1"/>
    <n v="0.09"/>
    <n v="28.53"/>
    <n v="1.49"/>
    <x v="1"/>
    <x v="2"/>
    <x v="2"/>
    <x v="5"/>
    <x v="5"/>
    <s v="Lock-Up Easel 'Spel-Binder'"/>
    <n v="0.38"/>
    <s v="United States"/>
    <x v="1"/>
    <x v="30"/>
    <s v="Wauwatosa"/>
    <n v="53213"/>
    <x v="116"/>
    <x v="118"/>
    <n v="107.45462000000001"/>
    <n v="6"/>
    <n v="157.33000000000001"/>
    <n v="91437"/>
    <n v="28.44"/>
    <x v="1"/>
  </r>
  <r>
    <n v="234"/>
    <s v="Don Cameron"/>
    <x v="2"/>
    <n v="0.06"/>
    <n v="3.34"/>
    <n v="7.49"/>
    <x v="2"/>
    <x v="0"/>
    <x v="2"/>
    <x v="2"/>
    <x v="2"/>
    <s v="Eldon Spacemaker® Box, Quick-Snap Lid, Clear"/>
    <n v="0.54"/>
    <s v="United States"/>
    <x v="1"/>
    <x v="20"/>
    <s v="Newton"/>
    <n v="50208"/>
    <x v="116"/>
    <x v="118"/>
    <n v="-175.86"/>
    <n v="8"/>
    <n v="27.45"/>
    <n v="90239"/>
    <n v="3.28"/>
    <x v="1"/>
  </r>
  <r>
    <n v="1217"/>
    <s v="Billy Perry Browning"/>
    <x v="4"/>
    <n v="0.09"/>
    <n v="130.97999999999999"/>
    <n v="30"/>
    <x v="0"/>
    <x v="0"/>
    <x v="0"/>
    <x v="9"/>
    <x v="3"/>
    <s v="Office Star - Contemporary Task Swivel chair with 2-way adjustable arms, Plum"/>
    <n v="0.78"/>
    <s v="United States"/>
    <x v="3"/>
    <x v="35"/>
    <s v="Boston"/>
    <n v="2112"/>
    <x v="116"/>
    <x v="120"/>
    <n v="-421.76"/>
    <n v="41"/>
    <n v="5258.94"/>
    <n v="54595"/>
    <n v="130.88999999999999"/>
    <x v="3"/>
  </r>
  <r>
    <n v="1226"/>
    <s v="Ken Cash"/>
    <x v="4"/>
    <n v="0.02"/>
    <n v="8.34"/>
    <n v="2.64"/>
    <x v="1"/>
    <x v="0"/>
    <x v="2"/>
    <x v="16"/>
    <x v="1"/>
    <s v="Acme® Elite Stainless Steel Scissors"/>
    <n v="0.59"/>
    <s v="United States"/>
    <x v="3"/>
    <x v="40"/>
    <s v="Pawtucket"/>
    <n v="2861"/>
    <x v="116"/>
    <x v="118"/>
    <n v="6.79"/>
    <n v="8"/>
    <n v="66.739999999999995"/>
    <n v="90800"/>
    <n v="8.32"/>
    <x v="3"/>
  </r>
  <r>
    <n v="1227"/>
    <s v="Elsie Hwang"/>
    <x v="4"/>
    <n v="0.09"/>
    <n v="130.97999999999999"/>
    <n v="30"/>
    <x v="0"/>
    <x v="0"/>
    <x v="0"/>
    <x v="9"/>
    <x v="3"/>
    <s v="Office Star - Contemporary Task Swivel chair with 2-way adjustable arms, Plum"/>
    <n v="0.78"/>
    <s v="United States"/>
    <x v="3"/>
    <x v="42"/>
    <s v="South Burlington"/>
    <n v="5403"/>
    <x v="116"/>
    <x v="120"/>
    <n v="-421.76"/>
    <n v="10"/>
    <n v="1282.67"/>
    <n v="90800"/>
    <n v="130.88999999999999"/>
    <x v="3"/>
  </r>
  <r>
    <n v="2353"/>
    <s v="Patrick Lowry"/>
    <x v="0"/>
    <n v="0.04"/>
    <n v="5.98"/>
    <n v="0.96"/>
    <x v="1"/>
    <x v="3"/>
    <x v="2"/>
    <x v="2"/>
    <x v="2"/>
    <s v="Newell 315"/>
    <n v="0.6"/>
    <s v="United States"/>
    <x v="3"/>
    <x v="36"/>
    <s v="Edgewood"/>
    <n v="21040"/>
    <x v="117"/>
    <x v="118"/>
    <n v="52.697600000000001"/>
    <n v="22"/>
    <n v="131.79"/>
    <n v="86164"/>
    <n v="5.94"/>
    <x v="3"/>
  </r>
  <r>
    <n v="2353"/>
    <s v="Patrick Lowry"/>
    <x v="0"/>
    <n v="0.01"/>
    <n v="20.99"/>
    <n v="0.99"/>
    <x v="1"/>
    <x v="3"/>
    <x v="1"/>
    <x v="12"/>
    <x v="2"/>
    <s v="Accessory25"/>
    <n v="0.56999999999999995"/>
    <s v="United States"/>
    <x v="3"/>
    <x v="36"/>
    <s v="Edgewood"/>
    <n v="21040"/>
    <x v="117"/>
    <x v="118"/>
    <n v="-78.194159999999997"/>
    <n v="2"/>
    <n v="35.33"/>
    <n v="86164"/>
    <n v="20.979999999999997"/>
    <x v="3"/>
  </r>
  <r>
    <n v="782"/>
    <s v="Sarah N Becker"/>
    <x v="1"/>
    <n v="0.04"/>
    <n v="34.76"/>
    <n v="5.49"/>
    <x v="1"/>
    <x v="0"/>
    <x v="2"/>
    <x v="6"/>
    <x v="5"/>
    <s v="Home/Office Personal File Carts"/>
    <n v="0.6"/>
    <s v="United States"/>
    <x v="2"/>
    <x v="8"/>
    <s v="Whittier"/>
    <n v="90604"/>
    <x v="117"/>
    <x v="118"/>
    <n v="192.51689999999999"/>
    <n v="8"/>
    <n v="279.01"/>
    <n v="90962"/>
    <n v="34.72"/>
    <x v="2"/>
  </r>
  <r>
    <n v="803"/>
    <s v="Marianne Goldstein"/>
    <x v="4"/>
    <n v="0.03"/>
    <n v="35.99"/>
    <n v="5"/>
    <x v="1"/>
    <x v="0"/>
    <x v="1"/>
    <x v="12"/>
    <x v="5"/>
    <s v="Accessory27"/>
    <n v="0.85"/>
    <s v="United States"/>
    <x v="0"/>
    <x v="12"/>
    <s v="New Smyrna Beach"/>
    <n v="32168"/>
    <x v="117"/>
    <x v="118"/>
    <n v="-184.548"/>
    <n v="3"/>
    <n v="93.82"/>
    <n v="90048"/>
    <n v="35.96"/>
    <x v="0"/>
  </r>
  <r>
    <n v="2115"/>
    <s v="Jeffrey Lloyd"/>
    <x v="4"/>
    <n v="0.02"/>
    <n v="95.95"/>
    <n v="74.349999999999994"/>
    <x v="0"/>
    <x v="3"/>
    <x v="0"/>
    <x v="9"/>
    <x v="3"/>
    <s v="Bevis Steel Folding Chairs"/>
    <n v="0.56999999999999995"/>
    <s v="United States"/>
    <x v="0"/>
    <x v="21"/>
    <s v="Oakton"/>
    <n v="22124"/>
    <x v="117"/>
    <x v="120"/>
    <n v="636.52200000000005"/>
    <n v="14"/>
    <n v="1377.46"/>
    <n v="88406"/>
    <n v="95.93"/>
    <x v="0"/>
  </r>
  <r>
    <n v="3381"/>
    <s v="Christopher Norton Patterson"/>
    <x v="4"/>
    <n v="0.02"/>
    <n v="28.53"/>
    <n v="1.49"/>
    <x v="1"/>
    <x v="2"/>
    <x v="2"/>
    <x v="5"/>
    <x v="5"/>
    <s v="Lock-Up Easel 'Spel-Binder'"/>
    <n v="0.38"/>
    <s v="United States"/>
    <x v="0"/>
    <x v="5"/>
    <s v="Macon"/>
    <n v="31204"/>
    <x v="117"/>
    <x v="119"/>
    <n v="1.992"/>
    <n v="18"/>
    <n v="513.33000000000004"/>
    <n v="88840"/>
    <n v="28.51"/>
    <x v="0"/>
  </r>
  <r>
    <n v="3393"/>
    <s v="Irene Murphy"/>
    <x v="4"/>
    <n v="0.08"/>
    <n v="125.99"/>
    <n v="7.69"/>
    <x v="1"/>
    <x v="1"/>
    <x v="1"/>
    <x v="12"/>
    <x v="5"/>
    <s v="StarTAC 3000"/>
    <n v="0.59"/>
    <s v="United States"/>
    <x v="2"/>
    <x v="4"/>
    <s v="Pullman"/>
    <n v="99163"/>
    <x v="117"/>
    <x v="118"/>
    <n v="374.625"/>
    <n v="7"/>
    <n v="710.36"/>
    <n v="87908"/>
    <n v="125.91"/>
    <x v="2"/>
  </r>
  <r>
    <n v="617"/>
    <s v="Brett Schultz"/>
    <x v="3"/>
    <n v="0.02"/>
    <n v="15.57"/>
    <n v="1.39"/>
    <x v="1"/>
    <x v="1"/>
    <x v="2"/>
    <x v="15"/>
    <x v="5"/>
    <s v="Park Ridge™ Embossed Executive Business Envelopes"/>
    <n v="0.38"/>
    <s v="United States"/>
    <x v="2"/>
    <x v="3"/>
    <s v="Pueblo"/>
    <n v="81001"/>
    <x v="117"/>
    <x v="118"/>
    <n v="23.5428"/>
    <n v="3"/>
    <n v="46.23"/>
    <n v="88198"/>
    <n v="15.55"/>
    <x v="2"/>
  </r>
  <r>
    <n v="617"/>
    <s v="Brett Schultz"/>
    <x v="3"/>
    <n v="0.02"/>
    <n v="20.89"/>
    <n v="11.52"/>
    <x v="1"/>
    <x v="1"/>
    <x v="2"/>
    <x v="6"/>
    <x v="5"/>
    <s v="Iris® 3-Drawer Stacking Bin, Black"/>
    <n v="0.83"/>
    <s v="United States"/>
    <x v="2"/>
    <x v="3"/>
    <s v="Pueblo"/>
    <n v="81001"/>
    <x v="117"/>
    <x v="118"/>
    <n v="-276.11279999999999"/>
    <n v="13"/>
    <n v="279.27999999999997"/>
    <n v="88198"/>
    <n v="20.87"/>
    <x v="2"/>
  </r>
  <r>
    <n v="618"/>
    <s v="Robert Cowan"/>
    <x v="3"/>
    <n v="0.06"/>
    <n v="5.38"/>
    <n v="5.24"/>
    <x v="2"/>
    <x v="1"/>
    <x v="2"/>
    <x v="5"/>
    <x v="5"/>
    <s v="Acco PRESSTEX® Data Binder with Storage Hooks, Dark Blue, 14 7/8&quot; X 11&quot;"/>
    <n v="0.36"/>
    <s v="United States"/>
    <x v="2"/>
    <x v="3"/>
    <s v="Pueblo West"/>
    <n v="81007"/>
    <x v="117"/>
    <x v="118"/>
    <n v="-64.670940000000002"/>
    <n v="14"/>
    <n v="81.819999999999993"/>
    <n v="88198"/>
    <n v="5.32"/>
    <x v="2"/>
  </r>
  <r>
    <n v="618"/>
    <s v="Robert Cowan"/>
    <x v="3"/>
    <n v="0.03"/>
    <n v="7.35"/>
    <n v="5.96"/>
    <x v="1"/>
    <x v="1"/>
    <x v="2"/>
    <x v="7"/>
    <x v="5"/>
    <s v="1/4 Fold Party Design Invitations &amp; White Envelopes, 24 8-1/2&quot; X 11&quot; Cards, 25 Env./Pack"/>
    <n v="0.38"/>
    <s v="United States"/>
    <x v="2"/>
    <x v="3"/>
    <s v="Pueblo West"/>
    <n v="81007"/>
    <x v="117"/>
    <x v="118"/>
    <n v="-11.113200000000001"/>
    <n v="1"/>
    <n v="13.16"/>
    <n v="88198"/>
    <n v="7.3199999999999994"/>
    <x v="2"/>
  </r>
  <r>
    <n v="638"/>
    <s v="Brooke Shepherd"/>
    <x v="0"/>
    <n v="0.06"/>
    <n v="65.989999999999995"/>
    <n v="8.8000000000000007"/>
    <x v="2"/>
    <x v="1"/>
    <x v="1"/>
    <x v="12"/>
    <x v="5"/>
    <s v="6120"/>
    <n v="0.57999999999999996"/>
    <s v="United States"/>
    <x v="2"/>
    <x v="8"/>
    <s v="Santa Cruz"/>
    <n v="95062"/>
    <x v="118"/>
    <x v="120"/>
    <n v="288.08999999999997"/>
    <n v="9"/>
    <n v="506.38"/>
    <n v="87954"/>
    <n v="65.929999999999993"/>
    <x v="2"/>
  </r>
  <r>
    <n v="638"/>
    <s v="Brooke Shepherd"/>
    <x v="0"/>
    <n v="0"/>
    <n v="195.99"/>
    <n v="4.2"/>
    <x v="2"/>
    <x v="1"/>
    <x v="1"/>
    <x v="12"/>
    <x v="5"/>
    <s v="KH 688"/>
    <n v="0.56999999999999995"/>
    <s v="United States"/>
    <x v="2"/>
    <x v="8"/>
    <s v="Santa Cruz"/>
    <n v="95062"/>
    <x v="118"/>
    <x v="121"/>
    <n v="719.47680000000003"/>
    <n v="6"/>
    <n v="1042.72"/>
    <n v="87954"/>
    <n v="195.99"/>
    <x v="2"/>
  </r>
  <r>
    <n v="640"/>
    <s v="Neal Wolfe"/>
    <x v="0"/>
    <n v="0.06"/>
    <n v="65.989999999999995"/>
    <n v="8.8000000000000007"/>
    <x v="2"/>
    <x v="1"/>
    <x v="1"/>
    <x v="12"/>
    <x v="5"/>
    <s v="6120"/>
    <n v="0.57999999999999996"/>
    <s v="United States"/>
    <x v="2"/>
    <x v="4"/>
    <s v="Seattle"/>
    <n v="98119"/>
    <x v="118"/>
    <x v="120"/>
    <n v="288.08999999999997"/>
    <n v="34"/>
    <n v="1912.98"/>
    <n v="45380"/>
    <n v="65.929999999999993"/>
    <x v="2"/>
  </r>
  <r>
    <n v="640"/>
    <s v="Neal Wolfe"/>
    <x v="0"/>
    <n v="0"/>
    <n v="195.99"/>
    <n v="4.2"/>
    <x v="2"/>
    <x v="1"/>
    <x v="1"/>
    <x v="12"/>
    <x v="5"/>
    <s v="KH 688"/>
    <n v="0.56999999999999995"/>
    <s v="United States"/>
    <x v="2"/>
    <x v="4"/>
    <s v="Seattle"/>
    <n v="98119"/>
    <x v="118"/>
    <x v="121"/>
    <n v="1030.509"/>
    <n v="24"/>
    <n v="4170.87"/>
    <n v="45380"/>
    <n v="195.99"/>
    <x v="2"/>
  </r>
  <r>
    <n v="851"/>
    <s v="Helen H Heller"/>
    <x v="0"/>
    <n v="0.06"/>
    <n v="1.26"/>
    <n v="0.7"/>
    <x v="1"/>
    <x v="3"/>
    <x v="2"/>
    <x v="14"/>
    <x v="2"/>
    <s v="Bagged Rubber Bands"/>
    <n v="0.81"/>
    <s v="United States"/>
    <x v="2"/>
    <x v="8"/>
    <s v="Hacienda Heights"/>
    <n v="91745"/>
    <x v="118"/>
    <x v="118"/>
    <n v="-6.6096000000000004"/>
    <n v="4"/>
    <n v="5.28"/>
    <n v="88571"/>
    <n v="1.2"/>
    <x v="2"/>
  </r>
  <r>
    <n v="854"/>
    <s v="Karen Hendricks"/>
    <x v="0"/>
    <n v="0.06"/>
    <n v="1.76"/>
    <n v="0.7"/>
    <x v="1"/>
    <x v="3"/>
    <x v="2"/>
    <x v="2"/>
    <x v="2"/>
    <s v="Newell 310"/>
    <n v="0.56000000000000005"/>
    <s v="United States"/>
    <x v="3"/>
    <x v="22"/>
    <s v="Branford"/>
    <n v="6405"/>
    <x v="118"/>
    <x v="121"/>
    <n v="1.2236"/>
    <n v="22"/>
    <n v="39.26"/>
    <n v="88571"/>
    <n v="1.7"/>
    <x v="3"/>
  </r>
  <r>
    <n v="855"/>
    <s v="Jacob Lanier"/>
    <x v="0"/>
    <n v="0.02"/>
    <n v="24.98"/>
    <n v="8.7899999999999991"/>
    <x v="1"/>
    <x v="3"/>
    <x v="2"/>
    <x v="6"/>
    <x v="5"/>
    <s v="2300 Heavy-Duty Transfer File Systems by Perma"/>
    <n v="0.66"/>
    <s v="United States"/>
    <x v="3"/>
    <x v="22"/>
    <s v="Danbury"/>
    <n v="6810"/>
    <x v="118"/>
    <x v="120"/>
    <n v="4.3148"/>
    <n v="23"/>
    <n v="606.51"/>
    <n v="88571"/>
    <n v="24.96"/>
    <x v="3"/>
  </r>
  <r>
    <n v="858"/>
    <s v="Arthur Brady"/>
    <x v="0"/>
    <n v="0.05"/>
    <n v="35.99"/>
    <n v="5.99"/>
    <x v="2"/>
    <x v="3"/>
    <x v="1"/>
    <x v="12"/>
    <x v="2"/>
    <s v="Accessory41"/>
    <n v="0.38"/>
    <s v="United States"/>
    <x v="3"/>
    <x v="29"/>
    <s v="Lewiston"/>
    <n v="4240"/>
    <x v="118"/>
    <x v="121"/>
    <n v="-125.83296"/>
    <n v="2"/>
    <n v="64.89"/>
    <n v="88571"/>
    <n v="35.940000000000005"/>
    <x v="3"/>
  </r>
  <r>
    <n v="2704"/>
    <s v="Juan Gold"/>
    <x v="0"/>
    <n v="0.06"/>
    <n v="3.6"/>
    <n v="2.2000000000000002"/>
    <x v="1"/>
    <x v="1"/>
    <x v="2"/>
    <x v="7"/>
    <x v="2"/>
    <s v="Telephone Message Books with Fax/Mobile Section, 4 1/4&quot; x 6&quot;"/>
    <n v="0.39"/>
    <s v="United States"/>
    <x v="0"/>
    <x v="12"/>
    <s v="Pensacola"/>
    <n v="32503"/>
    <x v="118"/>
    <x v="121"/>
    <n v="2755.6421999999998"/>
    <n v="4"/>
    <n v="15.19"/>
    <n v="91407"/>
    <n v="3.54"/>
    <x v="0"/>
  </r>
  <r>
    <n v="1352"/>
    <s v="Vivian Clarke"/>
    <x v="1"/>
    <n v="0.05"/>
    <n v="17.670000000000002"/>
    <n v="8.99"/>
    <x v="1"/>
    <x v="2"/>
    <x v="0"/>
    <x v="11"/>
    <x v="1"/>
    <s v="Executive Impressions 12&quot; Wall Clock"/>
    <n v="0.47"/>
    <s v="United States"/>
    <x v="3"/>
    <x v="36"/>
    <s v="Camp Springs"/>
    <n v="20746"/>
    <x v="118"/>
    <x v="120"/>
    <n v="46.036799999999999"/>
    <n v="16"/>
    <n v="283.44"/>
    <n v="88234"/>
    <n v="17.62"/>
    <x v="3"/>
  </r>
  <r>
    <n v="1347"/>
    <s v="Vivian Goldstein"/>
    <x v="2"/>
    <n v="0.1"/>
    <n v="2.62"/>
    <n v="0.8"/>
    <x v="1"/>
    <x v="2"/>
    <x v="2"/>
    <x v="14"/>
    <x v="2"/>
    <s v="Staples Metal Binder Clips"/>
    <n v="0.39"/>
    <s v="United States"/>
    <x v="0"/>
    <x v="12"/>
    <s v="Brandon"/>
    <n v="33511"/>
    <x v="118"/>
    <x v="122"/>
    <n v="-94.490899999999996"/>
    <n v="21"/>
    <n v="51.86"/>
    <n v="89686"/>
    <n v="2.52"/>
    <x v="0"/>
  </r>
  <r>
    <n v="2704"/>
    <s v="Juan Gold"/>
    <x v="2"/>
    <n v="0.03"/>
    <n v="13.48"/>
    <n v="4.51"/>
    <x v="2"/>
    <x v="1"/>
    <x v="2"/>
    <x v="6"/>
    <x v="5"/>
    <s v="Tenex Personal Project File with Scoop Front Design, Black"/>
    <n v="0.59"/>
    <s v="United States"/>
    <x v="0"/>
    <x v="12"/>
    <s v="Pensacola"/>
    <n v="32503"/>
    <x v="118"/>
    <x v="123"/>
    <n v="-256.01799999999997"/>
    <n v="4"/>
    <n v="59.49"/>
    <n v="91408"/>
    <n v="13.450000000000001"/>
    <x v="0"/>
  </r>
  <r>
    <n v="2823"/>
    <s v="Max Hurley"/>
    <x v="2"/>
    <n v="0.02"/>
    <n v="21.98"/>
    <n v="2.87"/>
    <x v="1"/>
    <x v="3"/>
    <x v="2"/>
    <x v="2"/>
    <x v="1"/>
    <s v="Panasonic KP-310 Heavy-Duty Electric Pencil Sharpener"/>
    <n v="0.55000000000000004"/>
    <s v="United States"/>
    <x v="2"/>
    <x v="26"/>
    <s v="North Las Vegas"/>
    <n v="89031"/>
    <x v="118"/>
    <x v="121"/>
    <n v="165.6345"/>
    <n v="11"/>
    <n v="240.05"/>
    <n v="87240"/>
    <n v="21.96"/>
    <x v="2"/>
  </r>
  <r>
    <n v="1989"/>
    <s v="David Weaver"/>
    <x v="4"/>
    <n v="0.1"/>
    <n v="1.6"/>
    <n v="1.29"/>
    <x v="1"/>
    <x v="2"/>
    <x v="2"/>
    <x v="2"/>
    <x v="2"/>
    <s v="Sanford Pocket Accent® Highlighters"/>
    <n v="0.42"/>
    <s v="United States"/>
    <x v="2"/>
    <x v="15"/>
    <s v="Holladay"/>
    <n v="84117"/>
    <x v="118"/>
    <x v="118"/>
    <n v="-14.990399999999999"/>
    <n v="11"/>
    <n v="16.88"/>
    <n v="90003"/>
    <n v="1.5"/>
    <x v="2"/>
  </r>
  <r>
    <n v="2394"/>
    <s v="Tina Monroe"/>
    <x v="0"/>
    <n v="0.01"/>
    <n v="11.7"/>
    <n v="5.63"/>
    <x v="1"/>
    <x v="3"/>
    <x v="2"/>
    <x v="5"/>
    <x v="5"/>
    <s v="Fellowes Binding Cases"/>
    <n v="0.4"/>
    <s v="United States"/>
    <x v="0"/>
    <x v="5"/>
    <s v="Sandy Springs"/>
    <n v="30328"/>
    <x v="119"/>
    <x v="117"/>
    <n v="39.21"/>
    <n v="16"/>
    <n v="196.69"/>
    <n v="86949"/>
    <n v="11.69"/>
    <x v="0"/>
  </r>
  <r>
    <n v="2394"/>
    <s v="Tina Monroe"/>
    <x v="0"/>
    <n v="0.03"/>
    <n v="4.55"/>
    <n v="1.49"/>
    <x v="1"/>
    <x v="3"/>
    <x v="2"/>
    <x v="5"/>
    <x v="5"/>
    <s v="Presstex Flexible Ring Binders"/>
    <n v="0.35"/>
    <s v="United States"/>
    <x v="0"/>
    <x v="5"/>
    <s v="Sandy Springs"/>
    <n v="30328"/>
    <x v="119"/>
    <x v="120"/>
    <n v="100.38"/>
    <n v="9"/>
    <n v="40.28"/>
    <n v="86949"/>
    <n v="4.5199999999999996"/>
    <x v="0"/>
  </r>
  <r>
    <n v="2724"/>
    <s v="Erika Clapp"/>
    <x v="0"/>
    <n v="0.06"/>
    <n v="4.9800000000000004"/>
    <n v="7.44"/>
    <x v="1"/>
    <x v="2"/>
    <x v="2"/>
    <x v="7"/>
    <x v="5"/>
    <s v="Xerox 1922"/>
    <n v="0.36"/>
    <s v="United States"/>
    <x v="0"/>
    <x v="34"/>
    <s v="Chattanooga"/>
    <n v="37421"/>
    <x v="119"/>
    <x v="121"/>
    <n v="-37.561999999999998"/>
    <n v="10"/>
    <n v="53.21"/>
    <n v="88959"/>
    <n v="4.9200000000000008"/>
    <x v="0"/>
  </r>
  <r>
    <n v="2724"/>
    <s v="Erika Clapp"/>
    <x v="0"/>
    <n v="0.01"/>
    <n v="6.48"/>
    <n v="7.37"/>
    <x v="1"/>
    <x v="2"/>
    <x v="2"/>
    <x v="7"/>
    <x v="5"/>
    <s v="Xerox 210"/>
    <n v="0.37"/>
    <s v="United States"/>
    <x v="0"/>
    <x v="34"/>
    <s v="Chattanooga"/>
    <n v="37421"/>
    <x v="119"/>
    <x v="117"/>
    <n v="-449.69400000000002"/>
    <n v="18"/>
    <n v="122.8"/>
    <n v="88959"/>
    <n v="6.4700000000000006"/>
    <x v="0"/>
  </r>
  <r>
    <n v="1271"/>
    <s v="Joanne Church"/>
    <x v="2"/>
    <n v="0.1"/>
    <n v="34.229999999999997"/>
    <n v="5.0199999999999996"/>
    <x v="1"/>
    <x v="3"/>
    <x v="0"/>
    <x v="11"/>
    <x v="5"/>
    <s v="Hand-Finished Solid Wood Document Frame"/>
    <n v="0.55000000000000004"/>
    <s v="United States"/>
    <x v="2"/>
    <x v="8"/>
    <s v="La Mesa"/>
    <n v="91941"/>
    <x v="119"/>
    <x v="122"/>
    <n v="151.56540000000001"/>
    <n v="7"/>
    <n v="219.66"/>
    <n v="88411"/>
    <n v="34.129999999999995"/>
    <x v="2"/>
  </r>
  <r>
    <n v="1383"/>
    <s v="Christina Hanna"/>
    <x v="4"/>
    <n v="0.03"/>
    <n v="2.23"/>
    <n v="4.57"/>
    <x v="1"/>
    <x v="1"/>
    <x v="0"/>
    <x v="11"/>
    <x v="1"/>
    <s v="Eldon Pizzaz™ Desk Accessories"/>
    <n v="0.41"/>
    <s v="United States"/>
    <x v="2"/>
    <x v="15"/>
    <s v="West Valley City"/>
    <n v="84120"/>
    <x v="119"/>
    <x v="121"/>
    <n v="-93.25"/>
    <n v="12"/>
    <n v="28.66"/>
    <n v="89406"/>
    <n v="2.2000000000000002"/>
    <x v="2"/>
  </r>
  <r>
    <n v="381"/>
    <s v="Danielle Watts"/>
    <x v="3"/>
    <n v="7.0000000000000007E-2"/>
    <n v="415.88"/>
    <n v="11.37"/>
    <x v="1"/>
    <x v="3"/>
    <x v="2"/>
    <x v="6"/>
    <x v="5"/>
    <s v="Deluxe Rollaway Locking File with Drawer"/>
    <n v="0.56999999999999995"/>
    <s v="United States"/>
    <x v="1"/>
    <x v="10"/>
    <s v="Bloomington"/>
    <n v="61701"/>
    <x v="119"/>
    <x v="120"/>
    <n v="-539.59"/>
    <n v="1"/>
    <n v="394.51"/>
    <n v="88929"/>
    <n v="415.81"/>
    <x v="1"/>
  </r>
  <r>
    <n v="1193"/>
    <s v="Louis Parrish"/>
    <x v="3"/>
    <n v="0.03"/>
    <n v="5.98"/>
    <n v="1.49"/>
    <x v="1"/>
    <x v="0"/>
    <x v="2"/>
    <x v="5"/>
    <x v="5"/>
    <s v="Avery Hanging File Binders"/>
    <n v="0.39"/>
    <s v="United States"/>
    <x v="3"/>
    <x v="31"/>
    <s v="Washington"/>
    <n v="20016"/>
    <x v="119"/>
    <x v="117"/>
    <n v="38.08"/>
    <n v="85"/>
    <n v="517.85"/>
    <n v="38852"/>
    <n v="5.95"/>
    <x v="3"/>
  </r>
  <r>
    <n v="1194"/>
    <s v="Sidney Brewer"/>
    <x v="3"/>
    <n v="0.03"/>
    <n v="5.98"/>
    <n v="1.49"/>
    <x v="1"/>
    <x v="0"/>
    <x v="2"/>
    <x v="5"/>
    <x v="5"/>
    <s v="Avery Hanging File Binders"/>
    <n v="0.39"/>
    <s v="United States"/>
    <x v="0"/>
    <x v="12"/>
    <s v="Immokalee"/>
    <n v="34142"/>
    <x v="119"/>
    <x v="117"/>
    <n v="20.495999999999999"/>
    <n v="21"/>
    <n v="127.94"/>
    <n v="87586"/>
    <n v="5.95"/>
    <x v="0"/>
  </r>
  <r>
    <n v="3139"/>
    <s v="David Powell"/>
    <x v="0"/>
    <n v="0.09"/>
    <n v="280.98"/>
    <n v="57"/>
    <x v="0"/>
    <x v="2"/>
    <x v="0"/>
    <x v="9"/>
    <x v="3"/>
    <s v="Hon 2090 “Pillow Soft” Series Mid Back Swivel/Tilt Chairs"/>
    <n v="0.78"/>
    <s v="United States"/>
    <x v="3"/>
    <x v="33"/>
    <s v="Cranford"/>
    <n v="7016"/>
    <x v="120"/>
    <x v="124"/>
    <n v="252.488"/>
    <n v="31"/>
    <n v="7974.21"/>
    <n v="86793"/>
    <n v="280.89000000000004"/>
    <x v="3"/>
  </r>
  <r>
    <n v="3367"/>
    <s v="Renee McKenzie"/>
    <x v="0"/>
    <n v="0.08"/>
    <n v="30.97"/>
    <n v="4"/>
    <x v="1"/>
    <x v="2"/>
    <x v="1"/>
    <x v="1"/>
    <x v="5"/>
    <s v="Microsoft Multimedia Keyboard"/>
    <n v="0.74"/>
    <s v="United States"/>
    <x v="3"/>
    <x v="27"/>
    <s v="Upper Arlington"/>
    <n v="43221"/>
    <x v="120"/>
    <x v="117"/>
    <n v="10.68"/>
    <n v="26"/>
    <n v="758.97"/>
    <n v="90502"/>
    <n v="30.89"/>
    <x v="3"/>
  </r>
  <r>
    <n v="3367"/>
    <s v="Renee McKenzie"/>
    <x v="0"/>
    <n v="0.1"/>
    <n v="4.13"/>
    <n v="0.5"/>
    <x v="2"/>
    <x v="2"/>
    <x v="2"/>
    <x v="13"/>
    <x v="5"/>
    <s v="Avery 506"/>
    <n v="0.39"/>
    <s v="United States"/>
    <x v="3"/>
    <x v="27"/>
    <s v="Upper Arlington"/>
    <n v="43221"/>
    <x v="120"/>
    <x v="123"/>
    <n v="58.263599999999997"/>
    <n v="18"/>
    <n v="84.44"/>
    <n v="90502"/>
    <n v="4.03"/>
    <x v="3"/>
  </r>
  <r>
    <n v="408"/>
    <s v="Calvin Parsons Walter"/>
    <x v="2"/>
    <n v="7.0000000000000007E-2"/>
    <n v="29.17"/>
    <n v="6.27"/>
    <x v="1"/>
    <x v="3"/>
    <x v="2"/>
    <x v="5"/>
    <x v="5"/>
    <s v="Binding Machine Supplies"/>
    <n v="0.37"/>
    <s v="United States"/>
    <x v="1"/>
    <x v="18"/>
    <s v="San Juan"/>
    <n v="78589"/>
    <x v="120"/>
    <x v="122"/>
    <n v="236.2371"/>
    <n v="14"/>
    <n v="400.47"/>
    <n v="89639"/>
    <n v="29.1"/>
    <x v="1"/>
  </r>
  <r>
    <n v="2426"/>
    <s v="Dorothy Holt"/>
    <x v="2"/>
    <n v="0.08"/>
    <n v="4.4800000000000004"/>
    <n v="49"/>
    <x v="1"/>
    <x v="0"/>
    <x v="2"/>
    <x v="8"/>
    <x v="4"/>
    <s v="Hoover Portapower™ Portable Vacuum"/>
    <n v="0.6"/>
    <s v="United States"/>
    <x v="1"/>
    <x v="18"/>
    <s v="Irving"/>
    <n v="75061"/>
    <x v="120"/>
    <x v="121"/>
    <n v="139.58009999999999"/>
    <n v="37"/>
    <n v="202.29"/>
    <n v="90861"/>
    <n v="4.4000000000000004"/>
    <x v="1"/>
  </r>
  <r>
    <n v="2426"/>
    <s v="Dorothy Holt"/>
    <x v="2"/>
    <n v="0"/>
    <n v="17.670000000000002"/>
    <n v="8.99"/>
    <x v="1"/>
    <x v="0"/>
    <x v="0"/>
    <x v="11"/>
    <x v="1"/>
    <s v="Executive Impressions 12&quot; Wall Clock"/>
    <n v="0.47"/>
    <s v="United States"/>
    <x v="1"/>
    <x v="18"/>
    <s v="Irving"/>
    <n v="75061"/>
    <x v="120"/>
    <x v="125"/>
    <n v="109.67"/>
    <n v="9"/>
    <n v="168.71"/>
    <n v="90861"/>
    <n v="17.670000000000002"/>
    <x v="1"/>
  </r>
  <r>
    <n v="2578"/>
    <s v="Kent Gill"/>
    <x v="2"/>
    <n v="0.04"/>
    <n v="8.6"/>
    <n v="6.19"/>
    <x v="1"/>
    <x v="2"/>
    <x v="2"/>
    <x v="5"/>
    <x v="5"/>
    <s v="Avery Printable Repositionable Plastic Tabs"/>
    <n v="0.38"/>
    <s v="United States"/>
    <x v="0"/>
    <x v="16"/>
    <s v="Opelika"/>
    <n v="36801"/>
    <x v="120"/>
    <x v="123"/>
    <n v="309.71159999999998"/>
    <n v="5"/>
    <n v="46.85"/>
    <n v="88298"/>
    <n v="8.56"/>
    <x v="0"/>
  </r>
  <r>
    <n v="2578"/>
    <s v="Kent Gill"/>
    <x v="2"/>
    <n v="0.01"/>
    <n v="3.58"/>
    <n v="1.63"/>
    <x v="1"/>
    <x v="2"/>
    <x v="2"/>
    <x v="14"/>
    <x v="2"/>
    <s v="OIC Colored Binder Clips, Assorted Sizes"/>
    <n v="0.36"/>
    <s v="United States"/>
    <x v="0"/>
    <x v="16"/>
    <s v="Opelika"/>
    <n v="36801"/>
    <x v="120"/>
    <x v="122"/>
    <n v="-128.85599999999999"/>
    <n v="26"/>
    <n v="93.57"/>
    <n v="88298"/>
    <n v="3.5700000000000003"/>
    <x v="0"/>
  </r>
  <r>
    <n v="2578"/>
    <s v="Kent Gill"/>
    <x v="2"/>
    <n v="0.08"/>
    <n v="105.49"/>
    <n v="41.64"/>
    <x v="0"/>
    <x v="2"/>
    <x v="0"/>
    <x v="0"/>
    <x v="0"/>
    <s v="Balt Solid Wood Rectangular Table"/>
    <n v="0.75"/>
    <s v="United States"/>
    <x v="0"/>
    <x v="16"/>
    <s v="Opelika"/>
    <n v="36801"/>
    <x v="120"/>
    <x v="125"/>
    <n v="-36.945999999999998"/>
    <n v="34"/>
    <n v="2694.49"/>
    <n v="88298"/>
    <n v="105.41"/>
    <x v="0"/>
  </r>
  <r>
    <n v="2531"/>
    <s v="Rick Houston"/>
    <x v="4"/>
    <n v="0.08"/>
    <n v="4"/>
    <n v="1.3"/>
    <x v="1"/>
    <x v="0"/>
    <x v="2"/>
    <x v="7"/>
    <x v="2"/>
    <s v="EcoTones® Memo Sheets"/>
    <n v="0.37"/>
    <s v="United States"/>
    <x v="2"/>
    <x v="8"/>
    <s v="Atascadero"/>
    <n v="93422"/>
    <x v="120"/>
    <x v="123"/>
    <n v="28.4"/>
    <n v="14"/>
    <n v="51.99"/>
    <n v="87452"/>
    <n v="3.92"/>
    <x v="2"/>
  </r>
  <r>
    <n v="27"/>
    <s v="Guy Gallagher"/>
    <x v="3"/>
    <n v="0.04"/>
    <n v="4.1399999999999997"/>
    <n v="6.6"/>
    <x v="1"/>
    <x v="3"/>
    <x v="0"/>
    <x v="11"/>
    <x v="5"/>
    <s v="Eldon Image Series Black Desk Accessories"/>
    <n v="0.49"/>
    <s v="United States"/>
    <x v="2"/>
    <x v="8"/>
    <s v="Lakewood"/>
    <n v="90712"/>
    <x v="120"/>
    <x v="123"/>
    <n v="8.8940000000000001"/>
    <n v="12"/>
    <n v="54.78"/>
    <n v="87652"/>
    <n v="4.0999999999999996"/>
    <x v="2"/>
  </r>
  <r>
    <n v="3386"/>
    <s v="Carmen Elmore"/>
    <x v="0"/>
    <n v="0"/>
    <n v="2.61"/>
    <n v="0.5"/>
    <x v="1"/>
    <x v="3"/>
    <x v="2"/>
    <x v="13"/>
    <x v="5"/>
    <s v="Avery 494"/>
    <n v="0.39"/>
    <s v="United States"/>
    <x v="3"/>
    <x v="27"/>
    <s v="Bowling Green"/>
    <n v="43402"/>
    <x v="121"/>
    <x v="124"/>
    <n v="19.554600000000001"/>
    <n v="10"/>
    <n v="28.34"/>
    <n v="88746"/>
    <n v="2.61"/>
    <x v="3"/>
  </r>
  <r>
    <n v="3386"/>
    <s v="Carmen Elmore"/>
    <x v="0"/>
    <n v="0.04"/>
    <n v="25.38"/>
    <n v="8.99"/>
    <x v="2"/>
    <x v="3"/>
    <x v="0"/>
    <x v="11"/>
    <x v="1"/>
    <s v="Executive Impressions 13&quot; Chairman Wall Clock"/>
    <n v="0.5"/>
    <s v="United States"/>
    <x v="3"/>
    <x v="27"/>
    <s v="Bowling Green"/>
    <n v="43402"/>
    <x v="121"/>
    <x v="122"/>
    <n v="152.482"/>
    <n v="35"/>
    <n v="861.3"/>
    <n v="88746"/>
    <n v="25.34"/>
    <x v="3"/>
  </r>
  <r>
    <n v="2157"/>
    <s v="Tom Hoyle Honeycutt"/>
    <x v="1"/>
    <n v="7.0000000000000007E-2"/>
    <n v="30.93"/>
    <n v="3.92"/>
    <x v="1"/>
    <x v="2"/>
    <x v="0"/>
    <x v="11"/>
    <x v="1"/>
    <s v="Advantus Employee of the Month Certificate Frame, 11 x 13-1/2"/>
    <n v="0.44"/>
    <s v="United States"/>
    <x v="1"/>
    <x v="25"/>
    <s v="Warren"/>
    <n v="48093"/>
    <x v="121"/>
    <x v="123"/>
    <n v="398.30250000000001"/>
    <n v="19"/>
    <n v="577.25"/>
    <n v="90386"/>
    <n v="30.86"/>
    <x v="1"/>
  </r>
  <r>
    <n v="2157"/>
    <s v="Tom Hoyle Honeycutt"/>
    <x v="1"/>
    <n v="0.05"/>
    <n v="297.48"/>
    <n v="18.059999999999999"/>
    <x v="0"/>
    <x v="2"/>
    <x v="1"/>
    <x v="3"/>
    <x v="3"/>
    <s v="Panasonic KX-P3200 Dot Matrix Printer"/>
    <n v="0.6"/>
    <s v="United States"/>
    <x v="1"/>
    <x v="25"/>
    <s v="Warren"/>
    <n v="48093"/>
    <x v="121"/>
    <x v="123"/>
    <n v="709.85199999999998"/>
    <n v="14"/>
    <n v="4075.18"/>
    <n v="90386"/>
    <n v="297.43"/>
    <x v="1"/>
  </r>
  <r>
    <n v="2157"/>
    <s v="Tom Hoyle Honeycutt"/>
    <x v="1"/>
    <n v="7.0000000000000007E-2"/>
    <n v="296.18"/>
    <n v="54.12"/>
    <x v="0"/>
    <x v="2"/>
    <x v="0"/>
    <x v="0"/>
    <x v="0"/>
    <s v="Hon 94000 Series Round Tables"/>
    <n v="0.76"/>
    <s v="United States"/>
    <x v="1"/>
    <x v="25"/>
    <s v="Warren"/>
    <n v="48093"/>
    <x v="121"/>
    <x v="124"/>
    <n v="80.809200000000004"/>
    <n v="6"/>
    <n v="1798.23"/>
    <n v="90386"/>
    <n v="296.11"/>
    <x v="1"/>
  </r>
  <r>
    <n v="1391"/>
    <s v="Carolyn Greer"/>
    <x v="2"/>
    <n v="7.0000000000000007E-2"/>
    <n v="12.28"/>
    <n v="6.13"/>
    <x v="1"/>
    <x v="0"/>
    <x v="2"/>
    <x v="6"/>
    <x v="5"/>
    <s v="Recycled Eldon Regeneration Jumbo File"/>
    <n v="0.56999999999999995"/>
    <s v="United States"/>
    <x v="2"/>
    <x v="8"/>
    <s v="Sunnyvale"/>
    <n v="94086"/>
    <x v="121"/>
    <x v="126"/>
    <n v="15.236000000000001"/>
    <n v="33"/>
    <n v="389.59"/>
    <n v="88730"/>
    <n v="12.209999999999999"/>
    <x v="2"/>
  </r>
  <r>
    <n v="1680"/>
    <s v="Esther Whitaker"/>
    <x v="2"/>
    <n v="0.09"/>
    <n v="30.98"/>
    <n v="19.510000000000002"/>
    <x v="1"/>
    <x v="1"/>
    <x v="2"/>
    <x v="15"/>
    <x v="5"/>
    <s v="Staples Colored Interoffice Envelopes"/>
    <n v="0.36"/>
    <s v="United States"/>
    <x v="3"/>
    <x v="27"/>
    <s v="Fairfield"/>
    <n v="45014"/>
    <x v="121"/>
    <x v="124"/>
    <n v="-163.53"/>
    <n v="18"/>
    <n v="514.62"/>
    <n v="86645"/>
    <n v="30.89"/>
    <x v="3"/>
  </r>
  <r>
    <n v="1680"/>
    <s v="Esther Whitaker"/>
    <x v="2"/>
    <n v="0.03"/>
    <n v="49.34"/>
    <n v="10.25"/>
    <x v="1"/>
    <x v="1"/>
    <x v="0"/>
    <x v="11"/>
    <x v="4"/>
    <s v="Electrix Fluorescent Magnifier Lamps &amp; Weighted Base"/>
    <n v="0.56999999999999995"/>
    <s v="United States"/>
    <x v="3"/>
    <x v="27"/>
    <s v="Fairfield"/>
    <n v="45014"/>
    <x v="121"/>
    <x v="124"/>
    <n v="554.77"/>
    <n v="17"/>
    <n v="817.32"/>
    <n v="86645"/>
    <n v="49.31"/>
    <x v="3"/>
  </r>
  <r>
    <n v="94"/>
    <s v="Eddie House Mueller"/>
    <x v="3"/>
    <n v="0.04"/>
    <n v="160.97999999999999"/>
    <n v="30"/>
    <x v="0"/>
    <x v="2"/>
    <x v="0"/>
    <x v="9"/>
    <x v="3"/>
    <s v="Office Star - Mid Back Dual function Ergonomic High Back Chair with 2-Way Adjustable Arms"/>
    <n v="0.62"/>
    <s v="United States"/>
    <x v="1"/>
    <x v="10"/>
    <s v="Chicago"/>
    <n v="60601"/>
    <x v="121"/>
    <x v="124"/>
    <n v="116.1"/>
    <n v="37"/>
    <n v="6276.34"/>
    <n v="44231"/>
    <n v="160.94"/>
    <x v="1"/>
  </r>
  <r>
    <n v="94"/>
    <s v="Eddie House Mueller"/>
    <x v="3"/>
    <n v="0.01"/>
    <n v="17.98"/>
    <n v="4"/>
    <x v="1"/>
    <x v="2"/>
    <x v="1"/>
    <x v="1"/>
    <x v="5"/>
    <s v="Belkin 107-key enhanced keyboard, USB/PS/2 interface"/>
    <n v="0.79"/>
    <s v="United States"/>
    <x v="1"/>
    <x v="10"/>
    <s v="Chicago"/>
    <n v="60601"/>
    <x v="121"/>
    <x v="124"/>
    <n v="-87.96"/>
    <n v="146"/>
    <n v="2664.4"/>
    <n v="44231"/>
    <n v="17.97"/>
    <x v="1"/>
  </r>
  <r>
    <n v="97"/>
    <s v="Max McKenna"/>
    <x v="3"/>
    <n v="0.04"/>
    <n v="160.97999999999999"/>
    <n v="30"/>
    <x v="0"/>
    <x v="2"/>
    <x v="0"/>
    <x v="9"/>
    <x v="3"/>
    <s v="Office Star - Mid Back Dual function Ergonomic High Back Chair with 2-Way Adjustable Arms"/>
    <n v="0.62"/>
    <s v="United States"/>
    <x v="1"/>
    <x v="38"/>
    <s v="Manhattan"/>
    <n v="66502"/>
    <x v="121"/>
    <x v="124"/>
    <n v="255.42"/>
    <n v="9"/>
    <n v="1526.68"/>
    <n v="87306"/>
    <n v="160.94"/>
    <x v="1"/>
  </r>
  <r>
    <n v="97"/>
    <s v="Max McKenna"/>
    <x v="3"/>
    <n v="0.06"/>
    <n v="115.99"/>
    <n v="8.99"/>
    <x v="1"/>
    <x v="2"/>
    <x v="1"/>
    <x v="12"/>
    <x v="5"/>
    <s v="5185"/>
    <n v="0.57999999999999996"/>
    <s v="United States"/>
    <x v="1"/>
    <x v="38"/>
    <s v="Manhattan"/>
    <n v="66502"/>
    <x v="121"/>
    <x v="123"/>
    <n v="685.6146"/>
    <n v="20"/>
    <n v="1952.56"/>
    <n v="87306"/>
    <n v="115.92999999999999"/>
    <x v="1"/>
  </r>
  <r>
    <n v="1869"/>
    <s v="Roberta Daniel"/>
    <x v="3"/>
    <n v="0.08"/>
    <n v="8.09"/>
    <n v="7.96"/>
    <x v="1"/>
    <x v="1"/>
    <x v="0"/>
    <x v="11"/>
    <x v="5"/>
    <s v="6&quot; Cubicle Wall Clock, Black"/>
    <n v="0.49"/>
    <s v="United States"/>
    <x v="2"/>
    <x v="43"/>
    <s v="Alamogordo"/>
    <n v="88310"/>
    <x v="121"/>
    <x v="123"/>
    <n v="-88.82"/>
    <n v="10"/>
    <n v="80.349999999999994"/>
    <n v="89209"/>
    <n v="8.01"/>
    <x v="2"/>
  </r>
  <r>
    <n v="335"/>
    <s v="Curtis O'Connell"/>
    <x v="0"/>
    <n v="0.09"/>
    <n v="6.28"/>
    <n v="5.29"/>
    <x v="1"/>
    <x v="3"/>
    <x v="0"/>
    <x v="11"/>
    <x v="5"/>
    <s v="Eldon® 200 Class™ Desk Accessories, Burgundy"/>
    <n v="0.43"/>
    <s v="United States"/>
    <x v="2"/>
    <x v="14"/>
    <s v="Medford"/>
    <n v="97504"/>
    <x v="122"/>
    <x v="123"/>
    <n v="-5.2"/>
    <n v="1"/>
    <n v="8.5299999999999994"/>
    <n v="87277"/>
    <n v="6.19"/>
    <x v="2"/>
  </r>
  <r>
    <n v="342"/>
    <s v="Jacqueline Noble"/>
    <x v="0"/>
    <n v="0.01"/>
    <n v="3.26"/>
    <n v="1.86"/>
    <x v="1"/>
    <x v="3"/>
    <x v="2"/>
    <x v="2"/>
    <x v="2"/>
    <s v="Avery Hi-Liter GlideStik Fluorescent Highlighter, Yellow Ink"/>
    <n v="0.41"/>
    <s v="United States"/>
    <x v="0"/>
    <x v="12"/>
    <s v="Miami"/>
    <n v="33181"/>
    <x v="122"/>
    <x v="122"/>
    <n v="-4.6683000000000003"/>
    <n v="20"/>
    <n v="73.97"/>
    <n v="3332"/>
    <n v="3.25"/>
    <x v="0"/>
  </r>
  <r>
    <n v="344"/>
    <s v="Rosemary English"/>
    <x v="0"/>
    <n v="0.01"/>
    <n v="3.26"/>
    <n v="1.86"/>
    <x v="1"/>
    <x v="3"/>
    <x v="2"/>
    <x v="2"/>
    <x v="2"/>
    <s v="Avery Hi-Liter GlideStik Fluorescent Highlighter, Yellow Ink"/>
    <n v="0.41"/>
    <s v="United States"/>
    <x v="3"/>
    <x v="29"/>
    <s v="Portland"/>
    <n v="4101"/>
    <x v="122"/>
    <x v="122"/>
    <n v="0.70199999999999996"/>
    <n v="5"/>
    <n v="18.489999999999998"/>
    <n v="88152"/>
    <n v="3.25"/>
    <x v="3"/>
  </r>
  <r>
    <n v="2289"/>
    <s v="Ryan Herman"/>
    <x v="0"/>
    <n v="0.01"/>
    <n v="7.59"/>
    <n v="4"/>
    <x v="1"/>
    <x v="2"/>
    <x v="0"/>
    <x v="11"/>
    <x v="2"/>
    <s v="Master Giant Foot® Doorstop, Safety Yellow"/>
    <n v="0.42"/>
    <s v="United States"/>
    <x v="1"/>
    <x v="7"/>
    <s v="Burnsville"/>
    <n v="55337"/>
    <x v="122"/>
    <x v="123"/>
    <n v="2.97"/>
    <n v="17"/>
    <n v="136.25"/>
    <n v="88165"/>
    <n v="7.58"/>
    <x v="1"/>
  </r>
  <r>
    <n v="2650"/>
    <s v="Joanne Chu"/>
    <x v="0"/>
    <n v="0.05"/>
    <n v="35.99"/>
    <n v="5.99"/>
    <x v="1"/>
    <x v="3"/>
    <x v="1"/>
    <x v="12"/>
    <x v="2"/>
    <s v="Accessory41"/>
    <n v="0.38"/>
    <s v="United States"/>
    <x v="3"/>
    <x v="28"/>
    <s v="Baldwin"/>
    <n v="15234"/>
    <x v="122"/>
    <x v="124"/>
    <n v="524.31719999999996"/>
    <n v="26"/>
    <n v="759.88"/>
    <n v="88815"/>
    <n v="35.940000000000005"/>
    <x v="3"/>
  </r>
  <r>
    <n v="2689"/>
    <s v="Marlene Gray"/>
    <x v="0"/>
    <n v="0.09"/>
    <n v="3.75"/>
    <n v="0.5"/>
    <x v="1"/>
    <x v="2"/>
    <x v="2"/>
    <x v="13"/>
    <x v="5"/>
    <s v="Avery 496"/>
    <n v="0.37"/>
    <s v="United States"/>
    <x v="3"/>
    <x v="33"/>
    <s v="Clifton"/>
    <n v="7011"/>
    <x v="122"/>
    <x v="122"/>
    <n v="51.218699999999998"/>
    <n v="21"/>
    <n v="74.23"/>
    <n v="90624"/>
    <n v="3.66"/>
    <x v="3"/>
  </r>
  <r>
    <n v="2693"/>
    <s v="Lloyd Cannon"/>
    <x v="0"/>
    <n v="0.01"/>
    <n v="30.98"/>
    <n v="9.18"/>
    <x v="1"/>
    <x v="2"/>
    <x v="2"/>
    <x v="7"/>
    <x v="5"/>
    <s v="Xerox 1951"/>
    <n v="0.4"/>
    <s v="United States"/>
    <x v="3"/>
    <x v="42"/>
    <s v="Bennington"/>
    <n v="5201"/>
    <x v="122"/>
    <x v="123"/>
    <n v="380.46800000000002"/>
    <n v="20"/>
    <n v="627.19000000000005"/>
    <n v="90624"/>
    <n v="30.97"/>
    <x v="3"/>
  </r>
  <r>
    <n v="411"/>
    <s v="Carolyn Proctor"/>
    <x v="1"/>
    <n v="0.05"/>
    <n v="178.47"/>
    <n v="19.989999999999998"/>
    <x v="2"/>
    <x v="1"/>
    <x v="2"/>
    <x v="6"/>
    <x v="5"/>
    <s v="Hot File® 7-Pocket, Floor Stand"/>
    <n v="0.55000000000000004"/>
    <s v="United States"/>
    <x v="2"/>
    <x v="8"/>
    <s v="Oakland"/>
    <n v="94601"/>
    <x v="122"/>
    <x v="127"/>
    <n v="943"/>
    <n v="9"/>
    <n v="1531.31"/>
    <n v="87905"/>
    <n v="178.42"/>
    <x v="2"/>
  </r>
  <r>
    <n v="3176"/>
    <s v="Jackie McCullough"/>
    <x v="1"/>
    <n v="0.06"/>
    <n v="10.97"/>
    <n v="6.5"/>
    <x v="1"/>
    <x v="1"/>
    <x v="1"/>
    <x v="1"/>
    <x v="5"/>
    <s v="Micro Innovations 104 Keyboard"/>
    <n v="0.64"/>
    <s v="United States"/>
    <x v="0"/>
    <x v="12"/>
    <s v="Jacksonville"/>
    <n v="32216"/>
    <x v="122"/>
    <x v="122"/>
    <n v="65.597999999999999"/>
    <n v="19"/>
    <n v="215.25"/>
    <n v="90820"/>
    <n v="10.91"/>
    <x v="0"/>
  </r>
  <r>
    <n v="3356"/>
    <s v="Richard Tan"/>
    <x v="4"/>
    <n v="7.0000000000000007E-2"/>
    <n v="5.34"/>
    <n v="5.63"/>
    <x v="1"/>
    <x v="3"/>
    <x v="2"/>
    <x v="5"/>
    <x v="5"/>
    <s v="Pressboard Data Binder, Crimson, 12&quot; X 8 1/2&quot;"/>
    <n v="0.39"/>
    <s v="United States"/>
    <x v="2"/>
    <x v="37"/>
    <s v="Eagle"/>
    <n v="83616"/>
    <x v="122"/>
    <x v="122"/>
    <n v="-116.3455"/>
    <n v="13"/>
    <n v="66.650000000000006"/>
    <n v="88588"/>
    <n v="5.27"/>
    <x v="2"/>
  </r>
  <r>
    <n v="3356"/>
    <s v="Richard Tan"/>
    <x v="4"/>
    <n v="0.03"/>
    <n v="160.97999999999999"/>
    <n v="30"/>
    <x v="0"/>
    <x v="3"/>
    <x v="0"/>
    <x v="9"/>
    <x v="3"/>
    <s v="Office Star - Mid Back Dual function Ergonomic High Back Chair with 2-Way Adjustable Arms"/>
    <n v="0.62"/>
    <s v="United States"/>
    <x v="2"/>
    <x v="37"/>
    <s v="Eagle"/>
    <n v="83616"/>
    <x v="122"/>
    <x v="124"/>
    <n v="1304.9000000000001"/>
    <n v="18"/>
    <n v="2934.16"/>
    <n v="88588"/>
    <n v="160.94999999999999"/>
    <x v="2"/>
  </r>
  <r>
    <n v="3356"/>
    <s v="Richard Tan"/>
    <x v="4"/>
    <n v="0.04"/>
    <n v="65.989999999999995"/>
    <n v="5.63"/>
    <x v="2"/>
    <x v="3"/>
    <x v="1"/>
    <x v="12"/>
    <x v="5"/>
    <s v="2190"/>
    <n v="0.56000000000000005"/>
    <s v="United States"/>
    <x v="2"/>
    <x v="37"/>
    <s v="Eagle"/>
    <n v="83616"/>
    <x v="122"/>
    <x v="123"/>
    <n v="605.04719999999998"/>
    <n v="15"/>
    <n v="876.88"/>
    <n v="88588"/>
    <n v="65.949999999999989"/>
    <x v="2"/>
  </r>
  <r>
    <n v="1765"/>
    <s v="Ralph Woods Scott"/>
    <x v="3"/>
    <n v="0"/>
    <n v="5.77"/>
    <n v="4.97"/>
    <x v="1"/>
    <x v="1"/>
    <x v="2"/>
    <x v="5"/>
    <x v="5"/>
    <s v="Avery Binding System Hidden Tab™ Executive Style Index Sets"/>
    <n v="0.35"/>
    <s v="United States"/>
    <x v="1"/>
    <x v="6"/>
    <s v="Creve Coeur"/>
    <n v="63141"/>
    <x v="122"/>
    <x v="124"/>
    <n v="3.5581"/>
    <n v="8"/>
    <n v="52.43"/>
    <n v="89777"/>
    <n v="5.77"/>
    <x v="1"/>
  </r>
  <r>
    <n v="693"/>
    <s v="Richard McClure"/>
    <x v="1"/>
    <n v="0"/>
    <n v="230.98"/>
    <n v="23.78"/>
    <x v="0"/>
    <x v="0"/>
    <x v="0"/>
    <x v="0"/>
    <x v="0"/>
    <s v="Bush® Cubix Conference Tables, Fully Assembled"/>
    <n v="0.6"/>
    <s v="United States"/>
    <x v="2"/>
    <x v="3"/>
    <s v="Thornton"/>
    <n v="80229"/>
    <x v="123"/>
    <x v="127"/>
    <n v="6095.8602000000001"/>
    <n v="36"/>
    <n v="8834.58"/>
    <n v="87813"/>
    <n v="230.98"/>
    <x v="2"/>
  </r>
  <r>
    <n v="2273"/>
    <s v="Debra Block"/>
    <x v="2"/>
    <n v="0.04"/>
    <n v="120.98"/>
    <n v="3.99"/>
    <x v="1"/>
    <x v="3"/>
    <x v="2"/>
    <x v="8"/>
    <x v="5"/>
    <s v="Belkin 325VA UPS Surge Protector, 6'"/>
    <n v="0.6"/>
    <s v="United States"/>
    <x v="1"/>
    <x v="18"/>
    <s v="Harlingen"/>
    <n v="78550"/>
    <x v="123"/>
    <x v="124"/>
    <n v="1389.5771999999999"/>
    <n v="17"/>
    <n v="2013.88"/>
    <n v="90109"/>
    <n v="120.94"/>
    <x v="1"/>
  </r>
  <r>
    <n v="2273"/>
    <s v="Debra Block"/>
    <x v="2"/>
    <n v="0.02"/>
    <n v="55.99"/>
    <n v="5"/>
    <x v="1"/>
    <x v="3"/>
    <x v="1"/>
    <x v="12"/>
    <x v="1"/>
    <s v="Accessory36"/>
    <n v="0.83"/>
    <s v="United States"/>
    <x v="1"/>
    <x v="18"/>
    <s v="Harlingen"/>
    <n v="78550"/>
    <x v="123"/>
    <x v="124"/>
    <n v="-222.816"/>
    <n v="4"/>
    <n v="201.32"/>
    <n v="90109"/>
    <n v="55.97"/>
    <x v="1"/>
  </r>
  <r>
    <n v="2274"/>
    <s v="Marlene Harrison"/>
    <x v="2"/>
    <n v="0.05"/>
    <n v="23.99"/>
    <n v="15.68"/>
    <x v="0"/>
    <x v="3"/>
    <x v="0"/>
    <x v="11"/>
    <x v="3"/>
    <s v="Westinghouse Floor Lamp with Metal Mesh Shade, Black"/>
    <n v="0.62"/>
    <s v="United States"/>
    <x v="1"/>
    <x v="18"/>
    <s v="Houston"/>
    <n v="77036"/>
    <x v="123"/>
    <x v="125"/>
    <n v="-133.71"/>
    <n v="12"/>
    <n v="298.51"/>
    <n v="90109"/>
    <n v="23.939999999999998"/>
    <x v="1"/>
  </r>
  <r>
    <n v="2379"/>
    <s v="Mildred Briggs"/>
    <x v="2"/>
    <n v="0.06"/>
    <n v="122.99"/>
    <n v="19.989999999999998"/>
    <x v="1"/>
    <x v="0"/>
    <x v="2"/>
    <x v="5"/>
    <x v="5"/>
    <s v="GBC Therma-A-Bind 250T Electric Binding System"/>
    <n v="0.37"/>
    <s v="United States"/>
    <x v="1"/>
    <x v="25"/>
    <s v="Garden City"/>
    <n v="48135"/>
    <x v="123"/>
    <x v="127"/>
    <n v="1019.7096"/>
    <n v="12"/>
    <n v="1477.84"/>
    <n v="86655"/>
    <n v="122.92999999999999"/>
    <x v="1"/>
  </r>
  <r>
    <n v="2380"/>
    <s v="Lisa Branch"/>
    <x v="2"/>
    <n v="0.08"/>
    <n v="68.81"/>
    <n v="60"/>
    <x v="0"/>
    <x v="0"/>
    <x v="2"/>
    <x v="8"/>
    <x v="3"/>
    <s v="Holmes Replacement Filter for HEPA Air Cleaner, Very Large Room, HEPA Filter"/>
    <n v="0.41"/>
    <s v="United States"/>
    <x v="1"/>
    <x v="25"/>
    <s v="Grand Rapids"/>
    <n v="49505"/>
    <x v="123"/>
    <x v="127"/>
    <n v="-1069.72"/>
    <n v="17"/>
    <n v="1162.46"/>
    <n v="86655"/>
    <n v="68.73"/>
    <x v="1"/>
  </r>
  <r>
    <n v="2382"/>
    <s v="Geoffrey Saunders"/>
    <x v="2"/>
    <n v="0.06"/>
    <n v="122.99"/>
    <n v="19.989999999999998"/>
    <x v="1"/>
    <x v="0"/>
    <x v="2"/>
    <x v="5"/>
    <x v="5"/>
    <s v="GBC Therma-A-Bind 250T Electric Binding System"/>
    <n v="0.37"/>
    <s v="United States"/>
    <x v="3"/>
    <x v="11"/>
    <s v="New York City"/>
    <n v="10024"/>
    <x v="123"/>
    <x v="127"/>
    <n v="1408.1865"/>
    <n v="48"/>
    <n v="5911.35"/>
    <n v="962"/>
    <n v="122.92999999999999"/>
    <x v="3"/>
  </r>
  <r>
    <n v="2382"/>
    <s v="Geoffrey Saunders"/>
    <x v="2"/>
    <n v="0.08"/>
    <n v="68.81"/>
    <n v="60"/>
    <x v="0"/>
    <x v="0"/>
    <x v="2"/>
    <x v="8"/>
    <x v="3"/>
    <s v="Holmes Replacement Filter for HEPA Air Cleaner, Very Large Room, HEPA Filter"/>
    <n v="0.41"/>
    <s v="United States"/>
    <x v="3"/>
    <x v="11"/>
    <s v="New York City"/>
    <n v="10024"/>
    <x v="123"/>
    <x v="127"/>
    <n v="-1069.72"/>
    <n v="68"/>
    <n v="4649.8500000000004"/>
    <n v="962"/>
    <n v="68.73"/>
    <x v="3"/>
  </r>
  <r>
    <n v="1101"/>
    <s v="Kimberly McCarthy"/>
    <x v="4"/>
    <n v="0.02"/>
    <n v="15.14"/>
    <n v="4.53"/>
    <x v="1"/>
    <x v="0"/>
    <x v="2"/>
    <x v="6"/>
    <x v="5"/>
    <s v="Eldon® Gobal File Keepers"/>
    <n v="0.81"/>
    <s v="United States"/>
    <x v="2"/>
    <x v="8"/>
    <s v="Oxnard"/>
    <n v="93030"/>
    <x v="123"/>
    <x v="122"/>
    <n v="5.8840000000000003"/>
    <n v="3"/>
    <n v="51.02"/>
    <n v="91488"/>
    <n v="15.120000000000001"/>
    <x v="2"/>
  </r>
  <r>
    <n v="2509"/>
    <s v="Sidney Larson"/>
    <x v="4"/>
    <n v="0.05"/>
    <n v="30.98"/>
    <n v="9.18"/>
    <x v="1"/>
    <x v="2"/>
    <x v="2"/>
    <x v="7"/>
    <x v="5"/>
    <s v="Xerox 1951"/>
    <n v="0.4"/>
    <s v="United States"/>
    <x v="3"/>
    <x v="29"/>
    <s v="South Portland"/>
    <n v="4106"/>
    <x v="123"/>
    <x v="124"/>
    <n v="308.67"/>
    <n v="15"/>
    <n v="462.57"/>
    <n v="87029"/>
    <n v="30.93"/>
    <x v="3"/>
  </r>
  <r>
    <n v="1979"/>
    <s v="Marianne Weiner Ennis"/>
    <x v="3"/>
    <n v="0.05"/>
    <n v="20.99"/>
    <n v="3.3"/>
    <x v="1"/>
    <x v="3"/>
    <x v="1"/>
    <x v="12"/>
    <x v="1"/>
    <s v="Accessory39"/>
    <n v="0.81"/>
    <s v="United States"/>
    <x v="2"/>
    <x v="3"/>
    <s v="Littleton"/>
    <n v="80122"/>
    <x v="123"/>
    <x v="122"/>
    <n v="21.883400000000002"/>
    <n v="4"/>
    <n v="72.75"/>
    <n v="87757"/>
    <n v="20.939999999999998"/>
    <x v="2"/>
  </r>
  <r>
    <n v="1416"/>
    <s v="Betsy Gibson"/>
    <x v="0"/>
    <n v="0.02"/>
    <n v="417.4"/>
    <n v="75.23"/>
    <x v="0"/>
    <x v="0"/>
    <x v="0"/>
    <x v="0"/>
    <x v="0"/>
    <s v="Bretford “Just In Time” Height-Adjustable Multi-Task Work Tables"/>
    <n v="0.79"/>
    <s v="United States"/>
    <x v="1"/>
    <x v="2"/>
    <s v="Indianapolis"/>
    <n v="46203"/>
    <x v="124"/>
    <x v="127"/>
    <n v="-634.86540000000002"/>
    <n v="1"/>
    <n v="471.21"/>
    <n v="90538"/>
    <n v="417.38"/>
    <x v="1"/>
  </r>
  <r>
    <n v="2420"/>
    <s v="Wesley Cho"/>
    <x v="1"/>
    <n v="0.04"/>
    <n v="9.11"/>
    <n v="2.15"/>
    <x v="1"/>
    <x v="1"/>
    <x v="2"/>
    <x v="7"/>
    <x v="2"/>
    <s v="Black Print Carbonless Snap-Off® Rapid Letter, 8 1/2&quot; x 7&quot;"/>
    <n v="0.4"/>
    <s v="United States"/>
    <x v="0"/>
    <x v="21"/>
    <s v="Richmond"/>
    <n v="23223"/>
    <x v="124"/>
    <x v="122"/>
    <n v="-23.071999999999999"/>
    <n v="11"/>
    <n v="100.87"/>
    <n v="86752"/>
    <n v="9.07"/>
    <x v="0"/>
  </r>
  <r>
    <n v="1986"/>
    <s v="Lynda Rosenthal"/>
    <x v="3"/>
    <n v="0.01"/>
    <n v="15.31"/>
    <n v="8.7799999999999994"/>
    <x v="1"/>
    <x v="2"/>
    <x v="2"/>
    <x v="6"/>
    <x v="5"/>
    <s v="Eldon Jumbo ProFile™ Portable File Boxes Graphite/Black"/>
    <n v="0.56999999999999995"/>
    <s v="United States"/>
    <x v="1"/>
    <x v="18"/>
    <s v="Midland"/>
    <n v="79701"/>
    <x v="124"/>
    <x v="127"/>
    <n v="12.146000000000001"/>
    <n v="23"/>
    <n v="377"/>
    <n v="90888"/>
    <n v="15.3"/>
    <x v="1"/>
  </r>
  <r>
    <n v="1986"/>
    <s v="Lynda Rosenthal"/>
    <x v="3"/>
    <n v="0.05"/>
    <n v="7.99"/>
    <n v="5.03"/>
    <x v="2"/>
    <x v="2"/>
    <x v="1"/>
    <x v="12"/>
    <x v="6"/>
    <s v="Bell Sonecor JB700 Caller ID"/>
    <n v="0.6"/>
    <s v="United States"/>
    <x v="1"/>
    <x v="18"/>
    <s v="Midland"/>
    <n v="79701"/>
    <x v="124"/>
    <x v="128"/>
    <n v="5.6870000000000003"/>
    <n v="4"/>
    <n v="42.99"/>
    <n v="90888"/>
    <n v="7.94"/>
    <x v="1"/>
  </r>
  <r>
    <n v="1261"/>
    <s v="Vickie Gonzalez"/>
    <x v="0"/>
    <n v="0.02"/>
    <n v="73.98"/>
    <n v="14.52"/>
    <x v="1"/>
    <x v="2"/>
    <x v="1"/>
    <x v="1"/>
    <x v="5"/>
    <s v="Keytronic French Keyboard"/>
    <n v="0.65"/>
    <s v="United States"/>
    <x v="2"/>
    <x v="3"/>
    <s v="Broomfield"/>
    <n v="80020"/>
    <x v="125"/>
    <x v="126"/>
    <n v="43.537999999999997"/>
    <n v="5"/>
    <n v="378.23"/>
    <n v="89730"/>
    <n v="73.960000000000008"/>
    <x v="2"/>
  </r>
  <r>
    <n v="1502"/>
    <s v="Renee Huang"/>
    <x v="0"/>
    <n v="0.08"/>
    <n v="3.69"/>
    <n v="0.5"/>
    <x v="1"/>
    <x v="0"/>
    <x v="2"/>
    <x v="13"/>
    <x v="5"/>
    <s v="Avery 487"/>
    <n v="0.38"/>
    <s v="United States"/>
    <x v="0"/>
    <x v="12"/>
    <s v="Coral Springs"/>
    <n v="33065"/>
    <x v="125"/>
    <x v="126"/>
    <n v="-3.6547000000000001"/>
    <n v="38"/>
    <n v="129.43"/>
    <n v="89193"/>
    <n v="3.61"/>
    <x v="0"/>
  </r>
  <r>
    <n v="1725"/>
    <s v="Linda Blake"/>
    <x v="1"/>
    <n v="0.05"/>
    <n v="35.99"/>
    <n v="1.1000000000000001"/>
    <x v="1"/>
    <x v="3"/>
    <x v="1"/>
    <x v="12"/>
    <x v="5"/>
    <s v="Accessory35"/>
    <n v="0.55000000000000004"/>
    <s v="United States"/>
    <x v="3"/>
    <x v="27"/>
    <s v="Hilliard"/>
    <n v="43026"/>
    <x v="125"/>
    <x v="125"/>
    <n v="149.166"/>
    <n v="9"/>
    <n v="261.56"/>
    <n v="87193"/>
    <n v="35.940000000000005"/>
    <x v="3"/>
  </r>
  <r>
    <n v="2962"/>
    <s v="Leonard Strauss"/>
    <x v="1"/>
    <n v="7.0000000000000007E-2"/>
    <n v="4.76"/>
    <n v="0.88"/>
    <x v="2"/>
    <x v="1"/>
    <x v="2"/>
    <x v="7"/>
    <x v="2"/>
    <s v="Wirebound Voice Message Log Book"/>
    <n v="0.39"/>
    <s v="United States"/>
    <x v="2"/>
    <x v="3"/>
    <s v="Louisville"/>
    <n v="80027"/>
    <x v="125"/>
    <x v="125"/>
    <n v="33.347700000000003"/>
    <n v="10"/>
    <n v="48.33"/>
    <n v="88611"/>
    <n v="4.6899999999999995"/>
    <x v="2"/>
  </r>
  <r>
    <n v="3248"/>
    <s v="Earl Donnelly"/>
    <x v="1"/>
    <n v="7.0000000000000007E-2"/>
    <n v="2.78"/>
    <n v="1.49"/>
    <x v="1"/>
    <x v="0"/>
    <x v="2"/>
    <x v="5"/>
    <x v="5"/>
    <s v="Wilson Jones Suede Grain Vinyl Binders"/>
    <n v="0.36"/>
    <s v="United States"/>
    <x v="0"/>
    <x v="17"/>
    <s v="Slidell"/>
    <n v="70458"/>
    <x v="125"/>
    <x v="128"/>
    <n v="-340.53109999999998"/>
    <n v="17"/>
    <n v="47.12"/>
    <n v="87297"/>
    <n v="2.71"/>
    <x v="0"/>
  </r>
  <r>
    <n v="3338"/>
    <s v="Constance Robertson"/>
    <x v="1"/>
    <n v="0.08"/>
    <n v="6.48"/>
    <n v="8.4"/>
    <x v="1"/>
    <x v="1"/>
    <x v="2"/>
    <x v="7"/>
    <x v="5"/>
    <s v="Xerox 212"/>
    <n v="0.37"/>
    <s v="United States"/>
    <x v="0"/>
    <x v="12"/>
    <s v="Tampa"/>
    <n v="33614"/>
    <x v="125"/>
    <x v="127"/>
    <n v="58.811999999999998"/>
    <n v="7"/>
    <n v="45"/>
    <n v="85979"/>
    <n v="6.4"/>
    <x v="0"/>
  </r>
  <r>
    <n v="1997"/>
    <s v="Harriet Bowman"/>
    <x v="4"/>
    <n v="0.01"/>
    <n v="16.48"/>
    <n v="1.99"/>
    <x v="1"/>
    <x v="1"/>
    <x v="1"/>
    <x v="1"/>
    <x v="1"/>
    <s v="Maxell DVD-RAM Discs"/>
    <n v="0.42"/>
    <s v="United States"/>
    <x v="0"/>
    <x v="23"/>
    <s v="Hilton Head Island"/>
    <n v="29915"/>
    <x v="125"/>
    <x v="128"/>
    <n v="739.67399999999998"/>
    <n v="7"/>
    <n v="122.93"/>
    <n v="90334"/>
    <n v="16.47"/>
    <x v="0"/>
  </r>
  <r>
    <n v="3077"/>
    <s v="Lynne Reid"/>
    <x v="4"/>
    <n v="7.0000000000000007E-2"/>
    <n v="300.97000000000003"/>
    <n v="7.18"/>
    <x v="1"/>
    <x v="0"/>
    <x v="1"/>
    <x v="1"/>
    <x v="5"/>
    <s v="Gyration Ultra Professional Cordless Optical Suite"/>
    <n v="0.48"/>
    <s v="United States"/>
    <x v="3"/>
    <x v="27"/>
    <s v="Strongsville"/>
    <n v="44136"/>
    <x v="125"/>
    <x v="125"/>
    <n v="-807.59"/>
    <n v="2"/>
    <n v="582.20000000000005"/>
    <n v="88239"/>
    <n v="300.90000000000003"/>
    <x v="3"/>
  </r>
  <r>
    <n v="3079"/>
    <s v="Andrew Levine"/>
    <x v="4"/>
    <n v="7.0000000000000007E-2"/>
    <n v="300.97000000000003"/>
    <n v="7.18"/>
    <x v="1"/>
    <x v="0"/>
    <x v="1"/>
    <x v="1"/>
    <x v="5"/>
    <s v="Gyration Ultra Professional Cordless Optical Suite"/>
    <n v="0.48"/>
    <s v="United States"/>
    <x v="3"/>
    <x v="28"/>
    <s v="Philadelphia"/>
    <n v="19112"/>
    <x v="125"/>
    <x v="125"/>
    <n v="-807.59"/>
    <n v="7"/>
    <n v="2037.69"/>
    <n v="41253"/>
    <n v="300.90000000000003"/>
    <x v="3"/>
  </r>
  <r>
    <n v="2187"/>
    <s v="Joanne Spivey"/>
    <x v="1"/>
    <n v="0.09"/>
    <n v="16.98"/>
    <n v="12.39"/>
    <x v="1"/>
    <x v="3"/>
    <x v="2"/>
    <x v="15"/>
    <x v="5"/>
    <s v="Brown Kraft Recycled Envelopes"/>
    <n v="0.35"/>
    <s v="United States"/>
    <x v="1"/>
    <x v="6"/>
    <s v="Independence"/>
    <n v="64055"/>
    <x v="126"/>
    <x v="126"/>
    <n v="-48.57"/>
    <n v="5"/>
    <n v="86.8"/>
    <n v="89440"/>
    <n v="16.89"/>
    <x v="1"/>
  </r>
  <r>
    <n v="2189"/>
    <s v="Frank Cross"/>
    <x v="1"/>
    <n v="0.09"/>
    <n v="16.98"/>
    <n v="12.39"/>
    <x v="1"/>
    <x v="3"/>
    <x v="2"/>
    <x v="15"/>
    <x v="5"/>
    <s v="Brown Kraft Recycled Envelopes"/>
    <n v="0.35"/>
    <s v="United States"/>
    <x v="3"/>
    <x v="11"/>
    <s v="New York City"/>
    <n v="10177"/>
    <x v="126"/>
    <x v="126"/>
    <n v="-48.57"/>
    <n v="22"/>
    <n v="381.91"/>
    <n v="7364"/>
    <n v="16.89"/>
    <x v="3"/>
  </r>
  <r>
    <n v="2063"/>
    <s v="Todd D Norris"/>
    <x v="2"/>
    <n v="0.06"/>
    <n v="300.97000000000003"/>
    <n v="7.18"/>
    <x v="1"/>
    <x v="3"/>
    <x v="1"/>
    <x v="1"/>
    <x v="5"/>
    <s v="Gyration Ultra Professional Cordless Optical Suite"/>
    <n v="0.48"/>
    <s v="United States"/>
    <x v="0"/>
    <x v="21"/>
    <s v="Newport News"/>
    <n v="23602"/>
    <x v="126"/>
    <x v="128"/>
    <n v="-729.98800000000006"/>
    <n v="1"/>
    <n v="291.39999999999998"/>
    <n v="87147"/>
    <n v="300.91000000000003"/>
    <x v="0"/>
  </r>
  <r>
    <n v="2880"/>
    <s v="Grace Black"/>
    <x v="2"/>
    <n v="0.09"/>
    <n v="243.98"/>
    <n v="43.32"/>
    <x v="0"/>
    <x v="0"/>
    <x v="0"/>
    <x v="9"/>
    <x v="3"/>
    <s v="Hon Deluxe Fabric Upholstered Stacking Chairs, Rounded Back"/>
    <n v="0.55000000000000004"/>
    <s v="United States"/>
    <x v="0"/>
    <x v="12"/>
    <s v="North Miami Beach"/>
    <n v="33160"/>
    <x v="126"/>
    <x v="129"/>
    <n v="1059.288"/>
    <n v="25"/>
    <n v="5587.89"/>
    <n v="88627"/>
    <n v="243.89"/>
    <x v="0"/>
  </r>
  <r>
    <n v="2991"/>
    <s v="Sean Herbert"/>
    <x v="2"/>
    <n v="0.05"/>
    <n v="70.97"/>
    <n v="3.5"/>
    <x v="1"/>
    <x v="2"/>
    <x v="2"/>
    <x v="8"/>
    <x v="5"/>
    <s v="Tripp Lite Isotel 8 Ultra 8 Outlet Metal Surge"/>
    <n v="0.59"/>
    <s v="United States"/>
    <x v="1"/>
    <x v="30"/>
    <s v="Racine"/>
    <n v="53402"/>
    <x v="126"/>
    <x v="129"/>
    <n v="18.218"/>
    <n v="2"/>
    <n v="141.59"/>
    <n v="91466"/>
    <n v="70.92"/>
    <x v="1"/>
  </r>
  <r>
    <n v="2992"/>
    <s v="Lindsay Webb"/>
    <x v="2"/>
    <n v="0"/>
    <n v="5.28"/>
    <n v="6.26"/>
    <x v="1"/>
    <x v="2"/>
    <x v="2"/>
    <x v="7"/>
    <x v="5"/>
    <s v="Xerox 1928"/>
    <n v="0.4"/>
    <s v="United States"/>
    <x v="1"/>
    <x v="30"/>
    <s v="Sheboygan"/>
    <n v="53081"/>
    <x v="126"/>
    <x v="130"/>
    <n v="25.058"/>
    <n v="36"/>
    <n v="203.05"/>
    <n v="91466"/>
    <n v="5.28"/>
    <x v="1"/>
  </r>
  <r>
    <n v="453"/>
    <s v="George Terry"/>
    <x v="3"/>
    <n v="0.03"/>
    <n v="29.34"/>
    <n v="7.87"/>
    <x v="1"/>
    <x v="3"/>
    <x v="0"/>
    <x v="11"/>
    <x v="5"/>
    <s v="Seth Thomas 14&quot; Putty-Colored Wall Clock"/>
    <n v="0.54"/>
    <s v="United States"/>
    <x v="2"/>
    <x v="8"/>
    <s v="Los Gatos"/>
    <n v="95032"/>
    <x v="126"/>
    <x v="126"/>
    <n v="-41.32"/>
    <n v="1"/>
    <n v="32.4"/>
    <n v="86011"/>
    <n v="29.31"/>
    <x v="2"/>
  </r>
  <r>
    <n v="1028"/>
    <s v="Marguerite Rodgers"/>
    <x v="3"/>
    <n v="0.05"/>
    <n v="83.1"/>
    <n v="6.13"/>
    <x v="2"/>
    <x v="0"/>
    <x v="1"/>
    <x v="1"/>
    <x v="5"/>
    <s v="Micro Innovations Micro Digital Wireless Keyboard and Mouse, Gray"/>
    <n v="0.45"/>
    <s v="United States"/>
    <x v="3"/>
    <x v="11"/>
    <s v="Commack"/>
    <n v="11725"/>
    <x v="126"/>
    <x v="125"/>
    <n v="1152.5277000000001"/>
    <n v="20"/>
    <n v="1670.33"/>
    <n v="89007"/>
    <n v="83.05"/>
    <x v="3"/>
  </r>
  <r>
    <n v="1080"/>
    <s v="Colleen Fletcher"/>
    <x v="3"/>
    <n v="0.08"/>
    <n v="13.9"/>
    <n v="7.59"/>
    <x v="1"/>
    <x v="3"/>
    <x v="2"/>
    <x v="16"/>
    <x v="1"/>
    <s v="Acme Hot Forged Carbon Steel Scissors with Nickel-Plated Handles, 3 7/8&quot; Cut, 8&quot;L"/>
    <n v="0.56000000000000005"/>
    <s v="United States"/>
    <x v="1"/>
    <x v="10"/>
    <s v="Saint Charles"/>
    <n v="60174"/>
    <x v="126"/>
    <x v="125"/>
    <n v="9.8620000000000001"/>
    <n v="14"/>
    <n v="196.41"/>
    <n v="88461"/>
    <n v="13.82"/>
    <x v="1"/>
  </r>
  <r>
    <n v="2882"/>
    <s v="Andrew Gonzalez"/>
    <x v="0"/>
    <n v="0.05"/>
    <n v="6.48"/>
    <n v="8.73"/>
    <x v="1"/>
    <x v="1"/>
    <x v="2"/>
    <x v="7"/>
    <x v="5"/>
    <s v="Xerox 227"/>
    <n v="0.37"/>
    <s v="United States"/>
    <x v="0"/>
    <x v="9"/>
    <s v="Charlotte"/>
    <n v="28206"/>
    <x v="127"/>
    <x v="125"/>
    <n v="-160.38470000000001"/>
    <n v="35"/>
    <n v="232.5"/>
    <n v="4839"/>
    <n v="6.4300000000000006"/>
    <x v="0"/>
  </r>
  <r>
    <n v="2883"/>
    <s v="Stuart Sharma"/>
    <x v="0"/>
    <n v="0.05"/>
    <n v="6.48"/>
    <n v="8.73"/>
    <x v="1"/>
    <x v="1"/>
    <x v="2"/>
    <x v="7"/>
    <x v="5"/>
    <s v="Xerox 227"/>
    <n v="0.37"/>
    <s v="United States"/>
    <x v="3"/>
    <x v="27"/>
    <s v="North Olmsted"/>
    <n v="44070"/>
    <x v="127"/>
    <x v="125"/>
    <n v="-120.59"/>
    <n v="9"/>
    <n v="59.79"/>
    <n v="87632"/>
    <n v="6.4300000000000006"/>
    <x v="3"/>
  </r>
  <r>
    <n v="62"/>
    <s v="Pam Gilbert"/>
    <x v="1"/>
    <n v="0.02"/>
    <n v="5.98"/>
    <n v="5.15"/>
    <x v="1"/>
    <x v="3"/>
    <x v="2"/>
    <x v="7"/>
    <x v="5"/>
    <s v="Xerox 193"/>
    <n v="0.36"/>
    <s v="United States"/>
    <x v="1"/>
    <x v="18"/>
    <s v="Round Rock"/>
    <n v="78664"/>
    <x v="127"/>
    <x v="131"/>
    <n v="2.14"/>
    <n v="3"/>
    <n v="22.85"/>
    <n v="87407"/>
    <n v="5.9600000000000009"/>
    <x v="1"/>
  </r>
  <r>
    <n v="1650"/>
    <s v="Dan Lamm"/>
    <x v="1"/>
    <n v="0.05"/>
    <n v="6.48"/>
    <n v="2.74"/>
    <x v="1"/>
    <x v="3"/>
    <x v="1"/>
    <x v="1"/>
    <x v="1"/>
    <s v="Sony MFD2HD Formatted Diskettes, 10/Pack"/>
    <n v="0.71"/>
    <s v="United States"/>
    <x v="0"/>
    <x v="9"/>
    <s v="Asheboro"/>
    <n v="27203"/>
    <x v="127"/>
    <x v="125"/>
    <n v="15.096"/>
    <n v="15"/>
    <n v="94.27"/>
    <n v="91042"/>
    <n v="6.4300000000000006"/>
    <x v="0"/>
  </r>
  <r>
    <n v="1650"/>
    <s v="Dan Lamm"/>
    <x v="1"/>
    <n v="0.09"/>
    <n v="12.53"/>
    <n v="0.5"/>
    <x v="1"/>
    <x v="3"/>
    <x v="2"/>
    <x v="13"/>
    <x v="5"/>
    <s v="Avery 485"/>
    <n v="0.38"/>
    <s v="United States"/>
    <x v="0"/>
    <x v="9"/>
    <s v="Asheboro"/>
    <n v="27203"/>
    <x v="127"/>
    <x v="126"/>
    <n v="14.9124"/>
    <n v="7"/>
    <n v="82.21"/>
    <n v="91042"/>
    <n v="12.44"/>
    <x v="0"/>
  </r>
  <r>
    <n v="1650"/>
    <s v="Dan Lamm"/>
    <x v="1"/>
    <n v="0.08"/>
    <n v="65.989999999999995"/>
    <n v="8.99"/>
    <x v="2"/>
    <x v="3"/>
    <x v="1"/>
    <x v="12"/>
    <x v="5"/>
    <s v="i270"/>
    <n v="0.55000000000000004"/>
    <s v="United States"/>
    <x v="0"/>
    <x v="9"/>
    <s v="Asheboro"/>
    <n v="27203"/>
    <x v="127"/>
    <x v="131"/>
    <n v="-135.226"/>
    <n v="8"/>
    <n v="417.47"/>
    <n v="91042"/>
    <n v="65.91"/>
    <x v="0"/>
  </r>
  <r>
    <n v="43"/>
    <s v="Theodore Moran"/>
    <x v="1"/>
    <n v="0"/>
    <n v="99.99"/>
    <n v="19.989999999999998"/>
    <x v="1"/>
    <x v="1"/>
    <x v="1"/>
    <x v="3"/>
    <x v="5"/>
    <s v="AT&amp;T 2230 Dual Handset Phone With Caller ID/Call Waiting"/>
    <n v="0.52"/>
    <s v="United States"/>
    <x v="2"/>
    <x v="4"/>
    <s v="Redmond"/>
    <n v="98052"/>
    <x v="128"/>
    <x v="131"/>
    <n v="25.913820000000001"/>
    <n v="6"/>
    <n v="647.07000000000005"/>
    <n v="91454"/>
    <n v="99.99"/>
    <x v="2"/>
  </r>
  <r>
    <n v="1778"/>
    <s v="Ray Oakley"/>
    <x v="1"/>
    <n v="0.06"/>
    <n v="13.99"/>
    <n v="7.51"/>
    <x v="1"/>
    <x v="1"/>
    <x v="1"/>
    <x v="3"/>
    <x v="6"/>
    <s v="Sharp EL500L Fraction Calculator"/>
    <n v="0.39"/>
    <s v="United States"/>
    <x v="1"/>
    <x v="2"/>
    <s v="West Lafayette"/>
    <n v="47906"/>
    <x v="128"/>
    <x v="132"/>
    <n v="6.4832400000000003"/>
    <n v="21"/>
    <n v="287.99"/>
    <n v="89943"/>
    <n v="13.93"/>
    <x v="1"/>
  </r>
  <r>
    <n v="1778"/>
    <s v="Ray Oakley"/>
    <x v="1"/>
    <n v="0.06"/>
    <n v="15.04"/>
    <n v="1.97"/>
    <x v="1"/>
    <x v="1"/>
    <x v="2"/>
    <x v="7"/>
    <x v="2"/>
    <s v="White GlueTop Scratch Pads"/>
    <n v="0.39"/>
    <s v="United States"/>
    <x v="1"/>
    <x v="2"/>
    <s v="West Lafayette"/>
    <n v="47906"/>
    <x v="128"/>
    <x v="126"/>
    <n v="2.3319999999999999"/>
    <n v="3"/>
    <n v="46.86"/>
    <n v="89943"/>
    <n v="14.979999999999999"/>
    <x v="1"/>
  </r>
  <r>
    <n v="3283"/>
    <s v="William Woodard"/>
    <x v="1"/>
    <n v="0.03"/>
    <n v="17.48"/>
    <n v="1.99"/>
    <x v="1"/>
    <x v="3"/>
    <x v="1"/>
    <x v="1"/>
    <x v="1"/>
    <s v="Maxell Pro 80 Minute CD-R, 10/Pack"/>
    <n v="0.45"/>
    <s v="United States"/>
    <x v="0"/>
    <x v="12"/>
    <s v="Kendall"/>
    <n v="33156"/>
    <x v="128"/>
    <x v="131"/>
    <n v="710.80740000000003"/>
    <n v="31"/>
    <n v="537.79999999999995"/>
    <n v="90753"/>
    <n v="17.45"/>
    <x v="0"/>
  </r>
  <r>
    <n v="995"/>
    <s v="Lloyd Spencer"/>
    <x v="2"/>
    <n v="0.09"/>
    <n v="7.64"/>
    <n v="5.83"/>
    <x v="1"/>
    <x v="0"/>
    <x v="2"/>
    <x v="7"/>
    <x v="2"/>
    <s v="Rediform Wirebound &quot;Phone Memo&quot; Message Book, 11 x 5-3/4"/>
    <n v="0.36"/>
    <s v="United States"/>
    <x v="3"/>
    <x v="29"/>
    <s v="West Scarborough"/>
    <n v="4070"/>
    <x v="128"/>
    <x v="130"/>
    <n v="4.032"/>
    <n v="9"/>
    <n v="72.83"/>
    <n v="89434"/>
    <n v="7.55"/>
    <x v="3"/>
  </r>
  <r>
    <n v="2820"/>
    <s v="Laurence Simon"/>
    <x v="2"/>
    <n v="0.08"/>
    <n v="6.48"/>
    <n v="2.74"/>
    <x v="1"/>
    <x v="2"/>
    <x v="1"/>
    <x v="1"/>
    <x v="1"/>
    <s v="Sony MFD2HD Formatted Diskettes, 10/Pack"/>
    <n v="0.71"/>
    <s v="United States"/>
    <x v="1"/>
    <x v="6"/>
    <s v="Oakville"/>
    <n v="63129"/>
    <x v="128"/>
    <x v="132"/>
    <n v="-82.64"/>
    <n v="18"/>
    <n v="113.68"/>
    <n v="87899"/>
    <n v="6.4"/>
    <x v="1"/>
  </r>
  <r>
    <n v="1709"/>
    <s v="Dennis Bowen"/>
    <x v="4"/>
    <n v="0.04"/>
    <n v="95.43"/>
    <n v="19.989999999999998"/>
    <x v="1"/>
    <x v="0"/>
    <x v="2"/>
    <x v="6"/>
    <x v="5"/>
    <s v="Fellowes Stor/Drawer® Steel Plus™ Storage Drawers"/>
    <n v="0.79"/>
    <s v="United States"/>
    <x v="3"/>
    <x v="28"/>
    <s v="Pottstown"/>
    <n v="19464"/>
    <x v="128"/>
    <x v="132"/>
    <n v="13.536"/>
    <n v="33"/>
    <n v="3251.76"/>
    <n v="88783"/>
    <n v="95.39"/>
    <x v="3"/>
  </r>
  <r>
    <n v="1595"/>
    <s v="Chad Henson"/>
    <x v="1"/>
    <n v="0.01"/>
    <n v="500.98"/>
    <n v="26"/>
    <x v="0"/>
    <x v="3"/>
    <x v="0"/>
    <x v="9"/>
    <x v="3"/>
    <s v="Global Troy™ Executive Leather Low-Back Tilter"/>
    <n v="0.6"/>
    <s v="United States"/>
    <x v="3"/>
    <x v="44"/>
    <s v="Huntington"/>
    <n v="25705"/>
    <x v="129"/>
    <x v="132"/>
    <n v="5078.5379999999996"/>
    <n v="14"/>
    <n v="7360.2"/>
    <n v="90796"/>
    <n v="500.97"/>
    <x v="3"/>
  </r>
  <r>
    <n v="1595"/>
    <s v="Chad Henson"/>
    <x v="1"/>
    <n v="0.08"/>
    <n v="9.77"/>
    <n v="6.02"/>
    <x v="1"/>
    <x v="3"/>
    <x v="0"/>
    <x v="11"/>
    <x v="6"/>
    <s v="DAX Solid Wood Frames"/>
    <n v="0.48"/>
    <s v="United States"/>
    <x v="3"/>
    <x v="44"/>
    <s v="Huntington"/>
    <n v="25705"/>
    <x v="129"/>
    <x v="132"/>
    <n v="23.276"/>
    <n v="9"/>
    <n v="89.06"/>
    <n v="90796"/>
    <n v="9.69"/>
    <x v="3"/>
  </r>
  <r>
    <n v="1595"/>
    <s v="Chad Henson"/>
    <x v="1"/>
    <n v="0.09"/>
    <n v="3.28"/>
    <n v="0.98"/>
    <x v="1"/>
    <x v="3"/>
    <x v="2"/>
    <x v="2"/>
    <x v="2"/>
    <s v="Newell 329"/>
    <n v="0.59"/>
    <s v="United States"/>
    <x v="3"/>
    <x v="44"/>
    <s v="Huntington"/>
    <n v="25705"/>
    <x v="129"/>
    <x v="129"/>
    <n v="17.754000000000001"/>
    <n v="42"/>
    <n v="134.97"/>
    <n v="90796"/>
    <n v="3.19"/>
    <x v="3"/>
  </r>
  <r>
    <n v="1609"/>
    <s v="Jerry Ennis"/>
    <x v="1"/>
    <n v="0.03"/>
    <n v="2.16"/>
    <n v="6.05"/>
    <x v="1"/>
    <x v="1"/>
    <x v="2"/>
    <x v="5"/>
    <x v="5"/>
    <s v="Peel &amp; Stick Add-On Corner Pockets"/>
    <n v="0.37"/>
    <s v="United States"/>
    <x v="2"/>
    <x v="8"/>
    <s v="Sacramento"/>
    <n v="95823"/>
    <x v="129"/>
    <x v="132"/>
    <n v="-90.585499999999996"/>
    <n v="7"/>
    <n v="17.309999999999999"/>
    <n v="87824"/>
    <n v="2.1300000000000003"/>
    <x v="2"/>
  </r>
  <r>
    <n v="1609"/>
    <s v="Jerry Ennis"/>
    <x v="1"/>
    <n v="0.03"/>
    <n v="9.7100000000000009"/>
    <n v="9.4499999999999993"/>
    <x v="1"/>
    <x v="1"/>
    <x v="2"/>
    <x v="6"/>
    <x v="5"/>
    <s v="Filing/Storage Totes and Swivel Casters"/>
    <n v="0.6"/>
    <s v="United States"/>
    <x v="2"/>
    <x v="8"/>
    <s v="Sacramento"/>
    <n v="95823"/>
    <x v="129"/>
    <x v="131"/>
    <n v="-36.9"/>
    <n v="2"/>
    <n v="23.56"/>
    <n v="87824"/>
    <n v="9.6800000000000015"/>
    <x v="2"/>
  </r>
  <r>
    <n v="2464"/>
    <s v="Joe George"/>
    <x v="1"/>
    <n v="0.09"/>
    <n v="1.74"/>
    <n v="4.08"/>
    <x v="2"/>
    <x v="1"/>
    <x v="0"/>
    <x v="11"/>
    <x v="1"/>
    <s v="Eldon Regeneration Recycled Desk Accessories, Smoke"/>
    <n v="0.53"/>
    <s v="United States"/>
    <x v="0"/>
    <x v="17"/>
    <s v="Bossier City"/>
    <n v="71111"/>
    <x v="129"/>
    <x v="129"/>
    <n v="608.26199999999994"/>
    <n v="4"/>
    <n v="10.41"/>
    <n v="88713"/>
    <n v="1.65"/>
    <x v="0"/>
  </r>
  <r>
    <n v="2464"/>
    <s v="Joe George"/>
    <x v="1"/>
    <n v="0.08"/>
    <n v="227.55"/>
    <n v="32.479999999999997"/>
    <x v="0"/>
    <x v="1"/>
    <x v="0"/>
    <x v="0"/>
    <x v="0"/>
    <s v="Hon Rectangular Conference Tables"/>
    <n v="0.68"/>
    <s v="United States"/>
    <x v="0"/>
    <x v="17"/>
    <s v="Bossier City"/>
    <n v="71111"/>
    <x v="129"/>
    <x v="131"/>
    <n v="-570.16959999999995"/>
    <n v="16"/>
    <n v="2849.64"/>
    <n v="88713"/>
    <n v="227.47"/>
    <x v="0"/>
  </r>
  <r>
    <n v="1693"/>
    <s v="Melinda Thornton"/>
    <x v="2"/>
    <n v="0.01"/>
    <n v="15.67"/>
    <n v="1.39"/>
    <x v="2"/>
    <x v="1"/>
    <x v="2"/>
    <x v="15"/>
    <x v="5"/>
    <s v="#10 White Business Envelopes,4 1/8 x 9 1/2"/>
    <n v="0.38"/>
    <s v="United States"/>
    <x v="0"/>
    <x v="21"/>
    <s v="Reston"/>
    <n v="20190"/>
    <x v="129"/>
    <x v="131"/>
    <n v="-273.98"/>
    <n v="11"/>
    <n v="188.09"/>
    <n v="90190"/>
    <n v="15.66"/>
    <x v="0"/>
  </r>
  <r>
    <n v="2935"/>
    <s v="Shirley Riley"/>
    <x v="2"/>
    <n v="0.02"/>
    <n v="3.8"/>
    <n v="1.49"/>
    <x v="1"/>
    <x v="0"/>
    <x v="2"/>
    <x v="5"/>
    <x v="5"/>
    <s v="Durable Pressboard Binders"/>
    <n v="0.38"/>
    <s v="United States"/>
    <x v="3"/>
    <x v="35"/>
    <s v="Boston"/>
    <n v="2215"/>
    <x v="129"/>
    <x v="130"/>
    <n v="7.31"/>
    <n v="5"/>
    <n v="20.46"/>
    <n v="87617"/>
    <n v="3.78"/>
    <x v="3"/>
  </r>
  <r>
    <n v="1671"/>
    <s v="Mitchell Ross"/>
    <x v="0"/>
    <n v="0.03"/>
    <n v="223.98"/>
    <n v="15.01"/>
    <x v="1"/>
    <x v="0"/>
    <x v="2"/>
    <x v="5"/>
    <x v="5"/>
    <s v="GBC DocuBind TL200 Manual Binding Machine"/>
    <n v="0.38"/>
    <s v="United States"/>
    <x v="0"/>
    <x v="21"/>
    <s v="Burke"/>
    <n v="22015"/>
    <x v="130"/>
    <x v="129"/>
    <n v="0.69599999999999995"/>
    <n v="21"/>
    <n v="4881.84"/>
    <n v="86725"/>
    <n v="223.95"/>
    <x v="0"/>
  </r>
  <r>
    <n v="14"/>
    <s v="Gwendolyn F Tyson"/>
    <x v="4"/>
    <n v="0.09"/>
    <n v="78.69"/>
    <n v="19.989999999999998"/>
    <x v="1"/>
    <x v="0"/>
    <x v="0"/>
    <x v="11"/>
    <x v="5"/>
    <s v="Howard Miller 12-3/4 Diameter Accuwave DS ™ Wall Clock"/>
    <n v="0.43"/>
    <s v="United States"/>
    <x v="1"/>
    <x v="7"/>
    <s v="Prior Lake"/>
    <n v="55372"/>
    <x v="130"/>
    <x v="133"/>
    <n v="803.47050000000002"/>
    <n v="16"/>
    <n v="1164.45"/>
    <n v="86838"/>
    <n v="78.599999999999994"/>
    <x v="1"/>
  </r>
  <r>
    <n v="14"/>
    <s v="Gwendolyn F Tyson"/>
    <x v="4"/>
    <n v="0.08"/>
    <n v="3.28"/>
    <n v="2.31"/>
    <x v="1"/>
    <x v="0"/>
    <x v="2"/>
    <x v="2"/>
    <x v="2"/>
    <s v="Newell 321"/>
    <n v="0.56000000000000005"/>
    <s v="United States"/>
    <x v="1"/>
    <x v="7"/>
    <s v="Prior Lake"/>
    <n v="55372"/>
    <x v="130"/>
    <x v="129"/>
    <n v="-24.03"/>
    <n v="7"/>
    <n v="22.23"/>
    <n v="86838"/>
    <n v="3.1999999999999997"/>
    <x v="1"/>
  </r>
  <r>
    <n v="14"/>
    <s v="Gwendolyn F Tyson"/>
    <x v="4"/>
    <n v="0.05"/>
    <n v="3.28"/>
    <n v="4.2"/>
    <x v="1"/>
    <x v="0"/>
    <x v="2"/>
    <x v="2"/>
    <x v="2"/>
    <s v="Newell 351"/>
    <n v="0.56000000000000005"/>
    <s v="United States"/>
    <x v="1"/>
    <x v="7"/>
    <s v="Prior Lake"/>
    <n v="55372"/>
    <x v="130"/>
    <x v="129"/>
    <n v="-37.03"/>
    <n v="4"/>
    <n v="13.99"/>
    <n v="86838"/>
    <n v="3.23"/>
    <x v="1"/>
  </r>
  <r>
    <n v="14"/>
    <s v="Gwendolyn F Tyson"/>
    <x v="4"/>
    <n v="0.05"/>
    <n v="3.58"/>
    <n v="1.63"/>
    <x v="1"/>
    <x v="0"/>
    <x v="2"/>
    <x v="14"/>
    <x v="2"/>
    <s v="OIC Colored Binder Clips, Assorted Sizes"/>
    <n v="0.36"/>
    <s v="United States"/>
    <x v="1"/>
    <x v="7"/>
    <s v="Prior Lake"/>
    <n v="55372"/>
    <x v="130"/>
    <x v="129"/>
    <n v="-0.71"/>
    <n v="4"/>
    <n v="14.26"/>
    <n v="86838"/>
    <n v="3.5300000000000002"/>
    <x v="1"/>
  </r>
  <r>
    <n v="1826"/>
    <s v="Kate Peck"/>
    <x v="4"/>
    <n v="0"/>
    <n v="9.27"/>
    <n v="4.3899999999999997"/>
    <x v="1"/>
    <x v="3"/>
    <x v="2"/>
    <x v="7"/>
    <x v="2"/>
    <s v="Wirebound Message Books, Four 2 3/4&quot; x 5&quot; Forms per Page, 600 Sets per Book"/>
    <n v="0.38"/>
    <s v="United States"/>
    <x v="1"/>
    <x v="20"/>
    <s v="Bettendorf"/>
    <n v="52722"/>
    <x v="130"/>
    <x v="133"/>
    <n v="-7.61"/>
    <n v="1"/>
    <n v="10.65"/>
    <n v="86959"/>
    <n v="9.27"/>
    <x v="1"/>
  </r>
  <r>
    <n v="1267"/>
    <s v="Rosemary Branch"/>
    <x v="3"/>
    <n v="0.04"/>
    <n v="5.98"/>
    <n v="4.38"/>
    <x v="1"/>
    <x v="3"/>
    <x v="1"/>
    <x v="1"/>
    <x v="1"/>
    <s v="Imation 3.5&quot; DS/HD IBM Formatted Diskettes, 10/Pack"/>
    <n v="0.75"/>
    <s v="United States"/>
    <x v="0"/>
    <x v="12"/>
    <s v="Boca Raton"/>
    <n v="33433"/>
    <x v="130"/>
    <x v="133"/>
    <n v="-1522.3040000000001"/>
    <n v="11"/>
    <n v="69.75"/>
    <n v="89515"/>
    <n v="5.94"/>
    <x v="0"/>
  </r>
  <r>
    <n v="1389"/>
    <s v="Jean Khan"/>
    <x v="1"/>
    <n v="0.08"/>
    <n v="2.62"/>
    <n v="0.8"/>
    <x v="2"/>
    <x v="0"/>
    <x v="2"/>
    <x v="14"/>
    <x v="2"/>
    <s v="Staples Metal Binder Clips"/>
    <n v="0.39"/>
    <s v="United States"/>
    <x v="2"/>
    <x v="8"/>
    <s v="Menlo Park"/>
    <n v="94025"/>
    <x v="131"/>
    <x v="130"/>
    <n v="21.769500000000001"/>
    <n v="12"/>
    <n v="31.55"/>
    <n v="88728"/>
    <n v="2.54"/>
    <x v="2"/>
  </r>
  <r>
    <n v="578"/>
    <s v="Evan K Bullard"/>
    <x v="4"/>
    <n v="0.03"/>
    <n v="162.93"/>
    <n v="19.989999999999998"/>
    <x v="1"/>
    <x v="3"/>
    <x v="2"/>
    <x v="15"/>
    <x v="5"/>
    <s v="Multimedia Mailers"/>
    <n v="0.39"/>
    <s v="United States"/>
    <x v="3"/>
    <x v="22"/>
    <s v="Naugatuck"/>
    <n v="6770"/>
    <x v="131"/>
    <x v="133"/>
    <n v="293.14"/>
    <n v="3"/>
    <n v="515.88"/>
    <n v="88644"/>
    <n v="162.9"/>
    <x v="3"/>
  </r>
  <r>
    <n v="579"/>
    <s v="Marlene Abrams"/>
    <x v="4"/>
    <n v="0.01"/>
    <n v="11.58"/>
    <n v="5.72"/>
    <x v="1"/>
    <x v="3"/>
    <x v="2"/>
    <x v="15"/>
    <x v="5"/>
    <s v="Peel &amp; Seel® Recycled Catalog Envelopes, Brown"/>
    <n v="0.35"/>
    <s v="United States"/>
    <x v="3"/>
    <x v="22"/>
    <s v="Seymour"/>
    <n v="6478"/>
    <x v="131"/>
    <x v="130"/>
    <n v="-6.61"/>
    <n v="2"/>
    <n v="25.06"/>
    <n v="88644"/>
    <n v="11.57"/>
    <x v="3"/>
  </r>
  <r>
    <n v="580"/>
    <s v="Kathryn Patrick"/>
    <x v="4"/>
    <n v="0.01"/>
    <n v="55.99"/>
    <n v="5"/>
    <x v="1"/>
    <x v="3"/>
    <x v="1"/>
    <x v="12"/>
    <x v="1"/>
    <s v="Accessory6"/>
    <n v="0.8"/>
    <s v="United States"/>
    <x v="3"/>
    <x v="29"/>
    <s v="Auburn"/>
    <n v="4210"/>
    <x v="131"/>
    <x v="133"/>
    <n v="-57.540999999999997"/>
    <n v="12"/>
    <n v="578.24"/>
    <n v="88644"/>
    <n v="55.980000000000004"/>
    <x v="3"/>
  </r>
  <r>
    <n v="585"/>
    <s v="William Larson"/>
    <x v="4"/>
    <n v="0.06"/>
    <n v="13.9"/>
    <n v="7.59"/>
    <x v="1"/>
    <x v="3"/>
    <x v="2"/>
    <x v="16"/>
    <x v="1"/>
    <s v="Acme Hot Forged Carbon Steel Scissors with Nickel-Plated Handles, 3 7/8&quot; Cut, 8&quot;L"/>
    <n v="0.56000000000000005"/>
    <s v="United States"/>
    <x v="3"/>
    <x v="47"/>
    <s v="Concord"/>
    <n v="3301"/>
    <x v="131"/>
    <x v="133"/>
    <n v="-67.59"/>
    <n v="12"/>
    <n v="170.45"/>
    <n v="88644"/>
    <n v="13.84"/>
    <x v="3"/>
  </r>
  <r>
    <n v="3257"/>
    <s v="Sharon Marcus"/>
    <x v="4"/>
    <n v="0"/>
    <n v="25.38"/>
    <n v="8.99"/>
    <x v="1"/>
    <x v="1"/>
    <x v="0"/>
    <x v="11"/>
    <x v="1"/>
    <s v="Executive Impressions 13&quot; Chairman Wall Clock"/>
    <n v="0.5"/>
    <s v="United States"/>
    <x v="2"/>
    <x v="4"/>
    <s v="Longview"/>
    <n v="98632"/>
    <x v="131"/>
    <x v="130"/>
    <n v="470.33800000000002"/>
    <n v="26"/>
    <n v="700.41"/>
    <n v="88826"/>
    <n v="25.38"/>
    <x v="2"/>
  </r>
  <r>
    <n v="1085"/>
    <s v="Ted Dunlap"/>
    <x v="3"/>
    <n v="0.06"/>
    <n v="30.42"/>
    <n v="8.65"/>
    <x v="1"/>
    <x v="3"/>
    <x v="1"/>
    <x v="1"/>
    <x v="5"/>
    <s v="Fellowes Internet Keyboard, Platinum"/>
    <n v="0.74"/>
    <s v="United States"/>
    <x v="3"/>
    <x v="11"/>
    <s v="Deer Park"/>
    <n v="11729"/>
    <x v="131"/>
    <x v="130"/>
    <n v="-159.25"/>
    <n v="10"/>
    <n v="309.05"/>
    <n v="86124"/>
    <n v="30.360000000000003"/>
    <x v="3"/>
  </r>
  <r>
    <n v="1085"/>
    <s v="Ted Dunlap"/>
    <x v="3"/>
    <n v="0.02"/>
    <n v="37.94"/>
    <n v="5.08"/>
    <x v="1"/>
    <x v="3"/>
    <x v="2"/>
    <x v="7"/>
    <x v="2"/>
    <s v="Snap-A-Way® Black Print Carbonless Ruled Speed Letter, Triplicate"/>
    <n v="0.38"/>
    <s v="United States"/>
    <x v="3"/>
    <x v="11"/>
    <s v="Deer Park"/>
    <n v="11729"/>
    <x v="131"/>
    <x v="133"/>
    <n v="206.517"/>
    <n v="8"/>
    <n v="299.3"/>
    <n v="86124"/>
    <n v="37.919999999999995"/>
    <x v="3"/>
  </r>
  <r>
    <n v="156"/>
    <s v="Diana Xu"/>
    <x v="0"/>
    <n v="0.01"/>
    <n v="95.99"/>
    <n v="4.9000000000000004"/>
    <x v="1"/>
    <x v="3"/>
    <x v="1"/>
    <x v="12"/>
    <x v="5"/>
    <s v="T60"/>
    <n v="0.56000000000000005"/>
    <s v="United States"/>
    <x v="2"/>
    <x v="3"/>
    <s v="Fort Collins"/>
    <n v="80525"/>
    <x v="132"/>
    <x v="130"/>
    <n v="713.88"/>
    <n v="13"/>
    <n v="1050.08"/>
    <n v="87671"/>
    <n v="95.97999999999999"/>
    <x v="2"/>
  </r>
  <r>
    <n v="497"/>
    <s v="Steve McKee"/>
    <x v="0"/>
    <n v="7.0000000000000007E-2"/>
    <n v="152.47999999999999"/>
    <n v="6.5"/>
    <x v="1"/>
    <x v="0"/>
    <x v="1"/>
    <x v="1"/>
    <x v="5"/>
    <s v="Adesso Programmable 142-Key Keyboard"/>
    <n v="0.74"/>
    <s v="United States"/>
    <x v="0"/>
    <x v="34"/>
    <s v="Murfreesboro"/>
    <n v="37130"/>
    <x v="132"/>
    <x v="134"/>
    <n v="171.83879999999999"/>
    <n v="35"/>
    <n v="5062.49"/>
    <n v="90706"/>
    <n v="152.41"/>
    <x v="0"/>
  </r>
  <r>
    <n v="910"/>
    <s v="Carla Hauser"/>
    <x v="0"/>
    <n v="0"/>
    <n v="5.28"/>
    <n v="5.61"/>
    <x v="1"/>
    <x v="3"/>
    <x v="2"/>
    <x v="7"/>
    <x v="5"/>
    <s v="Xerox 1954"/>
    <n v="0.4"/>
    <s v="United States"/>
    <x v="0"/>
    <x v="1"/>
    <s v="Texarkana"/>
    <n v="71854"/>
    <x v="132"/>
    <x v="133"/>
    <n v="-149.21199999999999"/>
    <n v="15"/>
    <n v="85.26"/>
    <n v="90187"/>
    <n v="5.28"/>
    <x v="0"/>
  </r>
  <r>
    <n v="353"/>
    <s v="Bonnie Chambers"/>
    <x v="2"/>
    <n v="0.08"/>
    <n v="4.8899999999999997"/>
    <n v="4.93"/>
    <x v="2"/>
    <x v="2"/>
    <x v="1"/>
    <x v="1"/>
    <x v="1"/>
    <s v="Maxell 3.5&quot; DS/HD IBM-Formatted Diskettes, 10/Pack"/>
    <n v="0.66"/>
    <s v="United States"/>
    <x v="2"/>
    <x v="41"/>
    <s v="Glendale"/>
    <n v="85301"/>
    <x v="132"/>
    <x v="133"/>
    <n v="-165.45"/>
    <n v="17"/>
    <n v="84.76"/>
    <n v="89647"/>
    <n v="4.8099999999999996"/>
    <x v="2"/>
  </r>
  <r>
    <n v="353"/>
    <s v="Bonnie Chambers"/>
    <x v="2"/>
    <n v="7.0000000000000007E-2"/>
    <n v="6.68"/>
    <n v="6.92"/>
    <x v="1"/>
    <x v="2"/>
    <x v="2"/>
    <x v="7"/>
    <x v="5"/>
    <s v="Xerox 1898"/>
    <n v="0.37"/>
    <s v="United States"/>
    <x v="2"/>
    <x v="41"/>
    <s v="Glendale"/>
    <n v="85301"/>
    <x v="132"/>
    <x v="135"/>
    <n v="-141.12"/>
    <n v="16"/>
    <n v="104.84"/>
    <n v="89647"/>
    <n v="6.6099999999999994"/>
    <x v="2"/>
  </r>
  <r>
    <n v="539"/>
    <s v="Alice Coley"/>
    <x v="4"/>
    <n v="0.05"/>
    <n v="59.78"/>
    <n v="10.29"/>
    <x v="1"/>
    <x v="0"/>
    <x v="2"/>
    <x v="5"/>
    <x v="5"/>
    <s v="GBC Recycled Regency Composition Covers"/>
    <n v="0.39"/>
    <s v="United States"/>
    <x v="1"/>
    <x v="10"/>
    <s v="Urbana"/>
    <n v="61801"/>
    <x v="132"/>
    <x v="130"/>
    <n v="159.52969999999999"/>
    <n v="7"/>
    <n v="414.49"/>
    <n v="91174"/>
    <n v="59.730000000000004"/>
    <x v="1"/>
  </r>
  <r>
    <n v="540"/>
    <s v="Ruth Lamm"/>
    <x v="4"/>
    <n v="0.08"/>
    <n v="20.99"/>
    <n v="1.25"/>
    <x v="1"/>
    <x v="0"/>
    <x v="1"/>
    <x v="12"/>
    <x v="1"/>
    <s v="Accessory29"/>
    <n v="0.83"/>
    <s v="United States"/>
    <x v="1"/>
    <x v="10"/>
    <s v="Vernon Hills"/>
    <n v="60061"/>
    <x v="132"/>
    <x v="134"/>
    <n v="15.3714"/>
    <n v="28"/>
    <n v="469.69"/>
    <n v="91174"/>
    <n v="20.91"/>
    <x v="1"/>
  </r>
  <r>
    <n v="1069"/>
    <s v="Pam Bennett"/>
    <x v="4"/>
    <n v="0.02"/>
    <n v="15.94"/>
    <n v="5.45"/>
    <x v="1"/>
    <x v="2"/>
    <x v="2"/>
    <x v="2"/>
    <x v="1"/>
    <s v="Boston 16701 Slimline Battery Pencil Sharpener"/>
    <n v="0.55000000000000004"/>
    <s v="United States"/>
    <x v="1"/>
    <x v="10"/>
    <s v="Carbondale"/>
    <n v="62901"/>
    <x v="132"/>
    <x v="130"/>
    <n v="139.61199999999999"/>
    <n v="41"/>
    <n v="664.34"/>
    <n v="87110"/>
    <n v="15.92"/>
    <x v="1"/>
  </r>
  <r>
    <n v="1023"/>
    <s v="Glen Newman"/>
    <x v="0"/>
    <n v="0.02"/>
    <n v="39.06"/>
    <n v="10.55"/>
    <x v="1"/>
    <x v="0"/>
    <x v="2"/>
    <x v="5"/>
    <x v="5"/>
    <s v="Ibico Recycled Linen-Style Covers"/>
    <n v="0.37"/>
    <s v="United States"/>
    <x v="3"/>
    <x v="28"/>
    <s v="Wilkinsburg"/>
    <n v="15221"/>
    <x v="133"/>
    <x v="130"/>
    <n v="442.0899"/>
    <n v="16"/>
    <n v="640.71"/>
    <n v="88633"/>
    <n v="39.04"/>
    <x v="3"/>
  </r>
  <r>
    <n v="1023"/>
    <s v="Glen Newman"/>
    <x v="0"/>
    <n v="0.1"/>
    <n v="37.700000000000003"/>
    <n v="2.99"/>
    <x v="1"/>
    <x v="0"/>
    <x v="2"/>
    <x v="5"/>
    <x v="5"/>
    <s v="Vinyl Sectional Post Binders"/>
    <n v="0.35"/>
    <s v="United States"/>
    <x v="3"/>
    <x v="28"/>
    <s v="Wilkinsburg"/>
    <n v="15221"/>
    <x v="133"/>
    <x v="134"/>
    <n v="455.12400000000002"/>
    <n v="18"/>
    <n v="659.6"/>
    <n v="88633"/>
    <n v="37.6"/>
    <x v="3"/>
  </r>
  <r>
    <n v="18"/>
    <s v="Laurie Hanna"/>
    <x v="1"/>
    <n v="0.05"/>
    <n v="26.48"/>
    <n v="6.93"/>
    <x v="1"/>
    <x v="0"/>
    <x v="0"/>
    <x v="11"/>
    <x v="5"/>
    <s v="DAX Natural Wood-Tone Poster Frame"/>
    <n v="0.49"/>
    <s v="United States"/>
    <x v="2"/>
    <x v="24"/>
    <s v="Helena"/>
    <n v="59601"/>
    <x v="133"/>
    <x v="134"/>
    <n v="314.48129999999998"/>
    <n v="17"/>
    <n v="455.77"/>
    <n v="90031"/>
    <n v="26.43"/>
    <x v="2"/>
  </r>
  <r>
    <n v="21"/>
    <s v="Tony Wilkins Winters"/>
    <x v="1"/>
    <n v="0.05"/>
    <n v="26.48"/>
    <n v="6.93"/>
    <x v="1"/>
    <x v="0"/>
    <x v="0"/>
    <x v="11"/>
    <x v="5"/>
    <s v="DAX Natural Wood-Tone Poster Frame"/>
    <n v="0.49"/>
    <s v="United States"/>
    <x v="3"/>
    <x v="11"/>
    <s v="New York City"/>
    <n v="10012"/>
    <x v="133"/>
    <x v="134"/>
    <n v="384.38"/>
    <n v="70"/>
    <n v="1876.69"/>
    <n v="41793"/>
    <n v="26.43"/>
    <x v="3"/>
  </r>
  <r>
    <n v="1989"/>
    <s v="David Weaver"/>
    <x v="1"/>
    <n v="0.01"/>
    <n v="30.98"/>
    <n v="6.5"/>
    <x v="1"/>
    <x v="3"/>
    <x v="1"/>
    <x v="1"/>
    <x v="5"/>
    <s v="Belkin ErgoBoard™ Keyboard"/>
    <n v="0.64"/>
    <s v="United States"/>
    <x v="2"/>
    <x v="15"/>
    <s v="Holladay"/>
    <n v="84117"/>
    <x v="133"/>
    <x v="134"/>
    <n v="46.29"/>
    <n v="11"/>
    <n v="363.37"/>
    <n v="90001"/>
    <n v="30.97"/>
    <x v="2"/>
  </r>
  <r>
    <n v="1989"/>
    <s v="David Weaver"/>
    <x v="1"/>
    <n v="0.01"/>
    <n v="40.99"/>
    <n v="19.989999999999998"/>
    <x v="1"/>
    <x v="3"/>
    <x v="2"/>
    <x v="7"/>
    <x v="5"/>
    <s v="White Dual Perf Computer Printout Paper, 2700 Sheets, 1 Part, Heavyweight, 20 lbs., 14 7/8 x 11"/>
    <n v="0.36"/>
    <s v="United States"/>
    <x v="2"/>
    <x v="15"/>
    <s v="Holladay"/>
    <n v="84117"/>
    <x v="133"/>
    <x v="136"/>
    <n v="177.79"/>
    <n v="11"/>
    <n v="480.75"/>
    <n v="90001"/>
    <n v="40.980000000000004"/>
    <x v="2"/>
  </r>
  <r>
    <n v="266"/>
    <s v="Ross Frederick"/>
    <x v="4"/>
    <n v="0.08"/>
    <n v="6.48"/>
    <n v="7.03"/>
    <x v="1"/>
    <x v="3"/>
    <x v="2"/>
    <x v="7"/>
    <x v="5"/>
    <s v="Xerox 214"/>
    <n v="0.37"/>
    <s v="United States"/>
    <x v="1"/>
    <x v="18"/>
    <s v="San Antonio"/>
    <n v="78207"/>
    <x v="133"/>
    <x v="134"/>
    <n v="8.9320000000000004"/>
    <n v="10"/>
    <n v="67.86"/>
    <n v="90594"/>
    <n v="6.4"/>
    <x v="1"/>
  </r>
  <r>
    <n v="266"/>
    <s v="Ross Frederick"/>
    <x v="4"/>
    <n v="0.01"/>
    <n v="20.34"/>
    <n v="35"/>
    <x v="1"/>
    <x v="3"/>
    <x v="2"/>
    <x v="6"/>
    <x v="4"/>
    <s v="Tennsco Commercial Shelving"/>
    <n v="0.84"/>
    <s v="United States"/>
    <x v="1"/>
    <x v="18"/>
    <s v="San Antonio"/>
    <n v="78207"/>
    <x v="133"/>
    <x v="134"/>
    <n v="229.63800000000001"/>
    <n v="33"/>
    <n v="747.28"/>
    <n v="90594"/>
    <n v="20.329999999999998"/>
    <x v="1"/>
  </r>
  <r>
    <n v="491"/>
    <s v="Toni Swanson"/>
    <x v="4"/>
    <n v="0.08"/>
    <n v="2.94"/>
    <n v="0.96"/>
    <x v="1"/>
    <x v="1"/>
    <x v="2"/>
    <x v="2"/>
    <x v="2"/>
    <s v="Newell 343"/>
    <n v="0.57999999999999996"/>
    <s v="United States"/>
    <x v="3"/>
    <x v="11"/>
    <s v="New York City"/>
    <n v="10154"/>
    <x v="133"/>
    <x v="137"/>
    <n v="-2.12"/>
    <n v="23"/>
    <n v="66.7"/>
    <n v="8353"/>
    <n v="2.86"/>
    <x v="3"/>
  </r>
  <r>
    <n v="494"/>
    <s v="Jimmy Alston Holder"/>
    <x v="4"/>
    <n v="0.06"/>
    <n v="8.32"/>
    <n v="2.38"/>
    <x v="1"/>
    <x v="1"/>
    <x v="1"/>
    <x v="1"/>
    <x v="1"/>
    <s v="Imation 3.5 IBM Formatted Diskettes, 10/Box"/>
    <n v="0.74"/>
    <s v="United States"/>
    <x v="2"/>
    <x v="4"/>
    <s v="Seattle"/>
    <n v="98115"/>
    <x v="133"/>
    <x v="137"/>
    <n v="-36.630000000000003"/>
    <n v="12"/>
    <n v="101.26"/>
    <n v="88905"/>
    <n v="8.26"/>
    <x v="2"/>
  </r>
  <r>
    <n v="494"/>
    <s v="Jimmy Alston Holder"/>
    <x v="4"/>
    <n v="0.08"/>
    <n v="2.94"/>
    <n v="0.96"/>
    <x v="1"/>
    <x v="1"/>
    <x v="2"/>
    <x v="2"/>
    <x v="2"/>
    <s v="Newell 343"/>
    <n v="0.57999999999999996"/>
    <s v="United States"/>
    <x v="2"/>
    <x v="4"/>
    <s v="Seattle"/>
    <n v="98115"/>
    <x v="133"/>
    <x v="137"/>
    <n v="-2.12"/>
    <n v="6"/>
    <n v="17.399999999999999"/>
    <n v="88905"/>
    <n v="2.86"/>
    <x v="2"/>
  </r>
  <r>
    <n v="3041"/>
    <s v="Carrie Duke"/>
    <x v="3"/>
    <n v="0.08"/>
    <n v="73.98"/>
    <n v="4"/>
    <x v="1"/>
    <x v="3"/>
    <x v="1"/>
    <x v="1"/>
    <x v="5"/>
    <s v="Keytronic 105-Key Spanish Keyboard"/>
    <n v="0.77"/>
    <s v="United States"/>
    <x v="1"/>
    <x v="38"/>
    <s v="Garden City"/>
    <n v="67846"/>
    <x v="133"/>
    <x v="136"/>
    <n v="97.16"/>
    <n v="17"/>
    <n v="1181.67"/>
    <n v="86102"/>
    <n v="73.900000000000006"/>
    <x v="1"/>
  </r>
  <r>
    <n v="3041"/>
    <s v="Carrie Duke"/>
    <x v="3"/>
    <n v="0.02"/>
    <n v="3.68"/>
    <n v="1.32"/>
    <x v="1"/>
    <x v="3"/>
    <x v="2"/>
    <x v="16"/>
    <x v="2"/>
    <s v="*Staples* vLetter Openers, 2/Pack"/>
    <n v="0.83"/>
    <s v="United States"/>
    <x v="1"/>
    <x v="38"/>
    <s v="Garden City"/>
    <n v="67846"/>
    <x v="133"/>
    <x v="137"/>
    <n v="-20.65"/>
    <n v="8"/>
    <n v="29.93"/>
    <n v="86102"/>
    <n v="3.66"/>
    <x v="1"/>
  </r>
  <r>
    <n v="136"/>
    <s v="Dale Gillespie"/>
    <x v="0"/>
    <n v="0.04"/>
    <n v="18.97"/>
    <n v="9.5399999999999991"/>
    <x v="1"/>
    <x v="0"/>
    <x v="2"/>
    <x v="7"/>
    <x v="5"/>
    <s v="Xerox 1939"/>
    <n v="0.37"/>
    <s v="United States"/>
    <x v="2"/>
    <x v="8"/>
    <s v="Petaluma"/>
    <n v="94952"/>
    <x v="134"/>
    <x v="137"/>
    <n v="3.04"/>
    <n v="5"/>
    <n v="101.74"/>
    <n v="88534"/>
    <n v="18.93"/>
    <x v="2"/>
  </r>
  <r>
    <n v="136"/>
    <s v="Dale Gillespie"/>
    <x v="0"/>
    <n v="0.09"/>
    <n v="10.98"/>
    <n v="3.37"/>
    <x v="1"/>
    <x v="0"/>
    <x v="2"/>
    <x v="16"/>
    <x v="1"/>
    <s v="Fiskars® Softgrip Scissors"/>
    <n v="0.56999999999999995"/>
    <s v="United States"/>
    <x v="2"/>
    <x v="8"/>
    <s v="Petaluma"/>
    <n v="94952"/>
    <x v="134"/>
    <x v="137"/>
    <n v="2.706"/>
    <n v="8"/>
    <n v="84.52"/>
    <n v="88534"/>
    <n v="10.89"/>
    <x v="2"/>
  </r>
  <r>
    <n v="688"/>
    <s v="Ashley Reese"/>
    <x v="0"/>
    <n v="7.0000000000000007E-2"/>
    <n v="279.48"/>
    <n v="35"/>
    <x v="1"/>
    <x v="0"/>
    <x v="2"/>
    <x v="6"/>
    <x v="4"/>
    <s v="Tennsco Snap-Together Open Shelving Units, Starter Sets and Add-On Units"/>
    <n v="0.8"/>
    <s v="United States"/>
    <x v="1"/>
    <x v="6"/>
    <s v="Saint Louis"/>
    <n v="63116"/>
    <x v="134"/>
    <x v="134"/>
    <n v="-207.28"/>
    <n v="10"/>
    <n v="2716.09"/>
    <n v="88503"/>
    <n v="279.41000000000003"/>
    <x v="1"/>
  </r>
  <r>
    <n v="1042"/>
    <s v="Jerome Burch"/>
    <x v="0"/>
    <n v="0"/>
    <n v="14.42"/>
    <n v="6.75"/>
    <x v="2"/>
    <x v="0"/>
    <x v="2"/>
    <x v="8"/>
    <x v="6"/>
    <s v="Holmes Odor Grabber"/>
    <n v="0.52"/>
    <s v="United States"/>
    <x v="2"/>
    <x v="8"/>
    <s v="Yuba City"/>
    <n v="95991"/>
    <x v="134"/>
    <x v="137"/>
    <n v="9.33"/>
    <n v="6"/>
    <n v="98.96"/>
    <n v="87847"/>
    <n v="14.42"/>
    <x v="2"/>
  </r>
  <r>
    <n v="1390"/>
    <s v="Hazel Jones"/>
    <x v="0"/>
    <n v="0.1"/>
    <n v="8.17"/>
    <n v="1.69"/>
    <x v="1"/>
    <x v="3"/>
    <x v="2"/>
    <x v="7"/>
    <x v="2"/>
    <s v="Wirebound Message Forms, Four 2 3/4 x 5 Forms per Page, Pink Paper"/>
    <n v="0.38"/>
    <s v="United States"/>
    <x v="2"/>
    <x v="8"/>
    <s v="Stockton"/>
    <n v="95207"/>
    <x v="134"/>
    <x v="134"/>
    <n v="100.2984"/>
    <n v="19"/>
    <n v="145.36000000000001"/>
    <n v="88731"/>
    <n v="8.07"/>
    <x v="2"/>
  </r>
  <r>
    <n v="1390"/>
    <s v="Hazel Jones"/>
    <x v="0"/>
    <n v="0.03"/>
    <n v="110.99"/>
    <n v="2.5"/>
    <x v="1"/>
    <x v="3"/>
    <x v="1"/>
    <x v="12"/>
    <x v="5"/>
    <s v="T18"/>
    <n v="0.56999999999999995"/>
    <s v="United States"/>
    <x v="2"/>
    <x v="8"/>
    <s v="Stockton"/>
    <n v="95207"/>
    <x v="134"/>
    <x v="136"/>
    <n v="2495.3987999999999"/>
    <n v="38"/>
    <n v="3616.52"/>
    <n v="88731"/>
    <n v="110.96"/>
    <x v="2"/>
  </r>
  <r>
    <n v="1721"/>
    <s v="Jennifer Zimmerman"/>
    <x v="1"/>
    <n v="0.04"/>
    <n v="12.44"/>
    <n v="6.27"/>
    <x v="1"/>
    <x v="3"/>
    <x v="2"/>
    <x v="6"/>
    <x v="6"/>
    <s v="Eldon Simplefile® Box Office®"/>
    <n v="0.56999999999999995"/>
    <s v="United States"/>
    <x v="0"/>
    <x v="1"/>
    <s v="Jonesboro"/>
    <n v="72401"/>
    <x v="134"/>
    <x v="137"/>
    <n v="-258.56599999999997"/>
    <n v="37"/>
    <n v="464.94"/>
    <n v="90787"/>
    <n v="12.4"/>
    <x v="0"/>
  </r>
  <r>
    <n v="1723"/>
    <s v="Constance Flowers"/>
    <x v="1"/>
    <n v="0.04"/>
    <n v="12.44"/>
    <n v="6.27"/>
    <x v="1"/>
    <x v="3"/>
    <x v="2"/>
    <x v="6"/>
    <x v="6"/>
    <s v="Eldon Simplefile® Box Office®"/>
    <n v="0.56999999999999995"/>
    <s v="United States"/>
    <x v="2"/>
    <x v="8"/>
    <s v="San Diego"/>
    <n v="92037"/>
    <x v="134"/>
    <x v="137"/>
    <n v="-59.06"/>
    <n v="146"/>
    <n v="1834.61"/>
    <n v="32710"/>
    <n v="12.4"/>
    <x v="2"/>
  </r>
  <r>
    <n v="2610"/>
    <s v="Tommy Lutz"/>
    <x v="1"/>
    <n v="0.09"/>
    <n v="5.4"/>
    <n v="7.78"/>
    <x v="1"/>
    <x v="3"/>
    <x v="2"/>
    <x v="5"/>
    <x v="5"/>
    <s v="3M Organizer Strips"/>
    <n v="0.37"/>
    <s v="United States"/>
    <x v="2"/>
    <x v="8"/>
    <s v="Davis"/>
    <n v="95616"/>
    <x v="134"/>
    <x v="137"/>
    <n v="-136.25200000000001"/>
    <n v="9"/>
    <n v="49.24"/>
    <n v="86118"/>
    <n v="5.3100000000000005"/>
    <x v="2"/>
  </r>
  <r>
    <n v="3354"/>
    <s v="Sara Faulkner"/>
    <x v="1"/>
    <n v="0.03"/>
    <n v="28.53"/>
    <n v="1.49"/>
    <x v="1"/>
    <x v="3"/>
    <x v="2"/>
    <x v="5"/>
    <x v="5"/>
    <s v="Lock-Up Easel 'Spel-Binder'"/>
    <n v="0.38"/>
    <s v="United States"/>
    <x v="2"/>
    <x v="8"/>
    <s v="Calexico"/>
    <n v="92231"/>
    <x v="134"/>
    <x v="137"/>
    <n v="137.67570000000001"/>
    <n v="7"/>
    <n v="199.53"/>
    <n v="88589"/>
    <n v="28.5"/>
    <x v="2"/>
  </r>
  <r>
    <n v="3354"/>
    <s v="Sara Faulkner"/>
    <x v="1"/>
    <n v="7.0000000000000007E-2"/>
    <n v="5.98"/>
    <n v="7.15"/>
    <x v="1"/>
    <x v="3"/>
    <x v="2"/>
    <x v="7"/>
    <x v="5"/>
    <s v="Universal Premium White Copier/Laser Paper (20Lb. and 87 Bright)"/>
    <n v="0.36"/>
    <s v="United States"/>
    <x v="2"/>
    <x v="8"/>
    <s v="Calexico"/>
    <n v="92231"/>
    <x v="134"/>
    <x v="136"/>
    <n v="-62"/>
    <n v="6"/>
    <n v="37.049999999999997"/>
    <n v="88589"/>
    <n v="5.91"/>
    <x v="2"/>
  </r>
  <r>
    <n v="2070"/>
    <s v="Kelly Collins"/>
    <x v="2"/>
    <n v="7.0000000000000007E-2"/>
    <n v="35.99"/>
    <n v="5.99"/>
    <x v="1"/>
    <x v="3"/>
    <x v="1"/>
    <x v="12"/>
    <x v="2"/>
    <s v="Accessory41"/>
    <n v="0.38"/>
    <s v="United States"/>
    <x v="1"/>
    <x v="25"/>
    <s v="Eastpointe"/>
    <n v="48021"/>
    <x v="134"/>
    <x v="138"/>
    <n v="17.8398"/>
    <n v="5"/>
    <n v="153.61000000000001"/>
    <n v="88558"/>
    <n v="35.92"/>
    <x v="1"/>
  </r>
  <r>
    <n v="2071"/>
    <s v="Victor Cherry"/>
    <x v="2"/>
    <n v="0.08"/>
    <n v="65.989999999999995"/>
    <n v="5.92"/>
    <x v="2"/>
    <x v="3"/>
    <x v="1"/>
    <x v="12"/>
    <x v="5"/>
    <s v="i500plus"/>
    <n v="0.57999999999999996"/>
    <s v="United States"/>
    <x v="1"/>
    <x v="25"/>
    <s v="Farmington Hills"/>
    <n v="48336"/>
    <x v="134"/>
    <x v="139"/>
    <n v="183.84299999999999"/>
    <n v="20"/>
    <n v="1063.81"/>
    <n v="88558"/>
    <n v="65.91"/>
    <x v="1"/>
  </r>
  <r>
    <n v="1984"/>
    <s v="Lynne Wilcox"/>
    <x v="3"/>
    <n v="0.1"/>
    <n v="7.37"/>
    <n v="5.53"/>
    <x v="1"/>
    <x v="1"/>
    <x v="1"/>
    <x v="1"/>
    <x v="1"/>
    <s v="Imation 3.5&quot; Unformatted DS/HD Diskettes, 10/Box"/>
    <n v="0.69"/>
    <s v="United States"/>
    <x v="0"/>
    <x v="23"/>
    <s v="Hilton Head Island"/>
    <n v="29915"/>
    <x v="134"/>
    <x v="134"/>
    <n v="290.202"/>
    <n v="38"/>
    <n v="269.33"/>
    <n v="91258"/>
    <n v="7.2700000000000005"/>
    <x v="0"/>
  </r>
  <r>
    <n v="91"/>
    <s v="Wallace Werner"/>
    <x v="1"/>
    <n v="7.0000000000000007E-2"/>
    <n v="19.84"/>
    <n v="4.0999999999999996"/>
    <x v="1"/>
    <x v="2"/>
    <x v="2"/>
    <x v="2"/>
    <x v="2"/>
    <s v="Prismacolor Color Pencil Set"/>
    <n v="0.44"/>
    <s v="United States"/>
    <x v="2"/>
    <x v="8"/>
    <s v="Vallejo"/>
    <n v="94591"/>
    <x v="135"/>
    <x v="136"/>
    <n v="117.852"/>
    <n v="9"/>
    <n v="170.8"/>
    <n v="87175"/>
    <n v="19.77"/>
    <x v="2"/>
  </r>
  <r>
    <n v="92"/>
    <s v="Victoria Baker Hoover"/>
    <x v="1"/>
    <n v="7.0000000000000007E-2"/>
    <n v="8.34"/>
    <n v="1.43"/>
    <x v="1"/>
    <x v="2"/>
    <x v="2"/>
    <x v="7"/>
    <x v="2"/>
    <s v="REDIFORM Incoming/Outgoing Call Register, 11&quot; X 8 1/2&quot;, 100 Messages"/>
    <n v="0.35"/>
    <s v="United States"/>
    <x v="0"/>
    <x v="17"/>
    <s v="Terrytown"/>
    <n v="70056"/>
    <x v="135"/>
    <x v="140"/>
    <n v="-190.68"/>
    <n v="16"/>
    <n v="132.08000000000001"/>
    <n v="87175"/>
    <n v="8.27"/>
    <x v="0"/>
  </r>
  <r>
    <n v="92"/>
    <s v="Victoria Baker Hoover"/>
    <x v="1"/>
    <n v="0.09"/>
    <n v="4.9800000000000004"/>
    <n v="6.07"/>
    <x v="1"/>
    <x v="2"/>
    <x v="2"/>
    <x v="7"/>
    <x v="5"/>
    <s v="Xerox 1897"/>
    <n v="0.36"/>
    <s v="United States"/>
    <x v="0"/>
    <x v="17"/>
    <s v="Terrytown"/>
    <n v="70056"/>
    <x v="135"/>
    <x v="136"/>
    <n v="325.39800000000002"/>
    <n v="9"/>
    <n v="45.34"/>
    <n v="87175"/>
    <n v="4.8900000000000006"/>
    <x v="0"/>
  </r>
  <r>
    <n v="772"/>
    <s v="Jean Webster"/>
    <x v="2"/>
    <n v="0.02"/>
    <n v="4.0599999999999996"/>
    <n v="6.89"/>
    <x v="2"/>
    <x v="0"/>
    <x v="2"/>
    <x v="8"/>
    <x v="5"/>
    <s v="Eureka Disposable Bags for Sanitaire® Vibra Groomer I® Upright Vac"/>
    <n v="0.6"/>
    <s v="United States"/>
    <x v="3"/>
    <x v="28"/>
    <s v="Allentown"/>
    <n v="18103"/>
    <x v="135"/>
    <x v="135"/>
    <n v="12.706"/>
    <n v="12"/>
    <n v="64.41"/>
    <n v="88668"/>
    <n v="4.04"/>
    <x v="3"/>
  </r>
  <r>
    <n v="772"/>
    <s v="Jean Webster"/>
    <x v="2"/>
    <n v="7.0000000000000007E-2"/>
    <n v="9.49"/>
    <n v="5.76"/>
    <x v="1"/>
    <x v="0"/>
    <x v="1"/>
    <x v="3"/>
    <x v="6"/>
    <s v="Sharp EL501VB Scientific Calculator, Battery Operated, 10-Digit Display, Hard Case"/>
    <n v="0.39"/>
    <s v="United States"/>
    <x v="3"/>
    <x v="28"/>
    <s v="Allentown"/>
    <n v="18103"/>
    <x v="135"/>
    <x v="135"/>
    <n v="7.71516"/>
    <n v="37"/>
    <n v="344.57"/>
    <n v="88668"/>
    <n v="9.42"/>
    <x v="3"/>
  </r>
  <r>
    <n v="1906"/>
    <s v="Penny Tuttle"/>
    <x v="2"/>
    <n v="7.0000000000000007E-2"/>
    <n v="172.99"/>
    <n v="19.989999999999998"/>
    <x v="1"/>
    <x v="3"/>
    <x v="2"/>
    <x v="5"/>
    <x v="5"/>
    <s v="Ibico EB-19 Dual Function Manual Binding System"/>
    <n v="0.39"/>
    <s v="United States"/>
    <x v="3"/>
    <x v="27"/>
    <s v="Lima"/>
    <n v="45801"/>
    <x v="135"/>
    <x v="137"/>
    <n v="2502.6851999999999"/>
    <n v="22"/>
    <n v="3627.08"/>
    <n v="86500"/>
    <n v="172.92000000000002"/>
    <x v="3"/>
  </r>
  <r>
    <n v="1907"/>
    <s v="Amy Hall"/>
    <x v="2"/>
    <n v="0.09"/>
    <n v="7.64"/>
    <n v="1.39"/>
    <x v="1"/>
    <x v="3"/>
    <x v="2"/>
    <x v="15"/>
    <x v="5"/>
    <s v="#10- 4 1/8&quot; x 9 1/2&quot; Security-Tint Envelopes"/>
    <n v="0.36"/>
    <s v="United States"/>
    <x v="3"/>
    <x v="27"/>
    <s v="Lorain"/>
    <n v="44052"/>
    <x v="135"/>
    <x v="141"/>
    <n v="0.68799999999999994"/>
    <n v="1"/>
    <n v="8.34"/>
    <n v="86500"/>
    <n v="7.55"/>
    <x v="3"/>
  </r>
  <r>
    <n v="2858"/>
    <s v="Jerry Webster"/>
    <x v="4"/>
    <n v="0.06"/>
    <n v="2.94"/>
    <n v="0.96"/>
    <x v="1"/>
    <x v="3"/>
    <x v="2"/>
    <x v="2"/>
    <x v="2"/>
    <s v="Newell 343"/>
    <n v="0.57999999999999996"/>
    <s v="United States"/>
    <x v="0"/>
    <x v="12"/>
    <s v="Fruit Cove"/>
    <n v="32259"/>
    <x v="135"/>
    <x v="136"/>
    <n v="-8.8759999999999994"/>
    <n v="3"/>
    <n v="8.7899999999999991"/>
    <n v="88279"/>
    <n v="2.88"/>
    <x v="0"/>
  </r>
  <r>
    <n v="3132"/>
    <s v="Anita Kang"/>
    <x v="4"/>
    <n v="0.04"/>
    <n v="62.05"/>
    <n v="3.99"/>
    <x v="1"/>
    <x v="3"/>
    <x v="2"/>
    <x v="8"/>
    <x v="5"/>
    <s v="Acco Smartsocket™ Table Surge Protector, 6 Color-Coded Adapter Outlets"/>
    <n v="0.55000000000000004"/>
    <s v="United States"/>
    <x v="1"/>
    <x v="10"/>
    <s v="Mundelein"/>
    <n v="60060"/>
    <x v="135"/>
    <x v="136"/>
    <n v="1644.0768"/>
    <n v="40"/>
    <n v="2382.7199999999998"/>
    <n v="86794"/>
    <n v="62.01"/>
    <x v="1"/>
  </r>
  <r>
    <n v="3113"/>
    <s v="Wayne English"/>
    <x v="3"/>
    <n v="7.0000000000000007E-2"/>
    <n v="34.54"/>
    <n v="14.72"/>
    <x v="1"/>
    <x v="3"/>
    <x v="2"/>
    <x v="5"/>
    <x v="5"/>
    <s v="GBC Recycled Grain Textured Covers"/>
    <n v="0.37"/>
    <s v="United States"/>
    <x v="0"/>
    <x v="17"/>
    <s v="New Iberia"/>
    <n v="70560"/>
    <x v="135"/>
    <x v="136"/>
    <n v="-20.182259999999999"/>
    <n v="17"/>
    <n v="574.97"/>
    <n v="86860"/>
    <n v="34.47"/>
    <x v="0"/>
  </r>
  <r>
    <n v="3113"/>
    <s v="Wayne English"/>
    <x v="3"/>
    <n v="0.02"/>
    <n v="12.28"/>
    <n v="6.47"/>
    <x v="1"/>
    <x v="3"/>
    <x v="2"/>
    <x v="7"/>
    <x v="5"/>
    <s v="Xerox 1881"/>
    <n v="0.38"/>
    <s v="United States"/>
    <x v="0"/>
    <x v="17"/>
    <s v="New Iberia"/>
    <n v="70560"/>
    <x v="135"/>
    <x v="137"/>
    <n v="-156.97219999999999"/>
    <n v="9"/>
    <n v="115.22"/>
    <n v="86860"/>
    <n v="12.26"/>
    <x v="0"/>
  </r>
  <r>
    <n v="3113"/>
    <s v="Wayne English"/>
    <x v="3"/>
    <n v="0.06"/>
    <n v="34.58"/>
    <n v="8.99"/>
    <x v="2"/>
    <x v="3"/>
    <x v="2"/>
    <x v="2"/>
    <x v="1"/>
    <s v="Panasonic KP-350BK Electric Pencil Sharpener with Auto Stop"/>
    <n v="0.56000000000000005"/>
    <s v="United States"/>
    <x v="0"/>
    <x v="17"/>
    <s v="New Iberia"/>
    <n v="70560"/>
    <x v="135"/>
    <x v="140"/>
    <n v="384.5043"/>
    <n v="13"/>
    <n v="456.58"/>
    <n v="86860"/>
    <n v="34.519999999999996"/>
    <x v="0"/>
  </r>
  <r>
    <n v="2035"/>
    <s v="Jon Ward"/>
    <x v="0"/>
    <n v="0.1"/>
    <n v="1.89"/>
    <n v="0.76"/>
    <x v="1"/>
    <x v="1"/>
    <x v="2"/>
    <x v="14"/>
    <x v="2"/>
    <s v="Revere Boxed Rubber Bands by Revere"/>
    <n v="0.83"/>
    <s v="United States"/>
    <x v="0"/>
    <x v="12"/>
    <s v="Palm Beach Gardens"/>
    <n v="33403"/>
    <x v="136"/>
    <x v="138"/>
    <n v="-40.432000000000002"/>
    <n v="20"/>
    <n v="36.72"/>
    <n v="87117"/>
    <n v="1.7899999999999998"/>
    <x v="0"/>
  </r>
  <r>
    <n v="1554"/>
    <s v="Joan Floyd"/>
    <x v="1"/>
    <n v="0.04"/>
    <n v="10.98"/>
    <n v="3.99"/>
    <x v="1"/>
    <x v="0"/>
    <x v="2"/>
    <x v="8"/>
    <x v="5"/>
    <s v="Staples Surge Protector 6 outlet"/>
    <n v="0.57999999999999996"/>
    <s v="United States"/>
    <x v="0"/>
    <x v="0"/>
    <s v="Gulfport"/>
    <n v="39503"/>
    <x v="136"/>
    <x v="136"/>
    <n v="481.03199999999998"/>
    <n v="15"/>
    <n v="172.22"/>
    <n v="87485"/>
    <n v="10.940000000000001"/>
    <x v="0"/>
  </r>
  <r>
    <n v="3086"/>
    <s v="Ted Durham"/>
    <x v="1"/>
    <n v="0.05"/>
    <n v="39.99"/>
    <n v="10.25"/>
    <x v="2"/>
    <x v="1"/>
    <x v="1"/>
    <x v="1"/>
    <x v="5"/>
    <s v="Zoom V.92 V.44 PCI Internal Controllerless FaxModem"/>
    <n v="0.55000000000000004"/>
    <s v="United States"/>
    <x v="0"/>
    <x v="12"/>
    <s v="North Port"/>
    <n v="34287"/>
    <x v="136"/>
    <x v="140"/>
    <n v="4.29"/>
    <n v="3"/>
    <n v="130.91"/>
    <n v="88380"/>
    <n v="39.940000000000005"/>
    <x v="0"/>
  </r>
  <r>
    <n v="487"/>
    <s v="Molly Vincent"/>
    <x v="4"/>
    <n v="0.1"/>
    <n v="3.36"/>
    <n v="6.27"/>
    <x v="2"/>
    <x v="3"/>
    <x v="2"/>
    <x v="5"/>
    <x v="5"/>
    <s v="Cardinal Poly Pocket Divider Pockets for Ring Binders"/>
    <n v="0.4"/>
    <s v="United States"/>
    <x v="3"/>
    <x v="29"/>
    <s v="Sanford"/>
    <n v="4073"/>
    <x v="136"/>
    <x v="140"/>
    <n v="-67.0565"/>
    <n v="5"/>
    <n v="20.87"/>
    <n v="91063"/>
    <n v="3.26"/>
    <x v="3"/>
  </r>
  <r>
    <n v="488"/>
    <s v="Ronnie Creech"/>
    <x v="4"/>
    <n v="7.0000000000000007E-2"/>
    <n v="12.28"/>
    <n v="4.8600000000000003"/>
    <x v="1"/>
    <x v="3"/>
    <x v="2"/>
    <x v="7"/>
    <x v="5"/>
    <s v="Xerox 1933"/>
    <n v="0.38"/>
    <s v="United States"/>
    <x v="3"/>
    <x v="29"/>
    <s v="South Portland"/>
    <n v="4106"/>
    <x v="136"/>
    <x v="138"/>
    <n v="-7.94"/>
    <n v="2"/>
    <n v="25.7"/>
    <n v="91063"/>
    <n v="12.209999999999999"/>
    <x v="3"/>
  </r>
  <r>
    <n v="489"/>
    <s v="Eileen Cheek"/>
    <x v="4"/>
    <n v="0.09"/>
    <n v="20.99"/>
    <n v="0.99"/>
    <x v="1"/>
    <x v="3"/>
    <x v="1"/>
    <x v="12"/>
    <x v="2"/>
    <s v="Accessory25"/>
    <n v="0.56999999999999995"/>
    <s v="United States"/>
    <x v="3"/>
    <x v="35"/>
    <s v="Norwood"/>
    <n v="2062"/>
    <x v="136"/>
    <x v="136"/>
    <n v="122.292"/>
    <n v="14"/>
    <n v="229.57"/>
    <n v="91063"/>
    <n v="20.9"/>
    <x v="3"/>
  </r>
  <r>
    <n v="266"/>
    <s v="Ross Frederick"/>
    <x v="3"/>
    <n v="0"/>
    <n v="73.98"/>
    <n v="12.14"/>
    <x v="2"/>
    <x v="3"/>
    <x v="1"/>
    <x v="1"/>
    <x v="5"/>
    <s v="Keytronic 105-Key Spanish Keyboard"/>
    <n v="0.67"/>
    <s v="United States"/>
    <x v="1"/>
    <x v="18"/>
    <s v="San Antonio"/>
    <n v="78207"/>
    <x v="136"/>
    <x v="138"/>
    <n v="326.25"/>
    <n v="17"/>
    <n v="1300.81"/>
    <n v="90593"/>
    <n v="73.98"/>
    <x v="1"/>
  </r>
  <r>
    <n v="1433"/>
    <s v="Frances Jackson"/>
    <x v="1"/>
    <n v="7.0000000000000007E-2"/>
    <n v="300.98"/>
    <n v="64.73"/>
    <x v="0"/>
    <x v="3"/>
    <x v="0"/>
    <x v="9"/>
    <x v="3"/>
    <s v="Global Leather and Oak Executive Chair, Black"/>
    <n v="0.56000000000000005"/>
    <s v="United States"/>
    <x v="1"/>
    <x v="2"/>
    <s v="Jeffersonville"/>
    <n v="47130"/>
    <x v="137"/>
    <x v="135"/>
    <n v="1399.64"/>
    <n v="14"/>
    <n v="4285.5600000000004"/>
    <n v="86828"/>
    <n v="300.91000000000003"/>
    <x v="1"/>
  </r>
  <r>
    <n v="1433"/>
    <s v="Frances Jackson"/>
    <x v="1"/>
    <n v="0.01"/>
    <n v="20.98"/>
    <n v="45"/>
    <x v="0"/>
    <x v="3"/>
    <x v="2"/>
    <x v="6"/>
    <x v="3"/>
    <s v="Tennsco Lockers, Sand"/>
    <n v="0.61"/>
    <s v="United States"/>
    <x v="1"/>
    <x v="2"/>
    <s v="Jeffersonville"/>
    <n v="47130"/>
    <x v="137"/>
    <x v="140"/>
    <n v="232.642"/>
    <n v="28"/>
    <n v="631.37"/>
    <n v="86828"/>
    <n v="20.97"/>
    <x v="1"/>
  </r>
  <r>
    <n v="2431"/>
    <s v="Troy Cassidy"/>
    <x v="1"/>
    <n v="7.0000000000000007E-2"/>
    <n v="155.06"/>
    <n v="7.07"/>
    <x v="1"/>
    <x v="1"/>
    <x v="2"/>
    <x v="6"/>
    <x v="5"/>
    <s v="Dual Level, Single-Width Filing Carts"/>
    <n v="0.59"/>
    <s v="United States"/>
    <x v="2"/>
    <x v="8"/>
    <s v="Los Angeles"/>
    <n v="90004"/>
    <x v="137"/>
    <x v="140"/>
    <n v="-121.75"/>
    <n v="14"/>
    <n v="2039.07"/>
    <n v="5920"/>
    <n v="154.99"/>
    <x v="2"/>
  </r>
  <r>
    <n v="2432"/>
    <s v="Lindsay Tate"/>
    <x v="1"/>
    <n v="7.0000000000000007E-2"/>
    <n v="155.06"/>
    <n v="7.07"/>
    <x v="1"/>
    <x v="1"/>
    <x v="2"/>
    <x v="6"/>
    <x v="5"/>
    <s v="Dual Level, Single-Width Filing Carts"/>
    <n v="0.59"/>
    <s v="United States"/>
    <x v="1"/>
    <x v="19"/>
    <s v="Midwest City"/>
    <n v="73110"/>
    <x v="137"/>
    <x v="140"/>
    <n v="24.35"/>
    <n v="3"/>
    <n v="436.94"/>
    <n v="89096"/>
    <n v="154.99"/>
    <x v="1"/>
  </r>
  <r>
    <n v="3264"/>
    <s v="Becky Puckett"/>
    <x v="4"/>
    <n v="0.04"/>
    <n v="9.99"/>
    <n v="11.59"/>
    <x v="1"/>
    <x v="3"/>
    <x v="2"/>
    <x v="7"/>
    <x v="5"/>
    <s v="Hammermill Color Copier Paper (28Lb. and 96 Bright)"/>
    <n v="0.4"/>
    <s v="United States"/>
    <x v="2"/>
    <x v="8"/>
    <s v="Eureka"/>
    <n v="95501"/>
    <x v="137"/>
    <x v="135"/>
    <n v="-92.32"/>
    <n v="5"/>
    <n v="52.09"/>
    <n v="89835"/>
    <n v="9.9500000000000011"/>
    <x v="2"/>
  </r>
  <r>
    <n v="918"/>
    <s v="Kerry Jernigan"/>
    <x v="0"/>
    <n v="0.09"/>
    <n v="58.14"/>
    <n v="36.61"/>
    <x v="0"/>
    <x v="3"/>
    <x v="0"/>
    <x v="10"/>
    <x v="0"/>
    <s v="O'Sullivan 3-Shelf Heavy-Duty Bookcases"/>
    <n v="0.61"/>
    <s v="United States"/>
    <x v="2"/>
    <x v="8"/>
    <s v="Rancho Cucamonga"/>
    <n v="91730"/>
    <x v="138"/>
    <x v="135"/>
    <n v="187.41200000000001"/>
    <n v="39"/>
    <n v="2115.06"/>
    <n v="90493"/>
    <n v="58.05"/>
    <x v="2"/>
  </r>
  <r>
    <n v="2973"/>
    <s v="Sally Liu"/>
    <x v="0"/>
    <n v="0.1"/>
    <n v="442.14"/>
    <n v="14.7"/>
    <x v="0"/>
    <x v="2"/>
    <x v="1"/>
    <x v="3"/>
    <x v="3"/>
    <s v="Okidata ML390 Turbo Dot Matrix Printers"/>
    <n v="0.56000000000000005"/>
    <s v="United States"/>
    <x v="1"/>
    <x v="30"/>
    <s v="New Berlin"/>
    <n v="53151"/>
    <x v="138"/>
    <x v="135"/>
    <n v="137.68794"/>
    <n v="6"/>
    <n v="2411.4299999999998"/>
    <n v="87187"/>
    <n v="442.03999999999996"/>
    <x v="1"/>
  </r>
  <r>
    <n v="1159"/>
    <s v="Arlene Weeks"/>
    <x v="1"/>
    <n v="0.04"/>
    <n v="100.98"/>
    <n v="35.840000000000003"/>
    <x v="0"/>
    <x v="1"/>
    <x v="0"/>
    <x v="10"/>
    <x v="0"/>
    <s v="Bush Westfield Collection Bookcases, Fully Assembled"/>
    <n v="0.62"/>
    <s v="United States"/>
    <x v="3"/>
    <x v="33"/>
    <s v="Union City"/>
    <n v="7086"/>
    <x v="138"/>
    <x v="135"/>
    <n v="-152.76"/>
    <n v="1"/>
    <n v="110.75"/>
    <n v="90854"/>
    <n v="100.94"/>
    <x v="3"/>
  </r>
  <r>
    <n v="2346"/>
    <s v="Sylvia Kumar"/>
    <x v="1"/>
    <n v="0.1"/>
    <n v="218.75"/>
    <n v="69.64"/>
    <x v="0"/>
    <x v="3"/>
    <x v="0"/>
    <x v="0"/>
    <x v="0"/>
    <s v="BoxOffice By Design Rectangular and Half-Moon Meeting Room Tables"/>
    <n v="0.77"/>
    <s v="United States"/>
    <x v="0"/>
    <x v="32"/>
    <s v="Pleasure Ridge Park"/>
    <n v="40258"/>
    <x v="138"/>
    <x v="135"/>
    <n v="62.298000000000002"/>
    <n v="17"/>
    <n v="2805.18"/>
    <n v="89505"/>
    <n v="218.65"/>
    <x v="0"/>
  </r>
  <r>
    <n v="2825"/>
    <s v="Carole Rosen"/>
    <x v="2"/>
    <n v="0.02"/>
    <n v="27.48"/>
    <n v="4"/>
    <x v="1"/>
    <x v="1"/>
    <x v="1"/>
    <x v="1"/>
    <x v="5"/>
    <s v="Belkin MediaBoard 104- Keyboard"/>
    <n v="0.75"/>
    <s v="United States"/>
    <x v="2"/>
    <x v="37"/>
    <s v="Boise"/>
    <n v="83701"/>
    <x v="138"/>
    <x v="142"/>
    <n v="19.308"/>
    <n v="3"/>
    <n v="87.21"/>
    <n v="89497"/>
    <n v="27.46"/>
    <x v="2"/>
  </r>
  <r>
    <n v="2825"/>
    <s v="Carole Rosen"/>
    <x v="2"/>
    <n v="0.08"/>
    <n v="10.06"/>
    <n v="2.06"/>
    <x v="1"/>
    <x v="1"/>
    <x v="2"/>
    <x v="7"/>
    <x v="2"/>
    <s v="Riverleaf Stik-Withit® Designer Note Cubes®"/>
    <n v="0.39"/>
    <s v="United States"/>
    <x v="2"/>
    <x v="37"/>
    <s v="Boise"/>
    <n v="83701"/>
    <x v="138"/>
    <x v="143"/>
    <n v="0.33"/>
    <n v="4"/>
    <n v="40.15"/>
    <n v="89497"/>
    <n v="9.98"/>
    <x v="2"/>
  </r>
  <r>
    <n v="699"/>
    <s v="Jenny Gold"/>
    <x v="4"/>
    <n v="0.1"/>
    <n v="4.26"/>
    <n v="1.2"/>
    <x v="1"/>
    <x v="1"/>
    <x v="2"/>
    <x v="2"/>
    <x v="2"/>
    <s v="Dixon Prang® Watercolor Pencils, 10-Color Set with Brush"/>
    <n v="0.44"/>
    <s v="United States"/>
    <x v="2"/>
    <x v="8"/>
    <s v="Los Angeles"/>
    <n v="90041"/>
    <x v="138"/>
    <x v="135"/>
    <n v="15.42"/>
    <n v="88"/>
    <n v="351.56"/>
    <n v="3042"/>
    <n v="4.16"/>
    <x v="2"/>
  </r>
  <r>
    <n v="700"/>
    <s v="Joseph Grossman"/>
    <x v="4"/>
    <n v="0.1"/>
    <n v="4.26"/>
    <n v="1.2"/>
    <x v="1"/>
    <x v="1"/>
    <x v="2"/>
    <x v="2"/>
    <x v="2"/>
    <s v="Dixon Prang® Watercolor Pencils, 10-Color Set with Brush"/>
    <n v="0.44"/>
    <s v="United States"/>
    <x v="2"/>
    <x v="8"/>
    <s v="Santa Maria"/>
    <n v="93454"/>
    <x v="138"/>
    <x v="135"/>
    <n v="33.923999999999999"/>
    <n v="22"/>
    <n v="87.89"/>
    <n v="87980"/>
    <n v="4.16"/>
    <x v="2"/>
  </r>
  <r>
    <n v="1106"/>
    <s v="Maxine Collier Grady"/>
    <x v="4"/>
    <n v="0.04"/>
    <n v="6.35"/>
    <n v="1.02"/>
    <x v="1"/>
    <x v="0"/>
    <x v="2"/>
    <x v="7"/>
    <x v="2"/>
    <s v="Telephone Message Books with Fax/Mobile Section, 5 1/2&quot; x 3 3/16&quot;"/>
    <n v="0.39"/>
    <s v="United States"/>
    <x v="1"/>
    <x v="18"/>
    <s v="Dallas"/>
    <n v="75220"/>
    <x v="138"/>
    <x v="139"/>
    <n v="81.91"/>
    <n v="52"/>
    <n v="318.47000000000003"/>
    <n v="20261"/>
    <n v="6.31"/>
    <x v="1"/>
  </r>
  <r>
    <n v="1108"/>
    <s v="Dwight Bishop"/>
    <x v="4"/>
    <n v="0.09"/>
    <n v="31.74"/>
    <n v="12.62"/>
    <x v="2"/>
    <x v="0"/>
    <x v="2"/>
    <x v="5"/>
    <x v="5"/>
    <s v="GBC Wire Binding Strips"/>
    <n v="0.37"/>
    <s v="United States"/>
    <x v="1"/>
    <x v="18"/>
    <s v="Lancaster"/>
    <n v="75146"/>
    <x v="138"/>
    <x v="138"/>
    <n v="67.107500000000002"/>
    <n v="9"/>
    <n v="270.55"/>
    <n v="86409"/>
    <n v="31.65"/>
    <x v="1"/>
  </r>
  <r>
    <n v="1108"/>
    <s v="Dwight Bishop"/>
    <x v="4"/>
    <n v="0.04"/>
    <n v="6.35"/>
    <n v="1.02"/>
    <x v="1"/>
    <x v="0"/>
    <x v="2"/>
    <x v="7"/>
    <x v="2"/>
    <s v="Telephone Message Books with Fax/Mobile Section, 5 1/2&quot; x 3 3/16&quot;"/>
    <n v="0.39"/>
    <s v="United States"/>
    <x v="1"/>
    <x v="18"/>
    <s v="Lancaster"/>
    <n v="75146"/>
    <x v="138"/>
    <x v="139"/>
    <n v="54.937800000000003"/>
    <n v="13"/>
    <n v="79.62"/>
    <n v="86409"/>
    <n v="6.31"/>
    <x v="1"/>
  </r>
  <r>
    <n v="1108"/>
    <s v="Dwight Bishop"/>
    <x v="4"/>
    <n v="0.02"/>
    <n v="65.989999999999995"/>
    <n v="8.99"/>
    <x v="2"/>
    <x v="0"/>
    <x v="1"/>
    <x v="12"/>
    <x v="5"/>
    <s v="Talkabout T8367"/>
    <n v="0.56000000000000005"/>
    <s v="United States"/>
    <x v="1"/>
    <x v="18"/>
    <s v="Lancaster"/>
    <n v="75146"/>
    <x v="138"/>
    <x v="135"/>
    <n v="168.23699999999999"/>
    <n v="8"/>
    <n v="479.79"/>
    <n v="86409"/>
    <n v="65.97"/>
    <x v="1"/>
  </r>
  <r>
    <n v="1974"/>
    <s v="Robert Brantley"/>
    <x v="4"/>
    <n v="0.09"/>
    <n v="20.48"/>
    <n v="6.32"/>
    <x v="1"/>
    <x v="1"/>
    <x v="2"/>
    <x v="8"/>
    <x v="5"/>
    <s v="Kensington 6 Outlet Guardian Standard Surge Protector"/>
    <n v="0.57999999999999996"/>
    <s v="United States"/>
    <x v="1"/>
    <x v="25"/>
    <s v="Dearborn Heights"/>
    <n v="48127"/>
    <x v="138"/>
    <x v="135"/>
    <n v="-16.89"/>
    <n v="5"/>
    <n v="99.02"/>
    <n v="89040"/>
    <n v="20.39"/>
    <x v="1"/>
  </r>
  <r>
    <n v="1974"/>
    <s v="Robert Brantley"/>
    <x v="4"/>
    <n v="0.06"/>
    <n v="15.67"/>
    <n v="1.39"/>
    <x v="1"/>
    <x v="1"/>
    <x v="2"/>
    <x v="15"/>
    <x v="5"/>
    <s v="#10 White Business Envelopes,4 1/8 x 9 1/2"/>
    <n v="0.38"/>
    <s v="United States"/>
    <x v="1"/>
    <x v="25"/>
    <s v="Dearborn Heights"/>
    <n v="48127"/>
    <x v="138"/>
    <x v="135"/>
    <n v="25.51"/>
    <n v="3"/>
    <n v="46.4"/>
    <n v="89040"/>
    <n v="15.61"/>
    <x v="1"/>
  </r>
  <r>
    <n v="2159"/>
    <s v="Wesley Field"/>
    <x v="4"/>
    <n v="0.08"/>
    <n v="30.98"/>
    <n v="8.74"/>
    <x v="1"/>
    <x v="3"/>
    <x v="2"/>
    <x v="7"/>
    <x v="5"/>
    <s v="Xerox 1979"/>
    <n v="0.4"/>
    <s v="United States"/>
    <x v="1"/>
    <x v="25"/>
    <s v="Westland"/>
    <n v="48185"/>
    <x v="138"/>
    <x v="135"/>
    <n v="371.27199999999999"/>
    <n v="25"/>
    <n v="727.2"/>
    <n v="90387"/>
    <n v="30.900000000000002"/>
    <x v="1"/>
  </r>
  <r>
    <n v="2162"/>
    <s v="Brenda Jain"/>
    <x v="4"/>
    <n v="0.09"/>
    <n v="159.31"/>
    <n v="60"/>
    <x v="0"/>
    <x v="3"/>
    <x v="0"/>
    <x v="0"/>
    <x v="3"/>
    <s v="Hon Non-Folding Utility Tables"/>
    <n v="0.55000000000000004"/>
    <s v="United States"/>
    <x v="3"/>
    <x v="28"/>
    <s v="Sharon"/>
    <n v="16146"/>
    <x v="138"/>
    <x v="144"/>
    <n v="77.000895400000005"/>
    <n v="41"/>
    <n v="6173.42"/>
    <n v="90387"/>
    <n v="159.22"/>
    <x v="3"/>
  </r>
  <r>
    <n v="2162"/>
    <s v="Brenda Jain"/>
    <x v="4"/>
    <n v="0.06"/>
    <n v="55.99"/>
    <n v="5"/>
    <x v="1"/>
    <x v="3"/>
    <x v="1"/>
    <x v="12"/>
    <x v="1"/>
    <s v="Accessory36"/>
    <n v="0.83"/>
    <s v="United States"/>
    <x v="3"/>
    <x v="28"/>
    <s v="Sharon"/>
    <n v="16146"/>
    <x v="138"/>
    <x v="144"/>
    <n v="27.968599999999999"/>
    <n v="33"/>
    <n v="1553.7"/>
    <n v="90387"/>
    <n v="55.93"/>
    <x v="3"/>
  </r>
  <r>
    <n v="871"/>
    <s v="Sandy Ellington"/>
    <x v="3"/>
    <n v="0.01"/>
    <n v="5.94"/>
    <n v="9.92"/>
    <x v="1"/>
    <x v="2"/>
    <x v="2"/>
    <x v="5"/>
    <x v="5"/>
    <s v="Storex Dura Pro™ Binders"/>
    <n v="0.38"/>
    <s v="United States"/>
    <x v="2"/>
    <x v="26"/>
    <s v="Reno"/>
    <n v="89502"/>
    <x v="138"/>
    <x v="139"/>
    <n v="-239.315"/>
    <n v="12"/>
    <n v="74.77"/>
    <n v="90578"/>
    <n v="5.9300000000000006"/>
    <x v="2"/>
  </r>
  <r>
    <n v="871"/>
    <s v="Sandy Ellington"/>
    <x v="3"/>
    <n v="0"/>
    <n v="6.48"/>
    <n v="5.1100000000000003"/>
    <x v="1"/>
    <x v="2"/>
    <x v="2"/>
    <x v="7"/>
    <x v="5"/>
    <s v="Xerox 231"/>
    <n v="0.37"/>
    <s v="United States"/>
    <x v="2"/>
    <x v="26"/>
    <s v="Reno"/>
    <n v="89502"/>
    <x v="138"/>
    <x v="144"/>
    <n v="-33.31"/>
    <n v="18"/>
    <n v="127.81"/>
    <n v="90578"/>
    <n v="6.48"/>
    <x v="2"/>
  </r>
  <r>
    <n v="922"/>
    <s v="Dolores Abrams"/>
    <x v="3"/>
    <n v="0.01"/>
    <n v="65.989999999999995"/>
    <n v="8.99"/>
    <x v="2"/>
    <x v="0"/>
    <x v="1"/>
    <x v="12"/>
    <x v="5"/>
    <s v="5180"/>
    <n v="0.56000000000000005"/>
    <s v="United States"/>
    <x v="2"/>
    <x v="8"/>
    <s v="Rancho Cucamonga"/>
    <n v="91730"/>
    <x v="138"/>
    <x v="135"/>
    <n v="396.97199999999998"/>
    <n v="14"/>
    <n v="782"/>
    <n v="87135"/>
    <n v="65.97999999999999"/>
    <x v="2"/>
  </r>
  <r>
    <n v="1708"/>
    <s v="Lillian Day"/>
    <x v="3"/>
    <n v="0.03"/>
    <n v="205.99"/>
    <n v="3"/>
    <x v="1"/>
    <x v="0"/>
    <x v="1"/>
    <x v="12"/>
    <x v="5"/>
    <s v="6185"/>
    <n v="0.57999999999999996"/>
    <s v="United States"/>
    <x v="3"/>
    <x v="27"/>
    <s v="Shaker Heights"/>
    <n v="44118"/>
    <x v="138"/>
    <x v="135"/>
    <n v="3670.3515000000002"/>
    <n v="29"/>
    <n v="5319.35"/>
    <n v="88784"/>
    <n v="205.96"/>
    <x v="3"/>
  </r>
  <r>
    <n v="276"/>
    <s v="Lucille Rankin"/>
    <x v="0"/>
    <n v="0.04"/>
    <n v="1.98"/>
    <n v="0.7"/>
    <x v="2"/>
    <x v="3"/>
    <x v="2"/>
    <x v="14"/>
    <x v="2"/>
    <s v="Brites Rubber Bands, 1 1/2 oz. Box"/>
    <n v="0.83"/>
    <s v="United States"/>
    <x v="3"/>
    <x v="22"/>
    <s v="Newington"/>
    <n v="6111"/>
    <x v="139"/>
    <x v="144"/>
    <n v="-1"/>
    <n v="3"/>
    <n v="8.3000000000000007"/>
    <n v="89291"/>
    <n v="1.94"/>
    <x v="3"/>
  </r>
  <r>
    <n v="282"/>
    <s v="Vickie Andrews"/>
    <x v="0"/>
    <n v="0.03"/>
    <n v="55.99"/>
    <n v="5"/>
    <x v="1"/>
    <x v="3"/>
    <x v="1"/>
    <x v="12"/>
    <x v="1"/>
    <s v="Accessory36"/>
    <n v="0.83"/>
    <s v="United States"/>
    <x v="3"/>
    <x v="33"/>
    <s v="Belleville"/>
    <n v="7109"/>
    <x v="139"/>
    <x v="144"/>
    <n v="-221.25399999999999"/>
    <n v="9"/>
    <n v="416.95"/>
    <n v="89291"/>
    <n v="55.96"/>
    <x v="3"/>
  </r>
  <r>
    <n v="825"/>
    <s v="Marvin Hunt"/>
    <x v="0"/>
    <n v="0"/>
    <n v="11.97"/>
    <n v="4.9800000000000004"/>
    <x v="1"/>
    <x v="2"/>
    <x v="2"/>
    <x v="8"/>
    <x v="5"/>
    <s v="Staples 6 Outlet Surge"/>
    <n v="0.57999999999999996"/>
    <s v="United States"/>
    <x v="1"/>
    <x v="18"/>
    <s v="Abilene"/>
    <n v="79605"/>
    <x v="139"/>
    <x v="143"/>
    <n v="3.3839999999999999"/>
    <n v="4"/>
    <n v="53.3"/>
    <n v="89258"/>
    <n v="11.97"/>
    <x v="1"/>
  </r>
  <r>
    <n v="406"/>
    <s v="June Frank Hammond"/>
    <x v="1"/>
    <n v="0.03"/>
    <n v="4.9800000000000004"/>
    <n v="0.8"/>
    <x v="1"/>
    <x v="0"/>
    <x v="2"/>
    <x v="7"/>
    <x v="2"/>
    <s v="Rediform S.O.S. Phone Message Books"/>
    <n v="0.36"/>
    <s v="United States"/>
    <x v="3"/>
    <x v="33"/>
    <s v="South Vineland"/>
    <n v="8360"/>
    <x v="139"/>
    <x v="144"/>
    <n v="50.2044"/>
    <n v="15"/>
    <n v="72.760000000000005"/>
    <n v="87804"/>
    <n v="4.95"/>
    <x v="3"/>
  </r>
  <r>
    <n v="1106"/>
    <s v="Maxine Collier Grady"/>
    <x v="1"/>
    <n v="0.01"/>
    <n v="9.31"/>
    <n v="3.98"/>
    <x v="1"/>
    <x v="0"/>
    <x v="2"/>
    <x v="16"/>
    <x v="1"/>
    <s v="Acme® Forged Steel Scissors with Black Enamel Handles"/>
    <n v="0.56000000000000005"/>
    <s v="United States"/>
    <x v="1"/>
    <x v="18"/>
    <s v="Dallas"/>
    <n v="75220"/>
    <x v="139"/>
    <x v="144"/>
    <n v="-10.9"/>
    <n v="61"/>
    <n v="586.96"/>
    <n v="646"/>
    <n v="9.3000000000000007"/>
    <x v="1"/>
  </r>
  <r>
    <n v="1107"/>
    <s v="Joanna Keith"/>
    <x v="1"/>
    <n v="0.01"/>
    <n v="9.31"/>
    <n v="3.98"/>
    <x v="1"/>
    <x v="0"/>
    <x v="2"/>
    <x v="16"/>
    <x v="1"/>
    <s v="Acme® Forged Steel Scissors with Black Enamel Handles"/>
    <n v="0.56000000000000005"/>
    <s v="United States"/>
    <x v="1"/>
    <x v="18"/>
    <s v="Lake Jackson"/>
    <n v="77566"/>
    <x v="139"/>
    <x v="144"/>
    <n v="2.1800000000000002"/>
    <n v="15"/>
    <n v="144.33000000000001"/>
    <n v="86411"/>
    <n v="9.3000000000000007"/>
    <x v="1"/>
  </r>
  <r>
    <n v="820"/>
    <s v="Catherine Mullins"/>
    <x v="2"/>
    <n v="0.09"/>
    <n v="5.84"/>
    <n v="0.83"/>
    <x v="1"/>
    <x v="0"/>
    <x v="2"/>
    <x v="2"/>
    <x v="2"/>
    <s v="Avery Hi-Liter® Smear-Safe Highlighters"/>
    <n v="0.49"/>
    <s v="United States"/>
    <x v="2"/>
    <x v="4"/>
    <s v="Walla Walla"/>
    <n v="99362"/>
    <x v="139"/>
    <x v="145"/>
    <n v="-2.87"/>
    <n v="1"/>
    <n v="5.9"/>
    <n v="90244"/>
    <n v="5.75"/>
    <x v="2"/>
  </r>
  <r>
    <n v="1527"/>
    <s v="Neil Parker"/>
    <x v="2"/>
    <n v="0.09"/>
    <n v="50.98"/>
    <n v="6.5"/>
    <x v="1"/>
    <x v="2"/>
    <x v="1"/>
    <x v="1"/>
    <x v="5"/>
    <s v="Microsoft Natural Multimedia Keyboard"/>
    <n v="0.73"/>
    <s v="United States"/>
    <x v="0"/>
    <x v="16"/>
    <s v="Decatur"/>
    <n v="35601"/>
    <x v="139"/>
    <x v="146"/>
    <n v="70.176000000000002"/>
    <n v="28"/>
    <n v="1395.41"/>
    <n v="86815"/>
    <n v="50.889999999999993"/>
    <x v="0"/>
  </r>
  <r>
    <n v="3319"/>
    <s v="Marlene Davidson"/>
    <x v="2"/>
    <n v="0.03"/>
    <n v="20.98"/>
    <n v="1.49"/>
    <x v="1"/>
    <x v="0"/>
    <x v="2"/>
    <x v="5"/>
    <x v="5"/>
    <s v="Avery Legal 4-Ring Binder"/>
    <n v="0.35"/>
    <s v="United States"/>
    <x v="0"/>
    <x v="34"/>
    <s v="Hendersonville"/>
    <n v="37075"/>
    <x v="139"/>
    <x v="135"/>
    <n v="30.024000000000001"/>
    <n v="20"/>
    <n v="431.43"/>
    <n v="90104"/>
    <n v="20.95"/>
    <x v="0"/>
  </r>
  <r>
    <n v="1129"/>
    <s v="Pam Patton"/>
    <x v="4"/>
    <n v="0.02"/>
    <n v="7.64"/>
    <n v="1.39"/>
    <x v="1"/>
    <x v="2"/>
    <x v="2"/>
    <x v="15"/>
    <x v="5"/>
    <s v="#10- 4 1/8&quot; x 9 1/2&quot; Security-Tint Envelopes"/>
    <n v="0.36"/>
    <s v="United States"/>
    <x v="3"/>
    <x v="35"/>
    <s v="Boston"/>
    <n v="2118"/>
    <x v="139"/>
    <x v="139"/>
    <n v="117.38"/>
    <n v="52"/>
    <n v="406.91"/>
    <n v="13735"/>
    <n v="7.62"/>
    <x v="3"/>
  </r>
  <r>
    <n v="1131"/>
    <s v="Benjamin Strauss"/>
    <x v="4"/>
    <n v="0.02"/>
    <n v="7.64"/>
    <n v="1.39"/>
    <x v="1"/>
    <x v="2"/>
    <x v="2"/>
    <x v="15"/>
    <x v="5"/>
    <s v="#10- 4 1/8&quot; x 9 1/2&quot; Security-Tint Envelopes"/>
    <n v="0.36"/>
    <s v="United States"/>
    <x v="1"/>
    <x v="18"/>
    <s v="El Paso"/>
    <n v="79907"/>
    <x v="139"/>
    <x v="139"/>
    <n v="70.193700000000007"/>
    <n v="13"/>
    <n v="101.73"/>
    <n v="88103"/>
    <n v="7.62"/>
    <x v="1"/>
  </r>
  <r>
    <n v="1254"/>
    <s v="Anne Bland"/>
    <x v="4"/>
    <n v="0.04"/>
    <n v="2.08"/>
    <n v="1.49"/>
    <x v="1"/>
    <x v="2"/>
    <x v="2"/>
    <x v="5"/>
    <x v="5"/>
    <s v="Economy Binders"/>
    <n v="0.36"/>
    <s v="United States"/>
    <x v="1"/>
    <x v="18"/>
    <s v="Channelview"/>
    <n v="77530"/>
    <x v="139"/>
    <x v="139"/>
    <n v="-11.281499999999999"/>
    <n v="16"/>
    <n v="33.770000000000003"/>
    <n v="89982"/>
    <n v="2.04"/>
    <x v="1"/>
  </r>
  <r>
    <n v="19"/>
    <s v="Jim Rodgers"/>
    <x v="3"/>
    <n v="7.0000000000000007E-2"/>
    <n v="12.99"/>
    <n v="9.44"/>
    <x v="1"/>
    <x v="0"/>
    <x v="1"/>
    <x v="3"/>
    <x v="6"/>
    <s v="Hewlett Packard 6S Scientific Calculator"/>
    <n v="0.39"/>
    <s v="United States"/>
    <x v="2"/>
    <x v="24"/>
    <s v="Missoula"/>
    <n v="59801"/>
    <x v="139"/>
    <x v="139"/>
    <n v="-114.6399"/>
    <n v="18"/>
    <n v="231.79"/>
    <n v="90032"/>
    <n v="12.92"/>
    <x v="2"/>
  </r>
  <r>
    <n v="21"/>
    <s v="Tony Wilkins Winters"/>
    <x v="3"/>
    <n v="0.08"/>
    <n v="5"/>
    <n v="3.39"/>
    <x v="1"/>
    <x v="0"/>
    <x v="2"/>
    <x v="14"/>
    <x v="2"/>
    <s v="Advantus Plastic Paper Clips"/>
    <n v="0.37"/>
    <s v="United States"/>
    <x v="3"/>
    <x v="11"/>
    <s v="New York City"/>
    <n v="10012"/>
    <x v="139"/>
    <x v="144"/>
    <n v="-17.489999999999998"/>
    <n v="58"/>
    <n v="293.06"/>
    <n v="42949"/>
    <n v="4.92"/>
    <x v="3"/>
  </r>
  <r>
    <n v="21"/>
    <s v="Tony Wilkins Winters"/>
    <x v="3"/>
    <n v="7.0000000000000007E-2"/>
    <n v="12.99"/>
    <n v="9.44"/>
    <x v="1"/>
    <x v="0"/>
    <x v="1"/>
    <x v="3"/>
    <x v="6"/>
    <s v="Hewlett Packard 6S Scientific Calculator"/>
    <n v="0.39"/>
    <s v="United States"/>
    <x v="3"/>
    <x v="11"/>
    <s v="New York City"/>
    <n v="10012"/>
    <x v="139"/>
    <x v="139"/>
    <n v="-114.6399"/>
    <n v="71"/>
    <n v="914.29"/>
    <n v="42949"/>
    <n v="12.92"/>
    <x v="3"/>
  </r>
  <r>
    <n v="3206"/>
    <s v="Dana Rankin"/>
    <x v="3"/>
    <n v="0.06"/>
    <n v="218.08"/>
    <n v="18.059999999999999"/>
    <x v="2"/>
    <x v="1"/>
    <x v="0"/>
    <x v="9"/>
    <x v="4"/>
    <s v="Lifetime Advantage™ Folding Chairs, 4/Carton"/>
    <n v="0.56999999999999995"/>
    <s v="United States"/>
    <x v="2"/>
    <x v="37"/>
    <s v="Twin Falls"/>
    <n v="83301"/>
    <x v="139"/>
    <x v="139"/>
    <n v="969.42"/>
    <n v="7"/>
    <n v="1488.51"/>
    <n v="87934"/>
    <n v="218.02"/>
    <x v="2"/>
  </r>
  <r>
    <n v="2385"/>
    <s v="Janice Frye"/>
    <x v="0"/>
    <n v="0.1"/>
    <n v="130.97999999999999"/>
    <n v="30"/>
    <x v="0"/>
    <x v="0"/>
    <x v="0"/>
    <x v="9"/>
    <x v="3"/>
    <s v="Office Star - Contemporary Task Swivel chair with 2-way adjustable arms, Plum"/>
    <n v="0.78"/>
    <s v="United States"/>
    <x v="2"/>
    <x v="43"/>
    <s v="Las Cruces"/>
    <n v="88001"/>
    <x v="140"/>
    <x v="143"/>
    <n v="2000.11"/>
    <n v="18"/>
    <n v="2259.9899999999998"/>
    <n v="89184"/>
    <n v="130.88"/>
    <x v="2"/>
  </r>
  <r>
    <n v="2699"/>
    <s v="Marcia Greenberg"/>
    <x v="0"/>
    <n v="0.06"/>
    <n v="4.9800000000000004"/>
    <n v="4.95"/>
    <x v="1"/>
    <x v="3"/>
    <x v="2"/>
    <x v="5"/>
    <x v="5"/>
    <s v="Cardinal Holdit Business Card Pockets"/>
    <n v="0.37"/>
    <s v="United States"/>
    <x v="2"/>
    <x v="41"/>
    <s v="Bullhead City"/>
    <n v="86442"/>
    <x v="140"/>
    <x v="143"/>
    <n v="-103.224"/>
    <n v="16"/>
    <n v="78.989999999999995"/>
    <n v="87677"/>
    <n v="4.9200000000000008"/>
    <x v="2"/>
  </r>
  <r>
    <n v="181"/>
    <s v="Wesley Waller"/>
    <x v="1"/>
    <n v="7.0000000000000007E-2"/>
    <n v="1.68"/>
    <n v="1.57"/>
    <x v="1"/>
    <x v="3"/>
    <x v="2"/>
    <x v="2"/>
    <x v="2"/>
    <s v="Newell 323"/>
    <n v="0.59"/>
    <s v="United States"/>
    <x v="2"/>
    <x v="8"/>
    <s v="San Francisco"/>
    <n v="94122"/>
    <x v="140"/>
    <x v="139"/>
    <n v="-35.75"/>
    <n v="116"/>
    <n v="186.59"/>
    <n v="3585"/>
    <n v="1.6099999999999999"/>
    <x v="2"/>
  </r>
  <r>
    <n v="188"/>
    <s v="Alex Harrell"/>
    <x v="1"/>
    <n v="7.0000000000000007E-2"/>
    <n v="10.06"/>
    <n v="2.06"/>
    <x v="1"/>
    <x v="3"/>
    <x v="2"/>
    <x v="7"/>
    <x v="2"/>
    <s v="Riverleaf Stik-Withit® Designer Note Cubes®"/>
    <n v="0.39"/>
    <s v="United States"/>
    <x v="1"/>
    <x v="18"/>
    <s v="Gainesville"/>
    <n v="76240"/>
    <x v="140"/>
    <x v="144"/>
    <n v="152.65559999999999"/>
    <n v="23"/>
    <n v="221.24"/>
    <n v="88361"/>
    <n v="9.99"/>
    <x v="1"/>
  </r>
  <r>
    <n v="188"/>
    <s v="Alex Harrell"/>
    <x v="1"/>
    <n v="7.0000000000000007E-2"/>
    <n v="1.68"/>
    <n v="1.57"/>
    <x v="1"/>
    <x v="3"/>
    <x v="2"/>
    <x v="2"/>
    <x v="2"/>
    <s v="Newell 323"/>
    <n v="0.59"/>
    <s v="United States"/>
    <x v="1"/>
    <x v="18"/>
    <s v="Gainesville"/>
    <n v="76240"/>
    <x v="140"/>
    <x v="139"/>
    <n v="7.15"/>
    <n v="29"/>
    <n v="46.65"/>
    <n v="88361"/>
    <n v="1.6099999999999999"/>
    <x v="1"/>
  </r>
  <r>
    <n v="1246"/>
    <s v="Lois Hansen"/>
    <x v="2"/>
    <n v="0.03"/>
    <n v="256.99"/>
    <n v="11.25"/>
    <x v="1"/>
    <x v="2"/>
    <x v="1"/>
    <x v="1"/>
    <x v="5"/>
    <s v="Hayes Optima 56K V.90 Internal Voice Modem"/>
    <n v="0.51"/>
    <s v="United States"/>
    <x v="3"/>
    <x v="11"/>
    <s v="New York City"/>
    <n v="10009"/>
    <x v="140"/>
    <x v="144"/>
    <n v="1489.8"/>
    <n v="32"/>
    <n v="8216.2800000000007"/>
    <n v="46853"/>
    <n v="256.96000000000004"/>
    <x v="3"/>
  </r>
  <r>
    <n v="1257"/>
    <s v="Ryan Foster"/>
    <x v="4"/>
    <n v="0.01"/>
    <n v="115.99"/>
    <n v="56.14"/>
    <x v="0"/>
    <x v="2"/>
    <x v="1"/>
    <x v="3"/>
    <x v="3"/>
    <s v="Hewlett-Packard Deskjet 5550 Color Inkjet Printer"/>
    <n v="0.4"/>
    <s v="United States"/>
    <x v="2"/>
    <x v="3"/>
    <s v="Aurora"/>
    <n v="80013"/>
    <x v="140"/>
    <x v="139"/>
    <n v="-164.39519999999999"/>
    <n v="5"/>
    <n v="604.35"/>
    <n v="86535"/>
    <n v="115.97999999999999"/>
    <x v="2"/>
  </r>
  <r>
    <n v="2976"/>
    <s v="Fred Barber"/>
    <x v="4"/>
    <n v="0.01"/>
    <n v="35.99"/>
    <n v="0.99"/>
    <x v="1"/>
    <x v="0"/>
    <x v="1"/>
    <x v="12"/>
    <x v="1"/>
    <s v="Accessory31"/>
    <n v="0.35"/>
    <s v="United States"/>
    <x v="1"/>
    <x v="30"/>
    <s v="Oak Creek"/>
    <n v="53154"/>
    <x v="140"/>
    <x v="139"/>
    <n v="882.48239999999998"/>
    <n v="41"/>
    <n v="1278.96"/>
    <n v="89047"/>
    <n v="35.980000000000004"/>
    <x v="1"/>
  </r>
  <r>
    <n v="2198"/>
    <s v="Lester Woodward Maynard"/>
    <x v="3"/>
    <n v="0.03"/>
    <n v="25.98"/>
    <n v="4.08"/>
    <x v="1"/>
    <x v="0"/>
    <x v="2"/>
    <x v="2"/>
    <x v="1"/>
    <s v="Boston 1799 Powerhouse™ Electric Pencil Sharpener"/>
    <n v="0.56999999999999995"/>
    <s v="United States"/>
    <x v="3"/>
    <x v="11"/>
    <s v="Lindenhurst"/>
    <n v="11757"/>
    <x v="140"/>
    <x v="145"/>
    <n v="295.90649999999999"/>
    <n v="16"/>
    <n v="428.85"/>
    <n v="89174"/>
    <n v="25.95"/>
    <x v="3"/>
  </r>
  <r>
    <n v="2198"/>
    <s v="Lester Woodward Maynard"/>
    <x v="3"/>
    <n v="0.1"/>
    <n v="20.98"/>
    <n v="53.03"/>
    <x v="0"/>
    <x v="0"/>
    <x v="2"/>
    <x v="6"/>
    <x v="3"/>
    <s v="Tennsco Lockers, Gray"/>
    <n v="0.78"/>
    <s v="United States"/>
    <x v="3"/>
    <x v="11"/>
    <s v="Lindenhurst"/>
    <n v="11757"/>
    <x v="140"/>
    <x v="144"/>
    <n v="-2111.36"/>
    <n v="16"/>
    <n v="342.54"/>
    <n v="89174"/>
    <n v="20.88"/>
    <x v="3"/>
  </r>
  <r>
    <n v="2526"/>
    <s v="Derek Sweeney"/>
    <x v="0"/>
    <n v="0.01"/>
    <n v="2.16"/>
    <n v="6.05"/>
    <x v="1"/>
    <x v="3"/>
    <x v="2"/>
    <x v="5"/>
    <x v="5"/>
    <s v="Peel &amp; Stick Add-On Corner Pockets"/>
    <n v="0.37"/>
    <s v="United States"/>
    <x v="0"/>
    <x v="17"/>
    <s v="Lafayette"/>
    <n v="70506"/>
    <x v="141"/>
    <x v="145"/>
    <n v="395.76"/>
    <n v="24"/>
    <n v="58.05"/>
    <n v="87208"/>
    <n v="2.1500000000000004"/>
    <x v="0"/>
  </r>
  <r>
    <n v="2527"/>
    <s v="Gretchen Orr"/>
    <x v="0"/>
    <n v="7.0000000000000007E-2"/>
    <n v="21.38"/>
    <n v="8.99"/>
    <x v="1"/>
    <x v="3"/>
    <x v="2"/>
    <x v="2"/>
    <x v="1"/>
    <s v="Boston 1730 StandUp Electric Pencil Sharpener"/>
    <n v="0.59"/>
    <s v="United States"/>
    <x v="0"/>
    <x v="17"/>
    <s v="Lake Charles"/>
    <n v="70601"/>
    <x v="141"/>
    <x v="145"/>
    <n v="-39.396000000000001"/>
    <n v="3"/>
    <n v="68.64"/>
    <n v="87208"/>
    <n v="21.31"/>
    <x v="0"/>
  </r>
  <r>
    <n v="1182"/>
    <s v="Jesse Williamson"/>
    <x v="1"/>
    <n v="7.0000000000000007E-2"/>
    <n v="2.61"/>
    <n v="0.5"/>
    <x v="1"/>
    <x v="2"/>
    <x v="2"/>
    <x v="13"/>
    <x v="5"/>
    <s v="Avery 494"/>
    <n v="0.39"/>
    <s v="United States"/>
    <x v="2"/>
    <x v="15"/>
    <s v="Spanish Fork"/>
    <n v="84660"/>
    <x v="141"/>
    <x v="139"/>
    <n v="27.013500000000001"/>
    <n v="15"/>
    <n v="39.15"/>
    <n v="86913"/>
    <n v="2.54"/>
    <x v="2"/>
  </r>
  <r>
    <n v="3249"/>
    <s v="Nicole Goldstein"/>
    <x v="1"/>
    <n v="0.03"/>
    <n v="42.8"/>
    <n v="2.99"/>
    <x v="1"/>
    <x v="3"/>
    <x v="2"/>
    <x v="5"/>
    <x v="5"/>
    <s v="Wilson Jones Elliptical Ring 3 1/2&quot; Capacity Binders, 800 sheets"/>
    <n v="0.36"/>
    <s v="United States"/>
    <x v="3"/>
    <x v="36"/>
    <s v="Annapolis"/>
    <n v="21403"/>
    <x v="141"/>
    <x v="143"/>
    <n v="462.92099999999999"/>
    <n v="16"/>
    <n v="670.9"/>
    <n v="87298"/>
    <n v="42.769999999999996"/>
    <x v="3"/>
  </r>
  <r>
    <n v="460"/>
    <s v="Anne Armstrong"/>
    <x v="2"/>
    <n v="7.0000000000000007E-2"/>
    <n v="16.91"/>
    <n v="6.25"/>
    <x v="1"/>
    <x v="2"/>
    <x v="2"/>
    <x v="6"/>
    <x v="5"/>
    <s v="Tenex Personal Self-Stacking Standard File Box, Black/Gray"/>
    <n v="0.57999999999999996"/>
    <s v="United States"/>
    <x v="3"/>
    <x v="33"/>
    <s v="Millville"/>
    <n v="8332"/>
    <x v="141"/>
    <x v="147"/>
    <n v="7.9"/>
    <n v="31"/>
    <n v="492.9"/>
    <n v="86014"/>
    <n v="16.84"/>
    <x v="3"/>
  </r>
  <r>
    <n v="2858"/>
    <s v="Jerry Webster"/>
    <x v="2"/>
    <n v="0.04"/>
    <n v="67.28"/>
    <n v="19.989999999999998"/>
    <x v="1"/>
    <x v="3"/>
    <x v="2"/>
    <x v="5"/>
    <x v="5"/>
    <s v="Catalog Binders with Expanding Posts"/>
    <n v="0.4"/>
    <s v="United States"/>
    <x v="0"/>
    <x v="12"/>
    <s v="Fruit Cove"/>
    <n v="32259"/>
    <x v="141"/>
    <x v="146"/>
    <n v="14.754"/>
    <n v="30"/>
    <n v="2051.6799999999998"/>
    <n v="88282"/>
    <n v="67.239999999999995"/>
    <x v="0"/>
  </r>
  <r>
    <n v="2858"/>
    <s v="Jerry Webster"/>
    <x v="2"/>
    <n v="0.1"/>
    <n v="130.97999999999999"/>
    <n v="54.74"/>
    <x v="0"/>
    <x v="3"/>
    <x v="0"/>
    <x v="10"/>
    <x v="0"/>
    <s v="O'Sullivan Elevations Bookcase, Cherry Finish"/>
    <n v="0.69"/>
    <s v="United States"/>
    <x v="0"/>
    <x v="12"/>
    <s v="Fruit Cove"/>
    <n v="32259"/>
    <x v="141"/>
    <x v="139"/>
    <n v="669.61199999999997"/>
    <n v="42"/>
    <n v="5295.03"/>
    <n v="88282"/>
    <n v="130.88"/>
    <x v="0"/>
  </r>
  <r>
    <n v="2858"/>
    <s v="Jerry Webster"/>
    <x v="2"/>
    <n v="0.04"/>
    <n v="2.78"/>
    <n v="1.25"/>
    <x v="1"/>
    <x v="3"/>
    <x v="2"/>
    <x v="2"/>
    <x v="2"/>
    <s v="Newell 318"/>
    <n v="0.59"/>
    <s v="United States"/>
    <x v="0"/>
    <x v="12"/>
    <s v="Fruit Cove"/>
    <n v="32259"/>
    <x v="141"/>
    <x v="139"/>
    <n v="213"/>
    <n v="28"/>
    <n v="80.27"/>
    <n v="88282"/>
    <n v="2.7399999999999998"/>
    <x v="0"/>
  </r>
  <r>
    <n v="398"/>
    <s v="Bruce Stark"/>
    <x v="4"/>
    <n v="0.05"/>
    <n v="63.94"/>
    <n v="14.48"/>
    <x v="1"/>
    <x v="3"/>
    <x v="0"/>
    <x v="11"/>
    <x v="5"/>
    <s v="Howard Miller 16&quot; Diameter Gallery Wall Clock"/>
    <n v="0.46"/>
    <s v="United States"/>
    <x v="3"/>
    <x v="27"/>
    <s v="Dayton"/>
    <n v="45406"/>
    <x v="141"/>
    <x v="145"/>
    <n v="1372.6307999999999"/>
    <n v="31"/>
    <n v="1989.32"/>
    <n v="89320"/>
    <n v="63.89"/>
    <x v="3"/>
  </r>
  <r>
    <n v="540"/>
    <s v="Ruth Lamm"/>
    <x v="4"/>
    <n v="0.05"/>
    <n v="204.1"/>
    <n v="13.99"/>
    <x v="1"/>
    <x v="0"/>
    <x v="1"/>
    <x v="3"/>
    <x v="6"/>
    <s v="Soundgear Copyboard Conference Phone, Optional Battery"/>
    <n v="0.37"/>
    <s v="United States"/>
    <x v="1"/>
    <x v="10"/>
    <s v="Vernon Hills"/>
    <n v="60061"/>
    <x v="141"/>
    <x v="145"/>
    <n v="5924.1122999999998"/>
    <n v="41"/>
    <n v="8585.67"/>
    <n v="91175"/>
    <n v="204.04999999999998"/>
    <x v="1"/>
  </r>
  <r>
    <n v="2458"/>
    <s v="Troy Casey"/>
    <x v="4"/>
    <n v="0.05"/>
    <n v="12.88"/>
    <n v="4.59"/>
    <x v="1"/>
    <x v="2"/>
    <x v="2"/>
    <x v="16"/>
    <x v="2"/>
    <s v="Martin-Yale Premier Letter Opener"/>
    <n v="0.82"/>
    <s v="United States"/>
    <x v="1"/>
    <x v="7"/>
    <s v="Edina"/>
    <n v="55410"/>
    <x v="141"/>
    <x v="145"/>
    <n v="5.98"/>
    <n v="3"/>
    <n v="42.35"/>
    <n v="91286"/>
    <n v="12.83"/>
    <x v="1"/>
  </r>
  <r>
    <n v="1814"/>
    <s v="Albert Tyson"/>
    <x v="3"/>
    <n v="0.09"/>
    <n v="77.510000000000005"/>
    <n v="4"/>
    <x v="2"/>
    <x v="2"/>
    <x v="1"/>
    <x v="1"/>
    <x v="5"/>
    <s v="Micro Innovations Media Access Pro Keyboard"/>
    <n v="0.76"/>
    <s v="United States"/>
    <x v="0"/>
    <x v="0"/>
    <s v="Olive Branch"/>
    <n v="38654"/>
    <x v="141"/>
    <x v="145"/>
    <n v="-986.524"/>
    <n v="17"/>
    <n v="1300.54"/>
    <n v="90524"/>
    <n v="77.42"/>
    <x v="0"/>
  </r>
  <r>
    <n v="1814"/>
    <s v="Albert Tyson"/>
    <x v="3"/>
    <n v="0"/>
    <n v="2.88"/>
    <n v="0.7"/>
    <x v="1"/>
    <x v="2"/>
    <x v="2"/>
    <x v="2"/>
    <x v="2"/>
    <s v="Newell 340"/>
    <n v="0.56000000000000005"/>
    <s v="United States"/>
    <x v="0"/>
    <x v="0"/>
    <s v="Olive Branch"/>
    <n v="38654"/>
    <x v="141"/>
    <x v="145"/>
    <n v="-141.666"/>
    <n v="13"/>
    <n v="38.06"/>
    <n v="90524"/>
    <n v="2.88"/>
    <x v="0"/>
  </r>
  <r>
    <n v="2450"/>
    <s v="Tonya Miller"/>
    <x v="3"/>
    <n v="0.08"/>
    <n v="4.13"/>
    <n v="1.17"/>
    <x v="1"/>
    <x v="2"/>
    <x v="2"/>
    <x v="2"/>
    <x v="2"/>
    <s v="Newell 31"/>
    <n v="0.56999999999999995"/>
    <s v="United States"/>
    <x v="1"/>
    <x v="30"/>
    <s v="Janesville"/>
    <n v="53545"/>
    <x v="141"/>
    <x v="145"/>
    <n v="-5.54"/>
    <n v="1"/>
    <n v="4.21"/>
    <n v="90322"/>
    <n v="4.05"/>
    <x v="1"/>
  </r>
  <r>
    <n v="357"/>
    <s v="Barbara McNamara"/>
    <x v="0"/>
    <n v="7.0000000000000007E-2"/>
    <n v="124.49"/>
    <n v="51.94"/>
    <x v="0"/>
    <x v="3"/>
    <x v="0"/>
    <x v="0"/>
    <x v="0"/>
    <s v="Bevis 36 x 72 Conference Tables"/>
    <n v="0.63"/>
    <s v="United States"/>
    <x v="2"/>
    <x v="41"/>
    <s v="Kingman"/>
    <n v="86401"/>
    <x v="142"/>
    <x v="145"/>
    <n v="1074.44"/>
    <n v="14"/>
    <n v="1714.93"/>
    <n v="91131"/>
    <n v="124.42"/>
    <x v="2"/>
  </r>
  <r>
    <n v="885"/>
    <s v="Malcolm Robertson"/>
    <x v="0"/>
    <n v="0.06"/>
    <n v="25.98"/>
    <n v="14.36"/>
    <x v="0"/>
    <x v="3"/>
    <x v="0"/>
    <x v="9"/>
    <x v="3"/>
    <s v="Global Stack Chair without Arms, Black"/>
    <n v="0.6"/>
    <s v="United States"/>
    <x v="1"/>
    <x v="18"/>
    <s v="Amarillo"/>
    <n v="79109"/>
    <x v="142"/>
    <x v="145"/>
    <n v="55.887999999999998"/>
    <n v="41"/>
    <n v="1033.56"/>
    <n v="89537"/>
    <n v="25.92"/>
    <x v="1"/>
  </r>
  <r>
    <n v="1623"/>
    <s v="Patrick Adcock"/>
    <x v="1"/>
    <n v="0.06"/>
    <n v="15.01"/>
    <n v="8.4"/>
    <x v="1"/>
    <x v="0"/>
    <x v="2"/>
    <x v="5"/>
    <x v="5"/>
    <s v="GBC Prepunched Paper, 19-Hole, for Binding Systems, 24-lb"/>
    <n v="0.39"/>
    <s v="United States"/>
    <x v="1"/>
    <x v="2"/>
    <s v="Schererville"/>
    <n v="46375"/>
    <x v="142"/>
    <x v="141"/>
    <n v="1.6169"/>
    <n v="22"/>
    <n v="333.04"/>
    <n v="87611"/>
    <n v="14.95"/>
    <x v="1"/>
  </r>
  <r>
    <n v="1623"/>
    <s v="Patrick Adcock"/>
    <x v="1"/>
    <n v="0.09"/>
    <n v="40.479999999999997"/>
    <n v="19.989999999999998"/>
    <x v="1"/>
    <x v="0"/>
    <x v="1"/>
    <x v="1"/>
    <x v="5"/>
    <s v="Keytronic Designer 104- Key Black Keyboard"/>
    <n v="0.77"/>
    <s v="United States"/>
    <x v="1"/>
    <x v="2"/>
    <s v="Schererville"/>
    <n v="46375"/>
    <x v="142"/>
    <x v="141"/>
    <n v="65.394000000000005"/>
    <n v="12"/>
    <n v="472.44"/>
    <n v="87611"/>
    <n v="40.389999999999993"/>
    <x v="1"/>
  </r>
  <r>
    <n v="1623"/>
    <s v="Patrick Adcock"/>
    <x v="1"/>
    <n v="0.05"/>
    <n v="12.28"/>
    <n v="6.13"/>
    <x v="1"/>
    <x v="0"/>
    <x v="2"/>
    <x v="6"/>
    <x v="5"/>
    <s v="Recycled Eldon Regeneration Jumbo File"/>
    <n v="0.56999999999999995"/>
    <s v="United States"/>
    <x v="1"/>
    <x v="2"/>
    <s v="Schererville"/>
    <n v="46375"/>
    <x v="142"/>
    <x v="145"/>
    <n v="1.3360000000000001"/>
    <n v="1"/>
    <n v="18.73"/>
    <n v="87611"/>
    <n v="12.229999999999999"/>
    <x v="1"/>
  </r>
  <r>
    <n v="3096"/>
    <s v="Mike Howard"/>
    <x v="1"/>
    <n v="0.08"/>
    <n v="40.98"/>
    <n v="7.2"/>
    <x v="2"/>
    <x v="1"/>
    <x v="2"/>
    <x v="8"/>
    <x v="5"/>
    <s v="Kensington 6 Outlet SmartSocket Surge Protector"/>
    <n v="0.6"/>
    <s v="United States"/>
    <x v="3"/>
    <x v="27"/>
    <s v="Hilliard"/>
    <n v="43026"/>
    <x v="142"/>
    <x v="145"/>
    <n v="-16.64"/>
    <n v="3"/>
    <n v="119.86"/>
    <n v="86221"/>
    <n v="40.9"/>
    <x v="3"/>
  </r>
  <r>
    <n v="3096"/>
    <s v="Mike Howard"/>
    <x v="1"/>
    <n v="0.08"/>
    <n v="8.1199999999999992"/>
    <n v="2.83"/>
    <x v="2"/>
    <x v="1"/>
    <x v="1"/>
    <x v="1"/>
    <x v="1"/>
    <s v="Imation Neon Mac Format Diskettes, 10/Pack"/>
    <n v="0.77"/>
    <s v="United States"/>
    <x v="3"/>
    <x v="27"/>
    <s v="Hilliard"/>
    <n v="43026"/>
    <x v="142"/>
    <x v="145"/>
    <n v="-59.73"/>
    <n v="12"/>
    <n v="98.77"/>
    <n v="86221"/>
    <n v="8.0399999999999991"/>
    <x v="3"/>
  </r>
  <r>
    <n v="3096"/>
    <s v="Mike Howard"/>
    <x v="1"/>
    <n v="0.02"/>
    <n v="262.11"/>
    <n v="62.74"/>
    <x v="0"/>
    <x v="1"/>
    <x v="0"/>
    <x v="0"/>
    <x v="0"/>
    <s v="Bevis Boat-Shaped Conference Table"/>
    <n v="0.75"/>
    <s v="United States"/>
    <x v="3"/>
    <x v="27"/>
    <s v="Hilliard"/>
    <n v="43026"/>
    <x v="142"/>
    <x v="145"/>
    <n v="-633.441237"/>
    <n v="9"/>
    <n v="2495.35"/>
    <n v="86221"/>
    <n v="262.09000000000003"/>
    <x v="3"/>
  </r>
  <r>
    <n v="3366"/>
    <s v="Dana Boyle"/>
    <x v="2"/>
    <n v="0.1"/>
    <n v="80.97"/>
    <n v="33.6"/>
    <x v="0"/>
    <x v="2"/>
    <x v="1"/>
    <x v="3"/>
    <x v="3"/>
    <s v="Lexmark Z25 Color Inkjet Printer"/>
    <n v="0.37"/>
    <s v="United States"/>
    <x v="3"/>
    <x v="27"/>
    <s v="Troy"/>
    <n v="45373"/>
    <x v="142"/>
    <x v="148"/>
    <n v="66.22"/>
    <n v="11"/>
    <n v="837.57"/>
    <n v="90501"/>
    <n v="80.87"/>
    <x v="3"/>
  </r>
  <r>
    <n v="3366"/>
    <s v="Dana Boyle"/>
    <x v="2"/>
    <n v="0.02"/>
    <n v="6.48"/>
    <n v="5.1100000000000003"/>
    <x v="1"/>
    <x v="2"/>
    <x v="2"/>
    <x v="7"/>
    <x v="5"/>
    <s v="Xerox 231"/>
    <n v="0.37"/>
    <s v="United States"/>
    <x v="3"/>
    <x v="27"/>
    <s v="Troy"/>
    <n v="45373"/>
    <x v="142"/>
    <x v="146"/>
    <n v="-23.53"/>
    <n v="8"/>
    <n v="56.22"/>
    <n v="90501"/>
    <n v="6.4600000000000009"/>
    <x v="3"/>
  </r>
  <r>
    <n v="1450"/>
    <s v="Veronica Peck"/>
    <x v="4"/>
    <n v="0.1"/>
    <n v="218.08"/>
    <n v="18.059999999999999"/>
    <x v="2"/>
    <x v="1"/>
    <x v="0"/>
    <x v="9"/>
    <x v="4"/>
    <s v="Lifetime Advantage™ Folding Chairs, 4/Carton"/>
    <n v="0.56999999999999995"/>
    <s v="United States"/>
    <x v="2"/>
    <x v="8"/>
    <s v="South Lake Tahoe"/>
    <n v="96150"/>
    <x v="142"/>
    <x v="145"/>
    <n v="1318.83"/>
    <n v="12"/>
    <n v="2366.5100000000002"/>
    <n v="86735"/>
    <n v="217.98000000000002"/>
    <x v="2"/>
  </r>
  <r>
    <n v="2422"/>
    <s v="Arlene Wiggins Dalton"/>
    <x v="3"/>
    <n v="0.05"/>
    <n v="150.97999999999999"/>
    <n v="43.71"/>
    <x v="0"/>
    <x v="2"/>
    <x v="0"/>
    <x v="9"/>
    <x v="3"/>
    <s v="Global Airflow Leather Mesh Back Chair, Black"/>
    <n v="0.55000000000000004"/>
    <s v="United States"/>
    <x v="1"/>
    <x v="18"/>
    <s v="Huntsville"/>
    <n v="77340"/>
    <x v="142"/>
    <x v="145"/>
    <n v="650.29999999999995"/>
    <n v="12"/>
    <n v="1857.08"/>
    <n v="89053"/>
    <n v="150.92999999999998"/>
    <x v="1"/>
  </r>
  <r>
    <n v="3063"/>
    <s v="Ann Steele"/>
    <x v="3"/>
    <n v="0.03"/>
    <n v="20.99"/>
    <n v="0.99"/>
    <x v="1"/>
    <x v="1"/>
    <x v="1"/>
    <x v="12"/>
    <x v="2"/>
    <s v="Accessory25"/>
    <n v="0.56999999999999995"/>
    <s v="United States"/>
    <x v="2"/>
    <x v="4"/>
    <s v="Kirkland"/>
    <n v="98034"/>
    <x v="142"/>
    <x v="141"/>
    <n v="4.1821999999999999"/>
    <n v="9"/>
    <n v="158.87"/>
    <n v="88449"/>
    <n v="20.959999999999997"/>
    <x v="2"/>
  </r>
  <r>
    <n v="444"/>
    <s v="Thelma Abrams"/>
    <x v="0"/>
    <n v="0"/>
    <n v="7.59"/>
    <n v="4"/>
    <x v="1"/>
    <x v="0"/>
    <x v="0"/>
    <x v="11"/>
    <x v="2"/>
    <s v="Master Giant Foot® Doorstop, Safety Yellow"/>
    <n v="0.42"/>
    <s v="United States"/>
    <x v="1"/>
    <x v="10"/>
    <s v="Urbana"/>
    <n v="61801"/>
    <x v="143"/>
    <x v="146"/>
    <n v="86.438000000000002"/>
    <n v="43"/>
    <n v="355.92"/>
    <n v="88085"/>
    <n v="7.59"/>
    <x v="1"/>
  </r>
  <r>
    <n v="526"/>
    <s v="April Hu"/>
    <x v="1"/>
    <n v="0.09"/>
    <n v="17.98"/>
    <n v="8.51"/>
    <x v="1"/>
    <x v="2"/>
    <x v="1"/>
    <x v="3"/>
    <x v="6"/>
    <s v="Canon P1-DHIII Palm Printing Calculator"/>
    <n v="0.4"/>
    <s v="United States"/>
    <x v="2"/>
    <x v="41"/>
    <s v="Mesa"/>
    <n v="85204"/>
    <x v="143"/>
    <x v="142"/>
    <n v="-6.6120000000000001"/>
    <n v="12"/>
    <n v="211.13"/>
    <n v="90026"/>
    <n v="17.89"/>
    <x v="2"/>
  </r>
  <r>
    <n v="1008"/>
    <s v="Priscilla Frank"/>
    <x v="1"/>
    <n v="0.01"/>
    <n v="3.15"/>
    <n v="0.49"/>
    <x v="1"/>
    <x v="2"/>
    <x v="2"/>
    <x v="13"/>
    <x v="5"/>
    <s v="Self-Adhesive Removable Labels"/>
    <n v="0.37"/>
    <s v="United States"/>
    <x v="3"/>
    <x v="29"/>
    <s v="Gorham"/>
    <n v="4038"/>
    <x v="143"/>
    <x v="142"/>
    <n v="17.505299999999998"/>
    <n v="8"/>
    <n v="25.37"/>
    <n v="88371"/>
    <n v="3.14"/>
    <x v="3"/>
  </r>
  <r>
    <n v="744"/>
    <s v="Joy Maxwell"/>
    <x v="2"/>
    <n v="0.09"/>
    <n v="125.99"/>
    <n v="8.99"/>
    <x v="1"/>
    <x v="1"/>
    <x v="1"/>
    <x v="12"/>
    <x v="5"/>
    <s v="SC7868i"/>
    <n v="0.55000000000000004"/>
    <s v="United States"/>
    <x v="2"/>
    <x v="41"/>
    <s v="Oro Valley"/>
    <n v="85737"/>
    <x v="143"/>
    <x v="149"/>
    <n v="916.68060000000003"/>
    <n v="20"/>
    <n v="2104.9899999999998"/>
    <n v="87727"/>
    <n v="125.89999999999999"/>
    <x v="2"/>
  </r>
  <r>
    <n v="3287"/>
    <s v="Mary Norman"/>
    <x v="2"/>
    <n v="0.08"/>
    <n v="30.56"/>
    <n v="2.99"/>
    <x v="1"/>
    <x v="0"/>
    <x v="2"/>
    <x v="5"/>
    <x v="5"/>
    <s v="Surelock™ Post Binders"/>
    <n v="0.35"/>
    <s v="United States"/>
    <x v="2"/>
    <x v="8"/>
    <s v="Granite Bay"/>
    <n v="95746"/>
    <x v="143"/>
    <x v="142"/>
    <n v="352.87979999999999"/>
    <n v="17"/>
    <n v="511.42"/>
    <n v="89897"/>
    <n v="30.48"/>
    <x v="2"/>
  </r>
  <r>
    <n v="827"/>
    <s v="Sheryl Marsh"/>
    <x v="4"/>
    <n v="0.01"/>
    <n v="6.98"/>
    <n v="1.6"/>
    <x v="1"/>
    <x v="2"/>
    <x v="2"/>
    <x v="7"/>
    <x v="2"/>
    <s v="Adams Phone Message Book, Professional, 400 Message Capacity, 5 3/6” x 11”"/>
    <n v="0.38"/>
    <s v="United States"/>
    <x v="1"/>
    <x v="18"/>
    <s v="Amarillo"/>
    <n v="79109"/>
    <x v="143"/>
    <x v="141"/>
    <n v="0.34599999999999997"/>
    <n v="3"/>
    <n v="21.93"/>
    <n v="89259"/>
    <n v="6.9700000000000006"/>
    <x v="1"/>
  </r>
  <r>
    <n v="1237"/>
    <s v="Eva Simpson"/>
    <x v="4"/>
    <n v="0.05"/>
    <n v="300.98"/>
    <n v="13.99"/>
    <x v="1"/>
    <x v="3"/>
    <x v="1"/>
    <x v="3"/>
    <x v="6"/>
    <s v="Polycom VoiceStation 100"/>
    <n v="0.39"/>
    <s v="United States"/>
    <x v="1"/>
    <x v="18"/>
    <s v="Carrollton"/>
    <n v="75007"/>
    <x v="143"/>
    <x v="141"/>
    <n v="3985.3089"/>
    <n v="20"/>
    <n v="5775.81"/>
    <n v="86077"/>
    <n v="300.93"/>
    <x v="1"/>
  </r>
  <r>
    <n v="1237"/>
    <s v="Eva Simpson"/>
    <x v="4"/>
    <n v="0.04"/>
    <n v="205.99"/>
    <n v="5"/>
    <x v="2"/>
    <x v="3"/>
    <x v="1"/>
    <x v="12"/>
    <x v="5"/>
    <s v="Phone 918"/>
    <n v="0.59"/>
    <s v="United States"/>
    <x v="1"/>
    <x v="18"/>
    <s v="Carrollton"/>
    <n v="75007"/>
    <x v="143"/>
    <x v="141"/>
    <n v="13.956799999999999"/>
    <n v="11"/>
    <n v="1878.24"/>
    <n v="86077"/>
    <n v="205.95000000000002"/>
    <x v="1"/>
  </r>
  <r>
    <n v="1472"/>
    <s v="Tommy Ellis Ritchie"/>
    <x v="4"/>
    <n v="0.05"/>
    <n v="20.27"/>
    <n v="3.99"/>
    <x v="1"/>
    <x v="2"/>
    <x v="2"/>
    <x v="8"/>
    <x v="5"/>
    <s v="Fellowes Mighty 8 Compact Surge Protector"/>
    <n v="0.56999999999999995"/>
    <s v="United States"/>
    <x v="3"/>
    <x v="27"/>
    <s v="Westlake"/>
    <n v="44145"/>
    <x v="143"/>
    <x v="141"/>
    <n v="309.25400000000002"/>
    <n v="30"/>
    <n v="621.55999999999995"/>
    <n v="87079"/>
    <n v="20.22"/>
    <x v="3"/>
  </r>
  <r>
    <n v="2339"/>
    <s v="Gordon Boswell"/>
    <x v="4"/>
    <n v="0.05"/>
    <n v="11.58"/>
    <n v="6.97"/>
    <x v="1"/>
    <x v="2"/>
    <x v="2"/>
    <x v="15"/>
    <x v="5"/>
    <s v="Peel &amp; Seel® Recycled Catalog Envelopes, Brown"/>
    <n v="0.35"/>
    <s v="United States"/>
    <x v="1"/>
    <x v="18"/>
    <s v="Cloverleaf"/>
    <n v="77015"/>
    <x v="143"/>
    <x v="146"/>
    <n v="2.806"/>
    <n v="6"/>
    <n v="73.959999999999994"/>
    <n v="91482"/>
    <n v="11.53"/>
    <x v="1"/>
  </r>
  <r>
    <n v="2652"/>
    <s v="Brenda Ross"/>
    <x v="4"/>
    <n v="0.06"/>
    <n v="47.9"/>
    <n v="5.86"/>
    <x v="1"/>
    <x v="1"/>
    <x v="2"/>
    <x v="7"/>
    <x v="5"/>
    <s v="Xerox 1938"/>
    <n v="0.37"/>
    <s v="United States"/>
    <x v="2"/>
    <x v="8"/>
    <s v="Bakersfield"/>
    <n v="93309"/>
    <x v="143"/>
    <x v="142"/>
    <n v="21.78"/>
    <n v="2"/>
    <n v="94.2"/>
    <n v="89361"/>
    <n v="47.839999999999996"/>
    <x v="2"/>
  </r>
  <r>
    <n v="129"/>
    <s v="Kara Allison"/>
    <x v="3"/>
    <n v="7.0000000000000007E-2"/>
    <n v="15.74"/>
    <n v="1.39"/>
    <x v="1"/>
    <x v="0"/>
    <x v="2"/>
    <x v="15"/>
    <x v="5"/>
    <s v="#10-4 1/8&quot; x 9 1/2&quot; Premium Diagonal Seam Envelopes"/>
    <n v="0.4"/>
    <s v="United States"/>
    <x v="1"/>
    <x v="10"/>
    <s v="Alton"/>
    <n v="62002"/>
    <x v="143"/>
    <x v="141"/>
    <n v="149.8887"/>
    <n v="14"/>
    <n v="217.23"/>
    <n v="86694"/>
    <n v="15.67"/>
    <x v="1"/>
  </r>
  <r>
    <n v="1054"/>
    <s v="Keith R Atkinson"/>
    <x v="3"/>
    <n v="0.03"/>
    <n v="5.44"/>
    <n v="7.46"/>
    <x v="2"/>
    <x v="3"/>
    <x v="2"/>
    <x v="5"/>
    <x v="5"/>
    <s v="Wilson Jones Custom Binder Spines &amp; Labels"/>
    <n v="0.36"/>
    <s v="United States"/>
    <x v="2"/>
    <x v="41"/>
    <s v="Surprise"/>
    <n v="85374"/>
    <x v="143"/>
    <x v="142"/>
    <n v="-51.704000000000001"/>
    <n v="4"/>
    <n v="26.31"/>
    <n v="90069"/>
    <n v="5.41"/>
    <x v="2"/>
  </r>
  <r>
    <n v="1054"/>
    <s v="Keith R Atkinson"/>
    <x v="3"/>
    <n v="0.08"/>
    <n v="26.38"/>
    <n v="5.58"/>
    <x v="1"/>
    <x v="3"/>
    <x v="2"/>
    <x v="7"/>
    <x v="5"/>
    <s v="Xerox 1883"/>
    <n v="0.39"/>
    <s v="United States"/>
    <x v="2"/>
    <x v="41"/>
    <s v="Surprise"/>
    <n v="85374"/>
    <x v="143"/>
    <x v="141"/>
    <n v="144.7482"/>
    <n v="8"/>
    <n v="209.78"/>
    <n v="90069"/>
    <n v="26.3"/>
    <x v="2"/>
  </r>
  <r>
    <n v="1054"/>
    <s v="Keith R Atkinson"/>
    <x v="3"/>
    <n v="0.06"/>
    <n v="20.99"/>
    <n v="2.5"/>
    <x v="1"/>
    <x v="3"/>
    <x v="1"/>
    <x v="12"/>
    <x v="2"/>
    <s v="Accessory37"/>
    <n v="0.81"/>
    <s v="United States"/>
    <x v="2"/>
    <x v="41"/>
    <s v="Surprise"/>
    <n v="85374"/>
    <x v="143"/>
    <x v="142"/>
    <n v="-112.18899999999999"/>
    <n v="1"/>
    <n v="17.829999999999998"/>
    <n v="90069"/>
    <n v="20.93"/>
    <x v="2"/>
  </r>
  <r>
    <n v="2391"/>
    <s v="Jacob McNeill"/>
    <x v="3"/>
    <n v="0.06"/>
    <n v="4.7699999999999996"/>
    <n v="2.39"/>
    <x v="1"/>
    <x v="3"/>
    <x v="1"/>
    <x v="1"/>
    <x v="1"/>
    <s v="Imation Primaris 3.5&quot; 2HD Unformatted Diskettes, 10/Pack"/>
    <n v="0.72"/>
    <s v="United States"/>
    <x v="3"/>
    <x v="11"/>
    <s v="Oceanside"/>
    <n v="11572"/>
    <x v="143"/>
    <x v="141"/>
    <n v="-45.64"/>
    <n v="9"/>
    <n v="42.46"/>
    <n v="91122"/>
    <n v="4.71"/>
    <x v="3"/>
  </r>
  <r>
    <n v="2391"/>
    <s v="Jacob McNeill"/>
    <x v="3"/>
    <n v="0.1"/>
    <n v="27.18"/>
    <n v="8.23"/>
    <x v="1"/>
    <x v="3"/>
    <x v="2"/>
    <x v="15"/>
    <x v="5"/>
    <s v="Tyvek ® Top-Opening Peel &amp; Seel Envelopes, Plain White"/>
    <n v="0.38"/>
    <s v="United States"/>
    <x v="3"/>
    <x v="11"/>
    <s v="Oceanside"/>
    <n v="11572"/>
    <x v="143"/>
    <x v="142"/>
    <n v="204.49"/>
    <n v="12"/>
    <n v="314.06"/>
    <n v="91122"/>
    <n v="27.08"/>
    <x v="3"/>
  </r>
  <r>
    <n v="2868"/>
    <s v="Eugene Clayton"/>
    <x v="3"/>
    <n v="0.08"/>
    <n v="15.99"/>
    <n v="13.18"/>
    <x v="2"/>
    <x v="3"/>
    <x v="2"/>
    <x v="5"/>
    <x v="5"/>
    <s v="GBC Pre-Punched Binding Paper, Plastic, White, 8-1/2&quot; x 11&quot;"/>
    <n v="0.37"/>
    <s v="United States"/>
    <x v="2"/>
    <x v="4"/>
    <s v="Edmonds"/>
    <n v="98026"/>
    <x v="143"/>
    <x v="142"/>
    <n v="-66.584999999999994"/>
    <n v="4"/>
    <n v="66.02"/>
    <n v="85828"/>
    <n v="15.91"/>
    <x v="2"/>
  </r>
  <r>
    <n v="2266"/>
    <s v="Brandon Beach"/>
    <x v="0"/>
    <n v="0.02"/>
    <n v="11.33"/>
    <n v="6.12"/>
    <x v="1"/>
    <x v="3"/>
    <x v="2"/>
    <x v="8"/>
    <x v="6"/>
    <s v="Holmes Replacement Filter for HEPA Air Cleaner, Medium Room"/>
    <n v="0.42"/>
    <s v="United States"/>
    <x v="1"/>
    <x v="6"/>
    <s v="Kirkwood"/>
    <n v="63122"/>
    <x v="144"/>
    <x v="146"/>
    <n v="-14.52"/>
    <n v="3"/>
    <n v="35.35"/>
    <n v="86610"/>
    <n v="11.31"/>
    <x v="1"/>
  </r>
  <r>
    <n v="2266"/>
    <s v="Brandon Beach"/>
    <x v="0"/>
    <n v="0.01"/>
    <n v="15.67"/>
    <n v="1.39"/>
    <x v="1"/>
    <x v="3"/>
    <x v="2"/>
    <x v="15"/>
    <x v="5"/>
    <s v="#10 White Business Envelopes,4 1/8 x 9 1/2"/>
    <n v="0.38"/>
    <s v="United States"/>
    <x v="1"/>
    <x v="6"/>
    <s v="Kirkwood"/>
    <n v="63122"/>
    <x v="144"/>
    <x v="142"/>
    <n v="171.26490000000001"/>
    <n v="16"/>
    <n v="248.21"/>
    <n v="86610"/>
    <n v="15.66"/>
    <x v="1"/>
  </r>
  <r>
    <n v="2928"/>
    <s v="Leslie Woodard"/>
    <x v="0"/>
    <n v="0.02"/>
    <n v="5.58"/>
    <n v="2.99"/>
    <x v="1"/>
    <x v="1"/>
    <x v="2"/>
    <x v="5"/>
    <x v="5"/>
    <s v="Avery Heavy-Duty EZD ™ Binder With Locking Rings"/>
    <n v="0.37"/>
    <s v="United States"/>
    <x v="0"/>
    <x v="23"/>
    <s v="Charleston"/>
    <n v="29418"/>
    <x v="144"/>
    <x v="146"/>
    <n v="689.32799999999997"/>
    <n v="42"/>
    <n v="236.83"/>
    <n v="90218"/>
    <n v="5.5600000000000005"/>
    <x v="0"/>
  </r>
  <r>
    <n v="2928"/>
    <s v="Leslie Woodard"/>
    <x v="0"/>
    <n v="0.02"/>
    <n v="54.1"/>
    <n v="19.989999999999998"/>
    <x v="1"/>
    <x v="1"/>
    <x v="2"/>
    <x v="6"/>
    <x v="5"/>
    <s v="Desktop 3-Pocket Hot File®"/>
    <n v="0.59"/>
    <s v="United States"/>
    <x v="0"/>
    <x v="23"/>
    <s v="Charleston"/>
    <n v="29418"/>
    <x v="144"/>
    <x v="142"/>
    <n v="-33.585999999999999"/>
    <n v="36"/>
    <n v="1944.87"/>
    <n v="90218"/>
    <n v="54.08"/>
    <x v="0"/>
  </r>
  <r>
    <n v="2941"/>
    <s v="Leah Pollock"/>
    <x v="0"/>
    <n v="0.05"/>
    <n v="2.62"/>
    <n v="0.8"/>
    <x v="1"/>
    <x v="0"/>
    <x v="2"/>
    <x v="14"/>
    <x v="2"/>
    <s v="Staples Metal Binder Clips"/>
    <n v="0.39"/>
    <s v="United States"/>
    <x v="3"/>
    <x v="33"/>
    <s v="Morristown"/>
    <n v="7960"/>
    <x v="144"/>
    <x v="142"/>
    <n v="12.71"/>
    <n v="8"/>
    <n v="21.41"/>
    <n v="87618"/>
    <n v="2.5700000000000003"/>
    <x v="3"/>
  </r>
  <r>
    <n v="241"/>
    <s v="Amy Ellis Holder"/>
    <x v="2"/>
    <n v="0.01"/>
    <n v="5.94"/>
    <n v="9.92"/>
    <x v="1"/>
    <x v="0"/>
    <x v="2"/>
    <x v="5"/>
    <x v="5"/>
    <s v="Storex Dura Pro™ Binders"/>
    <n v="0.38"/>
    <s v="United States"/>
    <x v="2"/>
    <x v="3"/>
    <s v="Grand Junction"/>
    <n v="81503"/>
    <x v="144"/>
    <x v="149"/>
    <n v="-256.51900000000001"/>
    <n v="13"/>
    <n v="79.930000000000007"/>
    <n v="90480"/>
    <n v="5.9300000000000006"/>
    <x v="2"/>
  </r>
  <r>
    <n v="241"/>
    <s v="Amy Ellis Holder"/>
    <x v="2"/>
    <n v="0.02"/>
    <n v="125.99"/>
    <n v="3"/>
    <x v="1"/>
    <x v="0"/>
    <x v="1"/>
    <x v="12"/>
    <x v="5"/>
    <s v="270c"/>
    <n v="0.59"/>
    <s v="United States"/>
    <x v="2"/>
    <x v="3"/>
    <s v="Grand Junction"/>
    <n v="81503"/>
    <x v="144"/>
    <x v="141"/>
    <n v="398.358"/>
    <n v="8"/>
    <n v="873.18"/>
    <n v="90480"/>
    <n v="125.97"/>
    <x v="2"/>
  </r>
  <r>
    <n v="451"/>
    <s v="Joyce Murray"/>
    <x v="0"/>
    <n v="0.04"/>
    <n v="37.700000000000003"/>
    <n v="2.99"/>
    <x v="1"/>
    <x v="2"/>
    <x v="2"/>
    <x v="5"/>
    <x v="5"/>
    <s v="Vinyl Sectional Post Binders"/>
    <n v="0.35"/>
    <s v="United States"/>
    <x v="2"/>
    <x v="8"/>
    <s v="Los Altos"/>
    <n v="94024"/>
    <x v="145"/>
    <x v="146"/>
    <n v="299.6739"/>
    <n v="12"/>
    <n v="434.31"/>
    <n v="86012"/>
    <n v="37.660000000000004"/>
    <x v="2"/>
  </r>
  <r>
    <n v="452"/>
    <s v="Leslie Rowland"/>
    <x v="0"/>
    <n v="0.01"/>
    <n v="55.99"/>
    <n v="5"/>
    <x v="1"/>
    <x v="2"/>
    <x v="1"/>
    <x v="12"/>
    <x v="1"/>
    <s v="Accessory36"/>
    <n v="0.83"/>
    <s v="United States"/>
    <x v="2"/>
    <x v="8"/>
    <s v="Los Banos"/>
    <n v="93635"/>
    <x v="145"/>
    <x v="146"/>
    <n v="-235.89500000000001"/>
    <n v="1"/>
    <n v="51.83"/>
    <n v="86012"/>
    <n v="55.980000000000004"/>
    <x v="2"/>
  </r>
  <r>
    <n v="865"/>
    <s v="Dana Burgess"/>
    <x v="0"/>
    <n v="0.03"/>
    <n v="14.2"/>
    <n v="5.3"/>
    <x v="1"/>
    <x v="3"/>
    <x v="0"/>
    <x v="11"/>
    <x v="2"/>
    <s v="Coloredge Poster Frame"/>
    <n v="0.46"/>
    <s v="United States"/>
    <x v="1"/>
    <x v="2"/>
    <s v="East Chicago"/>
    <n v="46312"/>
    <x v="145"/>
    <x v="146"/>
    <n v="122.21"/>
    <n v="18"/>
    <n v="267.2"/>
    <n v="90674"/>
    <n v="14.17"/>
    <x v="1"/>
  </r>
  <r>
    <n v="370"/>
    <s v="Sam Oh"/>
    <x v="3"/>
    <n v="0.02"/>
    <n v="20.99"/>
    <n v="4.8099999999999996"/>
    <x v="1"/>
    <x v="3"/>
    <x v="1"/>
    <x v="12"/>
    <x v="6"/>
    <s v="1726 Digital Answering Machine"/>
    <n v="0.57999999999999996"/>
    <s v="United States"/>
    <x v="3"/>
    <x v="29"/>
    <s v="Lewiston"/>
    <n v="4240"/>
    <x v="145"/>
    <x v="148"/>
    <n v="49.787999999999997"/>
    <n v="15"/>
    <n v="266.39"/>
    <n v="90291"/>
    <n v="20.97"/>
    <x v="3"/>
  </r>
  <r>
    <n v="371"/>
    <s v="Roberta Mullins Peters"/>
    <x v="3"/>
    <n v="0.05"/>
    <n v="5.4"/>
    <n v="7.78"/>
    <x v="2"/>
    <x v="3"/>
    <x v="2"/>
    <x v="5"/>
    <x v="5"/>
    <s v="3M Organizer Strips"/>
    <n v="0.37"/>
    <s v="United States"/>
    <x v="3"/>
    <x v="35"/>
    <s v="Everett"/>
    <n v="2149"/>
    <x v="145"/>
    <x v="148"/>
    <n v="-132.62950000000001"/>
    <n v="9"/>
    <n v="51.82"/>
    <n v="90291"/>
    <n v="5.3500000000000005"/>
    <x v="3"/>
  </r>
  <r>
    <n v="250"/>
    <s v="Brenda Nelson Blanchard"/>
    <x v="0"/>
    <n v="0.02"/>
    <n v="2.58"/>
    <n v="1.3"/>
    <x v="2"/>
    <x v="3"/>
    <x v="2"/>
    <x v="2"/>
    <x v="2"/>
    <s v="DIXON Oriole® Pencils"/>
    <n v="0.59"/>
    <s v="United States"/>
    <x v="1"/>
    <x v="7"/>
    <s v="Richfield"/>
    <n v="55423"/>
    <x v="146"/>
    <x v="148"/>
    <n v="1.1080000000000001"/>
    <n v="39"/>
    <n v="109.74"/>
    <n v="87214"/>
    <n v="2.56"/>
    <x v="1"/>
  </r>
  <r>
    <n v="250"/>
    <s v="Brenda Nelson Blanchard"/>
    <x v="0"/>
    <n v="0.02"/>
    <n v="65.989999999999995"/>
    <n v="3.9"/>
    <x v="1"/>
    <x v="3"/>
    <x v="1"/>
    <x v="12"/>
    <x v="5"/>
    <s v="StarTAC Series"/>
    <n v="0.55000000000000004"/>
    <s v="United States"/>
    <x v="1"/>
    <x v="7"/>
    <s v="Richfield"/>
    <n v="55423"/>
    <x v="146"/>
    <x v="148"/>
    <n v="1061.3789999999999"/>
    <n v="27"/>
    <n v="1543.55"/>
    <n v="87214"/>
    <n v="65.97"/>
    <x v="1"/>
  </r>
  <r>
    <n v="3011"/>
    <s v="Tammy Raynor"/>
    <x v="0"/>
    <n v="0.03"/>
    <n v="5.98"/>
    <n v="5.35"/>
    <x v="1"/>
    <x v="3"/>
    <x v="2"/>
    <x v="7"/>
    <x v="5"/>
    <s v="Xerox 1947"/>
    <n v="0.4"/>
    <s v="United States"/>
    <x v="3"/>
    <x v="35"/>
    <s v="Boston"/>
    <n v="2113"/>
    <x v="146"/>
    <x v="148"/>
    <n v="-23.5"/>
    <n v="16"/>
    <n v="107.08"/>
    <n v="56486"/>
    <n v="5.95"/>
    <x v="3"/>
  </r>
  <r>
    <n v="3154"/>
    <s v="Faye Manning"/>
    <x v="0"/>
    <n v="0.03"/>
    <n v="17.7"/>
    <n v="9.4700000000000006"/>
    <x v="1"/>
    <x v="1"/>
    <x v="2"/>
    <x v="6"/>
    <x v="5"/>
    <s v="Portfile® Personal File Boxes"/>
    <n v="0.59"/>
    <s v="United States"/>
    <x v="0"/>
    <x v="12"/>
    <s v="Saint Petersburg"/>
    <n v="33710"/>
    <x v="146"/>
    <x v="147"/>
    <n v="28.182600000000001"/>
    <n v="11"/>
    <n v="201.77"/>
    <n v="86900"/>
    <n v="17.669999999999998"/>
    <x v="0"/>
  </r>
  <r>
    <n v="1627"/>
    <s v="Aaron Day"/>
    <x v="1"/>
    <n v="0.06"/>
    <n v="43.57"/>
    <n v="16.36"/>
    <x v="1"/>
    <x v="3"/>
    <x v="2"/>
    <x v="6"/>
    <x v="5"/>
    <s v="Trav-L-File Heavy-Duty Shuttle II, Black"/>
    <n v="0.55000000000000004"/>
    <s v="United States"/>
    <x v="0"/>
    <x v="34"/>
    <s v="Greeneville"/>
    <n v="37743"/>
    <x v="146"/>
    <x v="147"/>
    <n v="-38.808"/>
    <n v="17"/>
    <n v="710.16"/>
    <n v="90602"/>
    <n v="43.51"/>
    <x v="0"/>
  </r>
  <r>
    <n v="2765"/>
    <s v="Tracy Schultz"/>
    <x v="2"/>
    <n v="0.03"/>
    <n v="5.85"/>
    <n v="2.27"/>
    <x v="1"/>
    <x v="3"/>
    <x v="2"/>
    <x v="2"/>
    <x v="2"/>
    <s v="Dixon My First Ticonderoga Pencil, #2"/>
    <n v="0.56000000000000005"/>
    <s v="United States"/>
    <x v="3"/>
    <x v="33"/>
    <s v="Lindenwold"/>
    <n v="8021"/>
    <x v="146"/>
    <x v="147"/>
    <n v="-5.08"/>
    <n v="7"/>
    <n v="41.4"/>
    <n v="90725"/>
    <n v="5.8199999999999994"/>
    <x v="3"/>
  </r>
  <r>
    <n v="15"/>
    <s v="Timothy Reese"/>
    <x v="4"/>
    <n v="0.01"/>
    <n v="35.94"/>
    <n v="6.66"/>
    <x v="1"/>
    <x v="0"/>
    <x v="2"/>
    <x v="15"/>
    <x v="5"/>
    <s v="Tyvek ® Top-Opening Peel &amp; Seel ® Envelopes, Gray"/>
    <n v="0.4"/>
    <s v="United States"/>
    <x v="3"/>
    <x v="11"/>
    <s v="Smithtown"/>
    <n v="11787"/>
    <x v="146"/>
    <x v="146"/>
    <n v="261.87569999999999"/>
    <n v="10"/>
    <n v="379.53"/>
    <n v="86839"/>
    <n v="35.93"/>
    <x v="3"/>
  </r>
  <r>
    <n v="2709"/>
    <s v="Stanley Steele"/>
    <x v="4"/>
    <n v="7.0000000000000007E-2"/>
    <n v="60.97"/>
    <n v="4.5"/>
    <x v="1"/>
    <x v="1"/>
    <x v="2"/>
    <x v="8"/>
    <x v="5"/>
    <s v="Tripp Lite Isotel 6 Outlet Surge Protector with Fax/Modem Protection"/>
    <n v="0.56000000000000005"/>
    <s v="United States"/>
    <x v="3"/>
    <x v="36"/>
    <s v="Ellicott City"/>
    <n v="21042"/>
    <x v="146"/>
    <x v="147"/>
    <n v="-41.77"/>
    <n v="1"/>
    <n v="57.84"/>
    <n v="89240"/>
    <n v="60.9"/>
    <x v="3"/>
  </r>
  <r>
    <n v="2709"/>
    <s v="Stanley Steele"/>
    <x v="4"/>
    <n v="0"/>
    <n v="90.98"/>
    <n v="56.2"/>
    <x v="1"/>
    <x v="1"/>
    <x v="0"/>
    <x v="11"/>
    <x v="6"/>
    <s v="Eldon ClusterMat Chair Mat with Cordless Antistatic Protection"/>
    <n v="0.74"/>
    <s v="United States"/>
    <x v="3"/>
    <x v="36"/>
    <s v="Ellicott City"/>
    <n v="21042"/>
    <x v="146"/>
    <x v="147"/>
    <n v="-1014.11"/>
    <n v="15"/>
    <n v="1425.71"/>
    <n v="89240"/>
    <n v="90.98"/>
    <x v="3"/>
  </r>
  <r>
    <n v="3206"/>
    <s v="Dana Rankin"/>
    <x v="3"/>
    <n v="0.05"/>
    <n v="35.44"/>
    <n v="5.09"/>
    <x v="1"/>
    <x v="1"/>
    <x v="2"/>
    <x v="7"/>
    <x v="5"/>
    <s v="Xerox 1932"/>
    <n v="0.38"/>
    <s v="United States"/>
    <x v="2"/>
    <x v="37"/>
    <s v="Twin Falls"/>
    <n v="83301"/>
    <x v="146"/>
    <x v="148"/>
    <n v="553.33169999999996"/>
    <n v="23"/>
    <n v="801.93"/>
    <n v="87935"/>
    <n v="35.39"/>
    <x v="2"/>
  </r>
  <r>
    <n v="663"/>
    <s v="Hilda Bennett"/>
    <x v="0"/>
    <n v="0.02"/>
    <n v="14.58"/>
    <n v="7.4"/>
    <x v="1"/>
    <x v="2"/>
    <x v="0"/>
    <x v="11"/>
    <x v="5"/>
    <s v="DAX Clear Channel Poster Frame"/>
    <n v="0.48"/>
    <s v="United States"/>
    <x v="3"/>
    <x v="27"/>
    <s v="Steubenville"/>
    <n v="43952"/>
    <x v="147"/>
    <x v="150"/>
    <n v="10.802"/>
    <n v="17"/>
    <n v="261.33999999999997"/>
    <n v="90922"/>
    <n v="14.56"/>
    <x v="3"/>
  </r>
  <r>
    <n v="1026"/>
    <s v="Eugene Kerr"/>
    <x v="1"/>
    <n v="0.1"/>
    <n v="5.98"/>
    <n v="3.85"/>
    <x v="1"/>
    <x v="0"/>
    <x v="1"/>
    <x v="1"/>
    <x v="1"/>
    <s v="Imation 3.5&quot; IBM-Formatted Diskettes, 10/Pack"/>
    <n v="0.68"/>
    <s v="United States"/>
    <x v="3"/>
    <x v="11"/>
    <s v="Central Islip"/>
    <n v="11722"/>
    <x v="147"/>
    <x v="147"/>
    <n v="18.922000000000001"/>
    <n v="26"/>
    <n v="151.55000000000001"/>
    <n v="89008"/>
    <n v="5.8800000000000008"/>
    <x v="3"/>
  </r>
  <r>
    <n v="1026"/>
    <s v="Eugene Kerr"/>
    <x v="1"/>
    <n v="7.0000000000000007E-2"/>
    <n v="2.61"/>
    <n v="0.5"/>
    <x v="1"/>
    <x v="0"/>
    <x v="2"/>
    <x v="13"/>
    <x v="5"/>
    <s v="Avery 494"/>
    <n v="0.39"/>
    <s v="United States"/>
    <x v="3"/>
    <x v="11"/>
    <s v="Central Islip"/>
    <n v="11722"/>
    <x v="147"/>
    <x v="150"/>
    <n v="39.350700000000003"/>
    <n v="22"/>
    <n v="57.03"/>
    <n v="89008"/>
    <n v="2.54"/>
    <x v="3"/>
  </r>
  <r>
    <n v="1713"/>
    <s v="Rosemary Stark"/>
    <x v="1"/>
    <n v="0.01"/>
    <n v="23.99"/>
    <n v="6.3"/>
    <x v="1"/>
    <x v="3"/>
    <x v="1"/>
    <x v="3"/>
    <x v="6"/>
    <s v="TI 36X Solar Scientific Calculator"/>
    <n v="0.38"/>
    <s v="United States"/>
    <x v="0"/>
    <x v="5"/>
    <s v="Newnan"/>
    <n v="30265"/>
    <x v="147"/>
    <x v="151"/>
    <n v="-6.202"/>
    <n v="11"/>
    <n v="284.39"/>
    <n v="87748"/>
    <n v="23.979999999999997"/>
    <x v="0"/>
  </r>
  <r>
    <n v="2670"/>
    <s v="Yvonne Mann"/>
    <x v="1"/>
    <n v="0.05"/>
    <n v="165.2"/>
    <n v="19.989999999999998"/>
    <x v="1"/>
    <x v="2"/>
    <x v="2"/>
    <x v="6"/>
    <x v="5"/>
    <s v="Economy Rollaway Files"/>
    <n v="0.59"/>
    <s v="United States"/>
    <x v="2"/>
    <x v="8"/>
    <s v="Los Angeles"/>
    <n v="90049"/>
    <x v="147"/>
    <x v="148"/>
    <n v="2008.71"/>
    <n v="167"/>
    <n v="27587.55"/>
    <n v="37924"/>
    <n v="165.14999999999998"/>
    <x v="2"/>
  </r>
  <r>
    <n v="2670"/>
    <s v="Yvonne Mann"/>
    <x v="1"/>
    <n v="0.09"/>
    <n v="17.989999999999998"/>
    <n v="8.65"/>
    <x v="1"/>
    <x v="2"/>
    <x v="2"/>
    <x v="2"/>
    <x v="5"/>
    <s v="Model L Table or Wall-Mount Pencil Sharpener"/>
    <n v="0.56999999999999995"/>
    <s v="United States"/>
    <x v="2"/>
    <x v="8"/>
    <s v="Los Angeles"/>
    <n v="90049"/>
    <x v="147"/>
    <x v="148"/>
    <n v="-80.53"/>
    <n v="71"/>
    <n v="1191.58"/>
    <n v="37924"/>
    <n v="17.899999999999999"/>
    <x v="2"/>
  </r>
  <r>
    <n v="2671"/>
    <s v="Lloyd Fuller"/>
    <x v="1"/>
    <n v="0.05"/>
    <n v="165.2"/>
    <n v="19.989999999999998"/>
    <x v="1"/>
    <x v="2"/>
    <x v="2"/>
    <x v="6"/>
    <x v="5"/>
    <s v="Economy Rollaway Files"/>
    <n v="0.59"/>
    <s v="United States"/>
    <x v="0"/>
    <x v="34"/>
    <s v="Brentwood"/>
    <n v="37027"/>
    <x v="147"/>
    <x v="148"/>
    <n v="-48.957999999999998"/>
    <n v="42"/>
    <n v="6938.19"/>
    <n v="90551"/>
    <n v="165.14999999999998"/>
    <x v="0"/>
  </r>
  <r>
    <n v="759"/>
    <s v="Bernice F Day"/>
    <x v="2"/>
    <n v="0"/>
    <n v="20.99"/>
    <n v="3.3"/>
    <x v="1"/>
    <x v="0"/>
    <x v="1"/>
    <x v="12"/>
    <x v="1"/>
    <s v="Accessory39"/>
    <n v="0.81"/>
    <s v="United States"/>
    <x v="1"/>
    <x v="10"/>
    <s v="Quincy"/>
    <n v="62301"/>
    <x v="147"/>
    <x v="152"/>
    <n v="-92.960999999999999"/>
    <n v="5"/>
    <n v="92.96"/>
    <n v="86639"/>
    <n v="20.99"/>
    <x v="1"/>
  </r>
  <r>
    <n v="649"/>
    <s v="Roger Meyer"/>
    <x v="4"/>
    <n v="0.02"/>
    <n v="3.78"/>
    <n v="0.71"/>
    <x v="1"/>
    <x v="2"/>
    <x v="2"/>
    <x v="14"/>
    <x v="2"/>
    <s v="Staples Bulldog Clip"/>
    <n v="0.39"/>
    <s v="United States"/>
    <x v="1"/>
    <x v="10"/>
    <s v="Buffalo Grove"/>
    <n v="60089"/>
    <x v="147"/>
    <x v="147"/>
    <n v="106.7499"/>
    <n v="40"/>
    <n v="154.71"/>
    <n v="91366"/>
    <n v="3.76"/>
    <x v="1"/>
  </r>
  <r>
    <n v="2393"/>
    <s v="Debbie Dillon"/>
    <x v="4"/>
    <n v="0.02"/>
    <n v="6.48"/>
    <n v="7.91"/>
    <x v="1"/>
    <x v="3"/>
    <x v="2"/>
    <x v="7"/>
    <x v="5"/>
    <s v="Xerox 216"/>
    <n v="0.37"/>
    <s v="United States"/>
    <x v="0"/>
    <x v="5"/>
    <s v="Roswell"/>
    <n v="30076"/>
    <x v="147"/>
    <x v="151"/>
    <n v="-1191.5260000000001"/>
    <n v="2"/>
    <n v="16.5"/>
    <n v="86950"/>
    <n v="6.4600000000000009"/>
    <x v="0"/>
  </r>
  <r>
    <n v="1060"/>
    <s v="Gene Gilliam"/>
    <x v="2"/>
    <n v="7.0000000000000007E-2"/>
    <n v="6.3"/>
    <n v="0.5"/>
    <x v="1"/>
    <x v="0"/>
    <x v="2"/>
    <x v="13"/>
    <x v="5"/>
    <s v="Avery 51"/>
    <n v="0.39"/>
    <s v="United States"/>
    <x v="0"/>
    <x v="5"/>
    <s v="Atlanta"/>
    <n v="30318"/>
    <x v="148"/>
    <x v="147"/>
    <n v="4.1673999999999998"/>
    <n v="20"/>
    <n v="121.87"/>
    <n v="57061"/>
    <n v="6.2299999999999995"/>
    <x v="0"/>
  </r>
  <r>
    <n v="1062"/>
    <s v="Willie Robinson"/>
    <x v="2"/>
    <n v="0.04"/>
    <n v="22.38"/>
    <n v="15.1"/>
    <x v="1"/>
    <x v="0"/>
    <x v="2"/>
    <x v="5"/>
    <x v="5"/>
    <s v="Avery Flip-Chart Easel Binder, Black"/>
    <n v="0.38"/>
    <s v="United States"/>
    <x v="3"/>
    <x v="11"/>
    <s v="Coram"/>
    <n v="11727"/>
    <x v="148"/>
    <x v="153"/>
    <n v="16.021799999999999"/>
    <n v="18"/>
    <n v="403.53"/>
    <n v="91355"/>
    <n v="22.34"/>
    <x v="3"/>
  </r>
  <r>
    <n v="1062"/>
    <s v="Willie Robinson"/>
    <x v="2"/>
    <n v="0.06"/>
    <n v="17.78"/>
    <n v="5.03"/>
    <x v="1"/>
    <x v="0"/>
    <x v="0"/>
    <x v="11"/>
    <x v="5"/>
    <s v="Seth Thomas 13 1/2&quot; Wall Clock"/>
    <n v="0.54"/>
    <s v="United States"/>
    <x v="3"/>
    <x v="11"/>
    <s v="Coram"/>
    <n v="11727"/>
    <x v="148"/>
    <x v="149"/>
    <n v="38.067300000000003"/>
    <n v="3"/>
    <n v="55.17"/>
    <n v="91355"/>
    <n v="17.720000000000002"/>
    <x v="3"/>
  </r>
  <r>
    <n v="1934"/>
    <s v="Scott Moore"/>
    <x v="2"/>
    <n v="0.04"/>
    <n v="180.98"/>
    <n v="30"/>
    <x v="0"/>
    <x v="2"/>
    <x v="0"/>
    <x v="9"/>
    <x v="3"/>
    <s v="Office Star - Ergonomic Mid Back Chair with 2-Way Adjustable Arms"/>
    <n v="0.69"/>
    <s v="United States"/>
    <x v="1"/>
    <x v="18"/>
    <s v="Georgetown"/>
    <n v="78626"/>
    <x v="148"/>
    <x v="147"/>
    <n v="52.988"/>
    <n v="3"/>
    <n v="561.65"/>
    <n v="86688"/>
    <n v="180.94"/>
    <x v="1"/>
  </r>
  <r>
    <n v="1935"/>
    <s v="Diana Coble Hubbard"/>
    <x v="2"/>
    <n v="0.06"/>
    <n v="3.25"/>
    <n v="49"/>
    <x v="1"/>
    <x v="2"/>
    <x v="2"/>
    <x v="8"/>
    <x v="4"/>
    <s v="Bravo II™ Megaboss® 12-Amp Hard Body Upright, Replacement Belts, 2 Belts per Pack"/>
    <n v="0.56000000000000005"/>
    <s v="United States"/>
    <x v="1"/>
    <x v="18"/>
    <s v="Grand Prairie"/>
    <n v="75051"/>
    <x v="148"/>
    <x v="152"/>
    <n v="10.507999999999999"/>
    <n v="2"/>
    <n v="55.6"/>
    <n v="86688"/>
    <n v="3.19"/>
    <x v="1"/>
  </r>
  <r>
    <n v="1935"/>
    <s v="Diana Coble Hubbard"/>
    <x v="2"/>
    <n v="0.01"/>
    <n v="110.98"/>
    <n v="13.99"/>
    <x v="1"/>
    <x v="2"/>
    <x v="0"/>
    <x v="11"/>
    <x v="6"/>
    <s v="Rubbermaid ClusterMat Chairmats, Mat Size- 66&quot; x 60&quot;, Lip 20&quot; x 11&quot; -90 Degree Angle"/>
    <n v="0.69"/>
    <s v="United States"/>
    <x v="1"/>
    <x v="18"/>
    <s v="Grand Prairie"/>
    <n v="75051"/>
    <x v="148"/>
    <x v="154"/>
    <n v="1448.7309"/>
    <n v="19"/>
    <n v="2099.61"/>
    <n v="86688"/>
    <n v="110.97"/>
    <x v="1"/>
  </r>
  <r>
    <n v="1935"/>
    <s v="Diana Coble Hubbard"/>
    <x v="2"/>
    <n v="0.05"/>
    <n v="3.95"/>
    <n v="2"/>
    <x v="2"/>
    <x v="2"/>
    <x v="2"/>
    <x v="14"/>
    <x v="2"/>
    <s v="Advantus Map Pennant Flags and Round Head Tacks"/>
    <n v="0.53"/>
    <s v="United States"/>
    <x v="1"/>
    <x v="18"/>
    <s v="Grand Prairie"/>
    <n v="75051"/>
    <x v="148"/>
    <x v="153"/>
    <n v="1.004"/>
    <n v="23"/>
    <n v="96.6"/>
    <n v="86688"/>
    <n v="3.9000000000000004"/>
    <x v="1"/>
  </r>
  <r>
    <n v="2980"/>
    <s v="Joanna Kenney"/>
    <x v="2"/>
    <n v="0.04"/>
    <n v="2.88"/>
    <n v="1.01"/>
    <x v="1"/>
    <x v="3"/>
    <x v="2"/>
    <x v="2"/>
    <x v="2"/>
    <s v="Sanford Colorific Colored Pencils, 12/Box"/>
    <n v="0.55000000000000004"/>
    <s v="United States"/>
    <x v="3"/>
    <x v="27"/>
    <s v="Sandusky"/>
    <n v="44870"/>
    <x v="148"/>
    <x v="154"/>
    <n v="15.246"/>
    <n v="39"/>
    <n v="111.92"/>
    <n v="86548"/>
    <n v="2.84"/>
    <x v="3"/>
  </r>
  <r>
    <n v="3124"/>
    <s v="Neil Barbee"/>
    <x v="3"/>
    <n v="0.05"/>
    <n v="120.98"/>
    <n v="9.07"/>
    <x v="1"/>
    <x v="2"/>
    <x v="2"/>
    <x v="5"/>
    <x v="5"/>
    <s v="GBC VeloBinder Electric Binding Machine"/>
    <n v="0.35"/>
    <s v="United States"/>
    <x v="1"/>
    <x v="10"/>
    <s v="Moline"/>
    <n v="61265"/>
    <x v="148"/>
    <x v="151"/>
    <n v="881.04719999999998"/>
    <n v="11"/>
    <n v="1276.8800000000001"/>
    <n v="87286"/>
    <n v="120.93"/>
    <x v="1"/>
  </r>
  <r>
    <n v="1802"/>
    <s v="Jack Morse"/>
    <x v="0"/>
    <n v="0.04"/>
    <n v="3.68"/>
    <n v="1.32"/>
    <x v="1"/>
    <x v="3"/>
    <x v="2"/>
    <x v="16"/>
    <x v="2"/>
    <s v="*Staples* vLetter Openers, 2/Pack"/>
    <n v="0.83"/>
    <s v="United States"/>
    <x v="0"/>
    <x v="12"/>
    <s v="Dunedin"/>
    <n v="34698"/>
    <x v="149"/>
    <x v="149"/>
    <n v="300.92579999999998"/>
    <n v="11"/>
    <n v="41.29"/>
    <n v="91543"/>
    <n v="3.64"/>
    <x v="0"/>
  </r>
  <r>
    <n v="2817"/>
    <s v="Paul W French"/>
    <x v="1"/>
    <n v="0.05"/>
    <n v="4.71"/>
    <n v="0.7"/>
    <x v="2"/>
    <x v="3"/>
    <x v="2"/>
    <x v="14"/>
    <x v="2"/>
    <s v="Plymouth Boxed Rubber Bands by Plymouth"/>
    <n v="0.8"/>
    <s v="United States"/>
    <x v="3"/>
    <x v="27"/>
    <s v="Newark"/>
    <n v="43055"/>
    <x v="149"/>
    <x v="149"/>
    <n v="-2.3759999999999999"/>
    <n v="2"/>
    <n v="12.16"/>
    <n v="89743"/>
    <n v="4.66"/>
    <x v="3"/>
  </r>
  <r>
    <n v="2817"/>
    <s v="Paul W French"/>
    <x v="1"/>
    <n v="0.04"/>
    <n v="55.99"/>
    <n v="1.25"/>
    <x v="2"/>
    <x v="3"/>
    <x v="1"/>
    <x v="12"/>
    <x v="1"/>
    <s v="Accessory32"/>
    <n v="0.35"/>
    <s v="United States"/>
    <x v="3"/>
    <x v="27"/>
    <s v="Newark"/>
    <n v="43055"/>
    <x v="149"/>
    <x v="149"/>
    <n v="-18.3216"/>
    <n v="3"/>
    <n v="147.56"/>
    <n v="89743"/>
    <n v="55.95"/>
    <x v="3"/>
  </r>
  <r>
    <n v="3069"/>
    <s v="Tiffany Merrill"/>
    <x v="1"/>
    <n v="0.03"/>
    <n v="120.98"/>
    <n v="30"/>
    <x v="0"/>
    <x v="1"/>
    <x v="0"/>
    <x v="9"/>
    <x v="3"/>
    <s v="Hon Every-Day® Chair Series Swivel Task Chairs"/>
    <n v="0.64"/>
    <s v="United States"/>
    <x v="1"/>
    <x v="7"/>
    <s v="Oakdale"/>
    <n v="55128"/>
    <x v="149"/>
    <x v="155"/>
    <n v="638.02800000000002"/>
    <n v="15"/>
    <n v="1894.45"/>
    <n v="88191"/>
    <n v="120.95"/>
    <x v="1"/>
  </r>
  <r>
    <n v="3069"/>
    <s v="Tiffany Merrill"/>
    <x v="1"/>
    <n v="0.01"/>
    <n v="15.68"/>
    <n v="3.73"/>
    <x v="1"/>
    <x v="1"/>
    <x v="0"/>
    <x v="11"/>
    <x v="1"/>
    <s v="Artistic Insta-Plaque"/>
    <n v="0.46"/>
    <s v="United States"/>
    <x v="1"/>
    <x v="7"/>
    <s v="Oakdale"/>
    <n v="55128"/>
    <x v="149"/>
    <x v="155"/>
    <n v="138.49680000000001"/>
    <n v="12"/>
    <n v="200.72"/>
    <n v="88191"/>
    <n v="15.67"/>
    <x v="1"/>
  </r>
  <r>
    <n v="3141"/>
    <s v="Jerome McIntosh"/>
    <x v="2"/>
    <n v="0.09"/>
    <n v="6.84"/>
    <n v="8.3699999999999992"/>
    <x v="1"/>
    <x v="1"/>
    <x v="2"/>
    <x v="16"/>
    <x v="1"/>
    <s v="Acme Design Line 8&quot; Stainless Steel Bent Scissors w/Champagne Handles, 3-1/8&quot; Cut"/>
    <n v="0.57999999999999996"/>
    <s v="United States"/>
    <x v="1"/>
    <x v="18"/>
    <s v="Pasadena"/>
    <n v="77506"/>
    <x v="149"/>
    <x v="156"/>
    <n v="-88.584999999999994"/>
    <n v="13"/>
    <n v="87.1"/>
    <n v="86369"/>
    <n v="6.75"/>
    <x v="1"/>
  </r>
  <r>
    <n v="3141"/>
    <s v="Jerome McIntosh"/>
    <x v="2"/>
    <n v="7.0000000000000007E-2"/>
    <n v="48.91"/>
    <n v="35"/>
    <x v="2"/>
    <x v="1"/>
    <x v="2"/>
    <x v="6"/>
    <x v="4"/>
    <s v="Tennsco Industrial Shelving"/>
    <n v="0.83"/>
    <s v="United States"/>
    <x v="1"/>
    <x v="18"/>
    <s v="Pasadena"/>
    <n v="77506"/>
    <x v="149"/>
    <x v="155"/>
    <n v="-485.68"/>
    <n v="15"/>
    <n v="736.86"/>
    <n v="86369"/>
    <n v="48.839999999999996"/>
    <x v="1"/>
  </r>
  <r>
    <n v="2737"/>
    <s v="Rachel Bates"/>
    <x v="4"/>
    <n v="0.03"/>
    <n v="15.31"/>
    <n v="8.7799999999999994"/>
    <x v="1"/>
    <x v="0"/>
    <x v="2"/>
    <x v="6"/>
    <x v="5"/>
    <s v="Eldon Jumbo ProFile™ Portable File Boxes Graphite/Black"/>
    <n v="0.56999999999999995"/>
    <s v="United States"/>
    <x v="3"/>
    <x v="42"/>
    <s v="Rutland"/>
    <n v="5701"/>
    <x v="149"/>
    <x v="149"/>
    <n v="-57.56"/>
    <n v="12"/>
    <n v="194.08"/>
    <n v="89019"/>
    <n v="15.280000000000001"/>
    <x v="3"/>
  </r>
  <r>
    <n v="2828"/>
    <s v="Monica Howard"/>
    <x v="4"/>
    <n v="7.0000000000000007E-2"/>
    <n v="39.479999999999997"/>
    <n v="1.99"/>
    <x v="1"/>
    <x v="3"/>
    <x v="1"/>
    <x v="1"/>
    <x v="1"/>
    <s v="80 Minute CD-R Spindle, 100/Pack - Staples"/>
    <n v="0.54"/>
    <s v="United States"/>
    <x v="2"/>
    <x v="8"/>
    <s v="El Centro"/>
    <n v="92243"/>
    <x v="149"/>
    <x v="149"/>
    <n v="322.25069999999999"/>
    <n v="12"/>
    <n v="467.03"/>
    <n v="87721"/>
    <n v="39.409999999999997"/>
    <x v="2"/>
  </r>
  <r>
    <n v="797"/>
    <s v="Eileen Riddle"/>
    <x v="3"/>
    <n v="0.04"/>
    <n v="9.11"/>
    <n v="2.25"/>
    <x v="1"/>
    <x v="3"/>
    <x v="2"/>
    <x v="2"/>
    <x v="2"/>
    <s v="Dixon Ticonderoga Core-Lock Colored Pencils"/>
    <n v="0.52"/>
    <s v="United States"/>
    <x v="2"/>
    <x v="15"/>
    <s v="Roy"/>
    <n v="84067"/>
    <x v="149"/>
    <x v="154"/>
    <n v="-3.496"/>
    <n v="2"/>
    <n v="18.59"/>
    <n v="86868"/>
    <n v="9.07"/>
    <x v="2"/>
  </r>
  <r>
    <n v="797"/>
    <s v="Eileen Riddle"/>
    <x v="3"/>
    <n v="7.0000000000000007E-2"/>
    <n v="64.650000000000006"/>
    <n v="35"/>
    <x v="1"/>
    <x v="3"/>
    <x v="2"/>
    <x v="6"/>
    <x v="4"/>
    <s v="Space Solutions Commercial Steel Shelving"/>
    <n v="0.8"/>
    <s v="United States"/>
    <x v="2"/>
    <x v="15"/>
    <s v="Roy"/>
    <n v="84067"/>
    <x v="149"/>
    <x v="155"/>
    <n v="-717.072"/>
    <n v="13"/>
    <n v="834.08"/>
    <n v="86868"/>
    <n v="64.580000000000013"/>
    <x v="2"/>
  </r>
  <r>
    <n v="1556"/>
    <s v="Carol Wood"/>
    <x v="3"/>
    <n v="0.06"/>
    <n v="2.89"/>
    <n v="0.99"/>
    <x v="1"/>
    <x v="1"/>
    <x v="2"/>
    <x v="13"/>
    <x v="5"/>
    <s v="Avery 482"/>
    <n v="0.38"/>
    <s v="United States"/>
    <x v="0"/>
    <x v="21"/>
    <s v="Alexandria"/>
    <n v="22304"/>
    <x v="149"/>
    <x v="155"/>
    <n v="-2.0097"/>
    <n v="6"/>
    <n v="16.670000000000002"/>
    <n v="87425"/>
    <n v="2.83"/>
    <x v="0"/>
  </r>
  <r>
    <n v="1556"/>
    <s v="Carol Wood"/>
    <x v="3"/>
    <n v="0.08"/>
    <n v="22.84"/>
    <n v="11.54"/>
    <x v="1"/>
    <x v="1"/>
    <x v="2"/>
    <x v="7"/>
    <x v="5"/>
    <s v="Xerox 1964"/>
    <n v="0.39"/>
    <s v="United States"/>
    <x v="0"/>
    <x v="21"/>
    <s v="Alexandria"/>
    <n v="22304"/>
    <x v="149"/>
    <x v="155"/>
    <n v="-477.37200000000001"/>
    <n v="9"/>
    <n v="195.16"/>
    <n v="87425"/>
    <n v="22.76"/>
    <x v="0"/>
  </r>
  <r>
    <n v="1690"/>
    <s v="Neil Bailey"/>
    <x v="3"/>
    <n v="0.09"/>
    <n v="95.43"/>
    <n v="19.989999999999998"/>
    <x v="1"/>
    <x v="3"/>
    <x v="2"/>
    <x v="6"/>
    <x v="5"/>
    <s v="Fellowes Stor/Drawer® Steel Plus™ Storage Drawers"/>
    <n v="0.79"/>
    <s v="United States"/>
    <x v="3"/>
    <x v="28"/>
    <s v="Harrisburg"/>
    <n v="17112"/>
    <x v="149"/>
    <x v="149"/>
    <n v="-143.23500000000001"/>
    <n v="22"/>
    <n v="2053.6"/>
    <n v="91078"/>
    <n v="95.34"/>
    <x v="3"/>
  </r>
  <r>
    <n v="2443"/>
    <s v="Danny Richmond"/>
    <x v="3"/>
    <n v="0.06"/>
    <n v="2.2799999999999998"/>
    <n v="5.2"/>
    <x v="1"/>
    <x v="3"/>
    <x v="2"/>
    <x v="2"/>
    <x v="2"/>
    <s v="Binney &amp; Smith inkTank™ Erasable Pocket Highlighter, Chisel Tip, Yellow"/>
    <n v="0.41"/>
    <s v="United States"/>
    <x v="0"/>
    <x v="12"/>
    <s v="Miami"/>
    <n v="33142"/>
    <x v="149"/>
    <x v="155"/>
    <n v="-2002.6314"/>
    <n v="13"/>
    <n v="30.47"/>
    <n v="89301"/>
    <n v="2.2199999999999998"/>
    <x v="0"/>
  </r>
  <r>
    <n v="142"/>
    <s v="Brooke Weeks Taylor"/>
    <x v="0"/>
    <n v="0.03"/>
    <n v="22.84"/>
    <n v="11.54"/>
    <x v="1"/>
    <x v="0"/>
    <x v="2"/>
    <x v="7"/>
    <x v="5"/>
    <s v="Xerox 1964"/>
    <n v="0.39"/>
    <s v="United States"/>
    <x v="3"/>
    <x v="22"/>
    <s v="Ansonia"/>
    <n v="6401"/>
    <x v="150"/>
    <x v="155"/>
    <n v="91.956000000000003"/>
    <n v="13"/>
    <n v="312.58999999999997"/>
    <n v="91087"/>
    <n v="22.81"/>
    <x v="3"/>
  </r>
  <r>
    <n v="144"/>
    <s v="Marguerite Moss"/>
    <x v="0"/>
    <n v="0.05"/>
    <n v="10.98"/>
    <n v="3.37"/>
    <x v="1"/>
    <x v="0"/>
    <x v="2"/>
    <x v="16"/>
    <x v="1"/>
    <s v="Fiskars® Softgrip Scissors"/>
    <n v="0.56999999999999995"/>
    <s v="United States"/>
    <x v="3"/>
    <x v="35"/>
    <s v="Yarmouth"/>
    <n v="2664"/>
    <x v="150"/>
    <x v="155"/>
    <n v="-2.544"/>
    <n v="6"/>
    <n v="64.400000000000006"/>
    <n v="91087"/>
    <n v="10.93"/>
    <x v="3"/>
  </r>
  <r>
    <n v="1461"/>
    <s v="Norman Adams"/>
    <x v="1"/>
    <n v="0.05"/>
    <n v="12.95"/>
    <n v="4.9800000000000004"/>
    <x v="1"/>
    <x v="1"/>
    <x v="2"/>
    <x v="5"/>
    <x v="5"/>
    <s v="GBC Binding covers"/>
    <n v="0.4"/>
    <s v="United States"/>
    <x v="1"/>
    <x v="2"/>
    <s v="Lafayette"/>
    <n v="47905"/>
    <x v="150"/>
    <x v="154"/>
    <n v="134.16825"/>
    <n v="19"/>
    <n v="252.36"/>
    <n v="86397"/>
    <n v="12.899999999999999"/>
    <x v="1"/>
  </r>
  <r>
    <n v="1997"/>
    <s v="Harriet Bowman"/>
    <x v="2"/>
    <n v="0"/>
    <n v="24.92"/>
    <n v="12.98"/>
    <x v="1"/>
    <x v="1"/>
    <x v="2"/>
    <x v="5"/>
    <x v="5"/>
    <s v="GBC Standard Therm-A-Bind Covers"/>
    <n v="0.39"/>
    <s v="United States"/>
    <x v="0"/>
    <x v="23"/>
    <s v="Hilton Head Island"/>
    <n v="29915"/>
    <x v="150"/>
    <x v="149"/>
    <n v="-23.155999999999999"/>
    <n v="1"/>
    <n v="32.659999999999997"/>
    <n v="90335"/>
    <n v="24.92"/>
    <x v="0"/>
  </r>
  <r>
    <n v="2334"/>
    <s v="Stephanie Hawkins"/>
    <x v="2"/>
    <n v="0.06"/>
    <n v="3.74"/>
    <n v="0.94"/>
    <x v="1"/>
    <x v="2"/>
    <x v="2"/>
    <x v="14"/>
    <x v="2"/>
    <s v="Rubber Band Ball"/>
    <n v="0.83"/>
    <s v="United States"/>
    <x v="1"/>
    <x v="30"/>
    <s v="Greenfield"/>
    <n v="53220"/>
    <x v="150"/>
    <x v="157"/>
    <n v="-7.6849999999999996"/>
    <n v="12"/>
    <n v="44.75"/>
    <n v="89610"/>
    <n v="3.68"/>
    <x v="1"/>
  </r>
  <r>
    <n v="210"/>
    <s v="Floyd Dale"/>
    <x v="4"/>
    <n v="0.09"/>
    <n v="5.4"/>
    <n v="7.78"/>
    <x v="2"/>
    <x v="2"/>
    <x v="2"/>
    <x v="5"/>
    <x v="5"/>
    <s v="3M Organizer Strips"/>
    <n v="0.37"/>
    <s v="United States"/>
    <x v="3"/>
    <x v="11"/>
    <s v="Troy"/>
    <n v="12180"/>
    <x v="150"/>
    <x v="149"/>
    <n v="-21.487749999999998"/>
    <n v="4"/>
    <n v="27.3"/>
    <n v="85966"/>
    <n v="5.3100000000000005"/>
    <x v="3"/>
  </r>
  <r>
    <n v="210"/>
    <s v="Floyd Dale"/>
    <x v="4"/>
    <n v="0.02"/>
    <n v="20.28"/>
    <n v="6.68"/>
    <x v="1"/>
    <x v="2"/>
    <x v="0"/>
    <x v="11"/>
    <x v="5"/>
    <s v="Seth Thomas 8 1/2&quot; Cubicle Clock"/>
    <n v="0.53"/>
    <s v="United States"/>
    <x v="3"/>
    <x v="11"/>
    <s v="Troy"/>
    <n v="12180"/>
    <x v="150"/>
    <x v="149"/>
    <n v="44.677500000000002"/>
    <n v="3"/>
    <n v="64.75"/>
    <n v="85966"/>
    <n v="20.260000000000002"/>
    <x v="3"/>
  </r>
  <r>
    <n v="210"/>
    <s v="Floyd Dale"/>
    <x v="4"/>
    <n v="0"/>
    <n v="11.55"/>
    <n v="2.36"/>
    <x v="1"/>
    <x v="2"/>
    <x v="2"/>
    <x v="2"/>
    <x v="2"/>
    <s v="Newell 309"/>
    <n v="0.55000000000000004"/>
    <s v="United States"/>
    <x v="3"/>
    <x v="11"/>
    <s v="Troy"/>
    <n v="12180"/>
    <x v="150"/>
    <x v="155"/>
    <n v="23.594999999999999"/>
    <n v="5"/>
    <n v="62.98"/>
    <n v="85966"/>
    <n v="11.55"/>
    <x v="3"/>
  </r>
  <r>
    <n v="211"/>
    <s v="Anna Wood"/>
    <x v="4"/>
    <n v="0.05"/>
    <n v="2.08"/>
    <n v="2.56"/>
    <x v="1"/>
    <x v="2"/>
    <x v="2"/>
    <x v="16"/>
    <x v="1"/>
    <s v="Kleencut® Forged Office Shears by Acme United Corporation"/>
    <n v="0.55000000000000004"/>
    <s v="United States"/>
    <x v="3"/>
    <x v="11"/>
    <s v="Utica"/>
    <n v="13501"/>
    <x v="150"/>
    <x v="155"/>
    <n v="-36.25"/>
    <n v="20"/>
    <n v="42.29"/>
    <n v="85966"/>
    <n v="2.0300000000000002"/>
    <x v="3"/>
  </r>
  <r>
    <n v="3374"/>
    <s v="Jamie Ward"/>
    <x v="4"/>
    <n v="0.01"/>
    <n v="179.29"/>
    <n v="29.21"/>
    <x v="0"/>
    <x v="3"/>
    <x v="0"/>
    <x v="0"/>
    <x v="0"/>
    <s v="Bevis Round Conference Table Top, X-Base"/>
    <n v="0.76"/>
    <s v="United States"/>
    <x v="3"/>
    <x v="36"/>
    <s v="Odenton"/>
    <n v="21113"/>
    <x v="150"/>
    <x v="154"/>
    <n v="66.362219999999994"/>
    <n v="8"/>
    <n v="1487.9"/>
    <n v="87473"/>
    <n v="179.28"/>
    <x v="3"/>
  </r>
  <r>
    <n v="1170"/>
    <s v="Jessie Houston"/>
    <x v="3"/>
    <n v="0.09"/>
    <n v="9.7799999999999994"/>
    <n v="1.39"/>
    <x v="1"/>
    <x v="1"/>
    <x v="2"/>
    <x v="15"/>
    <x v="5"/>
    <s v="Staples #10 Laser &amp; Inkjet Envelopes, 4 1/8&quot; x 9 1/2&quot;, 100/Box"/>
    <n v="0.39"/>
    <s v="United States"/>
    <x v="3"/>
    <x v="48"/>
    <s v="Newark"/>
    <n v="19711"/>
    <x v="150"/>
    <x v="155"/>
    <n v="125.20740000000001"/>
    <n v="19"/>
    <n v="181.46"/>
    <n v="87520"/>
    <n v="9.69"/>
    <x v="3"/>
  </r>
  <r>
    <n v="1170"/>
    <s v="Jessie Houston"/>
    <x v="3"/>
    <n v="0"/>
    <n v="200.99"/>
    <n v="8.08"/>
    <x v="1"/>
    <x v="1"/>
    <x v="1"/>
    <x v="12"/>
    <x v="5"/>
    <s v="5125"/>
    <n v="0.59"/>
    <s v="United States"/>
    <x v="3"/>
    <x v="48"/>
    <s v="Newark"/>
    <n v="19711"/>
    <x v="150"/>
    <x v="154"/>
    <n v="281.53440000000001"/>
    <n v="6"/>
    <n v="1076.3"/>
    <n v="87520"/>
    <n v="200.99"/>
    <x v="3"/>
  </r>
  <r>
    <n v="2487"/>
    <s v="Michelle Bryant Phillips"/>
    <x v="3"/>
    <n v="0.02"/>
    <n v="136.97999999999999"/>
    <n v="24.49"/>
    <x v="2"/>
    <x v="0"/>
    <x v="0"/>
    <x v="11"/>
    <x v="4"/>
    <s v="3M Polarizing Task Lamp with Clamp Arm, Light Gray"/>
    <n v="0.59"/>
    <s v="United States"/>
    <x v="0"/>
    <x v="5"/>
    <s v="Tucker"/>
    <n v="30084"/>
    <x v="150"/>
    <x v="155"/>
    <n v="88.56"/>
    <n v="8"/>
    <n v="1140.95"/>
    <n v="91417"/>
    <n v="136.95999999999998"/>
    <x v="0"/>
  </r>
  <r>
    <n v="1389"/>
    <s v="Jean Khan"/>
    <x v="1"/>
    <n v="0.09"/>
    <n v="2.61"/>
    <n v="0.5"/>
    <x v="1"/>
    <x v="1"/>
    <x v="2"/>
    <x v="13"/>
    <x v="5"/>
    <s v="Avery 494"/>
    <n v="0.39"/>
    <s v="United States"/>
    <x v="2"/>
    <x v="8"/>
    <s v="Menlo Park"/>
    <n v="94025"/>
    <x v="151"/>
    <x v="152"/>
    <n v="29.380199999999999"/>
    <n v="17"/>
    <n v="42.58"/>
    <n v="88729"/>
    <n v="2.52"/>
    <x v="2"/>
  </r>
  <r>
    <n v="87"/>
    <s v="Norman Shields"/>
    <x v="2"/>
    <n v="0.05"/>
    <n v="161.55000000000001"/>
    <n v="19.989999999999998"/>
    <x v="1"/>
    <x v="3"/>
    <x v="2"/>
    <x v="6"/>
    <x v="5"/>
    <s v="Fellowes Super Stor/Drawer® Files"/>
    <n v="0.66"/>
    <s v="United States"/>
    <x v="2"/>
    <x v="8"/>
    <s v="Vacaville"/>
    <n v="95687"/>
    <x v="151"/>
    <x v="156"/>
    <n v="1892.424"/>
    <n v="19"/>
    <n v="3127.69"/>
    <n v="90596"/>
    <n v="161.5"/>
    <x v="2"/>
  </r>
  <r>
    <n v="2268"/>
    <s v="Carlos Adkins"/>
    <x v="2"/>
    <n v="0.08"/>
    <n v="259.70999999999998"/>
    <n v="66.67"/>
    <x v="0"/>
    <x v="0"/>
    <x v="0"/>
    <x v="0"/>
    <x v="0"/>
    <s v="Bevis Round Bullnose 29&quot; High Table Top"/>
    <n v="0.61"/>
    <s v="United States"/>
    <x v="0"/>
    <x v="12"/>
    <s v="Land O Lakes"/>
    <n v="34639"/>
    <x v="151"/>
    <x v="153"/>
    <n v="138.22200000000001"/>
    <n v="17"/>
    <n v="4086.5"/>
    <n v="89571"/>
    <n v="259.63"/>
    <x v="0"/>
  </r>
  <r>
    <n v="1357"/>
    <s v="Marguerite Yu"/>
    <x v="4"/>
    <n v="0.03"/>
    <n v="125.99"/>
    <n v="7.69"/>
    <x v="1"/>
    <x v="2"/>
    <x v="1"/>
    <x v="12"/>
    <x v="5"/>
    <s v="Timeport L7089"/>
    <n v="0.57999999999999996"/>
    <s v="United States"/>
    <x v="1"/>
    <x v="18"/>
    <s v="Weslaco"/>
    <n v="78596"/>
    <x v="151"/>
    <x v="152"/>
    <n v="500.95800000000003"/>
    <n v="9"/>
    <n v="981.65"/>
    <n v="88184"/>
    <n v="125.96"/>
    <x v="1"/>
  </r>
  <r>
    <n v="1737"/>
    <s v="Danielle Myers"/>
    <x v="3"/>
    <n v="0.09"/>
    <n v="30.93"/>
    <n v="3.92"/>
    <x v="1"/>
    <x v="3"/>
    <x v="0"/>
    <x v="11"/>
    <x v="1"/>
    <s v="Advantus Employee of the Month Certificate Frame, 11 x 13-1/2"/>
    <n v="0.44"/>
    <s v="United States"/>
    <x v="0"/>
    <x v="9"/>
    <s v="Garner"/>
    <n v="27529"/>
    <x v="151"/>
    <x v="152"/>
    <n v="-130.42400000000001"/>
    <n v="16"/>
    <n v="451.83"/>
    <n v="85866"/>
    <n v="30.84"/>
    <x v="0"/>
  </r>
  <r>
    <n v="1737"/>
    <s v="Danielle Myers"/>
    <x v="3"/>
    <n v="0.03"/>
    <n v="1.68"/>
    <n v="0.7"/>
    <x v="2"/>
    <x v="3"/>
    <x v="2"/>
    <x v="2"/>
    <x v="2"/>
    <s v="Newell 308"/>
    <n v="0.6"/>
    <s v="United States"/>
    <x v="0"/>
    <x v="9"/>
    <s v="Garner"/>
    <n v="27529"/>
    <x v="151"/>
    <x v="152"/>
    <n v="-106.42100000000001"/>
    <n v="11"/>
    <n v="20.239999999999998"/>
    <n v="85866"/>
    <n v="1.65"/>
    <x v="0"/>
  </r>
  <r>
    <n v="1998"/>
    <s v="Judy Frazier"/>
    <x v="3"/>
    <n v="0.06"/>
    <n v="4.42"/>
    <n v="4.99"/>
    <x v="1"/>
    <x v="3"/>
    <x v="2"/>
    <x v="15"/>
    <x v="5"/>
    <s v="Grip Seal Envelopes"/>
    <n v="0.38"/>
    <s v="United States"/>
    <x v="3"/>
    <x v="11"/>
    <s v="East Massapequa"/>
    <n v="11758"/>
    <x v="151"/>
    <x v="152"/>
    <n v="-10.435"/>
    <n v="3"/>
    <n v="14.85"/>
    <n v="90568"/>
    <n v="4.3600000000000003"/>
    <x v="3"/>
  </r>
  <r>
    <n v="3151"/>
    <s v="Glenda Hunter"/>
    <x v="3"/>
    <n v="0.01"/>
    <n v="145.97999999999999"/>
    <n v="46.2"/>
    <x v="0"/>
    <x v="3"/>
    <x v="0"/>
    <x v="0"/>
    <x v="0"/>
    <s v="Bevis Rectangular Conference Tables"/>
    <n v="0.69"/>
    <s v="United States"/>
    <x v="2"/>
    <x v="8"/>
    <s v="Twentynine Palms"/>
    <n v="92277"/>
    <x v="151"/>
    <x v="155"/>
    <n v="-134.512"/>
    <n v="9"/>
    <n v="1370.79"/>
    <n v="88543"/>
    <n v="145.97"/>
    <x v="2"/>
  </r>
  <r>
    <n v="754"/>
    <s v="Helen Lyons"/>
    <x v="1"/>
    <n v="0.06"/>
    <n v="218.75"/>
    <n v="69.64"/>
    <x v="0"/>
    <x v="3"/>
    <x v="0"/>
    <x v="0"/>
    <x v="0"/>
    <s v="BoxOffice By Design Rectangular and Half-Moon Meeting Room Tables"/>
    <n v="0.77"/>
    <s v="United States"/>
    <x v="2"/>
    <x v="41"/>
    <s v="Prescott Valley"/>
    <n v="86314"/>
    <x v="152"/>
    <x v="152"/>
    <n v="-453.2"/>
    <n v="4"/>
    <n v="905.4"/>
    <n v="90437"/>
    <n v="218.69"/>
    <x v="2"/>
  </r>
  <r>
    <n v="1233"/>
    <s v="Gary Hester"/>
    <x v="1"/>
    <n v="0.09"/>
    <n v="99.99"/>
    <n v="19.989999999999998"/>
    <x v="1"/>
    <x v="1"/>
    <x v="1"/>
    <x v="1"/>
    <x v="5"/>
    <s v="US Robotics 56K V.92 External Faxmodem"/>
    <n v="0.52"/>
    <s v="United States"/>
    <x v="1"/>
    <x v="18"/>
    <s v="Flower Mound"/>
    <n v="75028"/>
    <x v="152"/>
    <x v="158"/>
    <n v="-161.47499999999999"/>
    <n v="1"/>
    <n v="97.65"/>
    <n v="89376"/>
    <n v="99.899999999999991"/>
    <x v="1"/>
  </r>
  <r>
    <n v="1233"/>
    <s v="Gary Hester"/>
    <x v="1"/>
    <n v="0.04"/>
    <n v="205.99"/>
    <n v="5.26"/>
    <x v="1"/>
    <x v="1"/>
    <x v="1"/>
    <x v="12"/>
    <x v="5"/>
    <s v="i470"/>
    <n v="0.56000000000000005"/>
    <s v="United States"/>
    <x v="1"/>
    <x v="18"/>
    <s v="Flower Mound"/>
    <n v="75028"/>
    <x v="152"/>
    <x v="152"/>
    <n v="-0.81399999999999995"/>
    <n v="6"/>
    <n v="1018.61"/>
    <n v="89376"/>
    <n v="205.95000000000002"/>
    <x v="1"/>
  </r>
  <r>
    <n v="3238"/>
    <s v="Kathleen P Bloom"/>
    <x v="2"/>
    <n v="0.06"/>
    <n v="115.99"/>
    <n v="5.92"/>
    <x v="1"/>
    <x v="3"/>
    <x v="1"/>
    <x v="12"/>
    <x v="5"/>
    <s v="8890"/>
    <n v="0.57999999999999996"/>
    <s v="United States"/>
    <x v="2"/>
    <x v="14"/>
    <s v="Corvallis"/>
    <n v="97330"/>
    <x v="152"/>
    <x v="158"/>
    <n v="-13.068"/>
    <n v="5"/>
    <n v="495.82"/>
    <n v="89564"/>
    <n v="115.92999999999999"/>
    <x v="2"/>
  </r>
  <r>
    <n v="2391"/>
    <s v="Jacob McNeill"/>
    <x v="3"/>
    <n v="0"/>
    <n v="999.99"/>
    <n v="13.99"/>
    <x v="1"/>
    <x v="3"/>
    <x v="1"/>
    <x v="3"/>
    <x v="6"/>
    <s v="Polycom Soundstation EX Audio-Conferencing Telephone, Black"/>
    <n v="0.36"/>
    <s v="United States"/>
    <x v="3"/>
    <x v="11"/>
    <s v="Oceanside"/>
    <n v="11572"/>
    <x v="152"/>
    <x v="158"/>
    <n v="-1455.9972"/>
    <n v="1"/>
    <n v="1009.99"/>
    <n v="91123"/>
    <n v="999.99"/>
    <x v="3"/>
  </r>
  <r>
    <n v="2391"/>
    <s v="Jacob McNeill"/>
    <x v="3"/>
    <n v="0.05"/>
    <n v="6.48"/>
    <n v="5.14"/>
    <x v="2"/>
    <x v="3"/>
    <x v="2"/>
    <x v="7"/>
    <x v="5"/>
    <s v="Xerox 23"/>
    <n v="0.37"/>
    <s v="United States"/>
    <x v="3"/>
    <x v="11"/>
    <s v="Oceanside"/>
    <n v="11572"/>
    <x v="152"/>
    <x v="152"/>
    <n v="-22.56"/>
    <n v="13"/>
    <n v="92.16"/>
    <n v="91123"/>
    <n v="6.4300000000000006"/>
    <x v="3"/>
  </r>
  <r>
    <n v="2548"/>
    <s v="Wayne Bass"/>
    <x v="3"/>
    <n v="0.09"/>
    <n v="5.98"/>
    <n v="1.67"/>
    <x v="1"/>
    <x v="0"/>
    <x v="2"/>
    <x v="2"/>
    <x v="2"/>
    <s v="Dixon Ticonderoga® Erasable Colored Pencil Set, 12-Color"/>
    <n v="0.51"/>
    <s v="United States"/>
    <x v="2"/>
    <x v="8"/>
    <s v="Los Angeles"/>
    <n v="90068"/>
    <x v="152"/>
    <x v="153"/>
    <n v="23.87"/>
    <n v="81"/>
    <n v="448.26"/>
    <n v="29889"/>
    <n v="5.8900000000000006"/>
    <x v="2"/>
  </r>
  <r>
    <n v="2549"/>
    <s v="Martha Bowers"/>
    <x v="3"/>
    <n v="0.09"/>
    <n v="5.98"/>
    <n v="1.67"/>
    <x v="1"/>
    <x v="0"/>
    <x v="2"/>
    <x v="2"/>
    <x v="2"/>
    <s v="Dixon Ticonderoga® Erasable Colored Pencil Set, 12-Color"/>
    <n v="0.51"/>
    <s v="United States"/>
    <x v="3"/>
    <x v="27"/>
    <s v="Whitehall"/>
    <n v="43213"/>
    <x v="152"/>
    <x v="153"/>
    <n v="35.805"/>
    <n v="20"/>
    <n v="110.68"/>
    <n v="88658"/>
    <n v="5.8900000000000006"/>
    <x v="3"/>
  </r>
  <r>
    <n v="2882"/>
    <s v="Andrew Gonzalez"/>
    <x v="1"/>
    <n v="0.09"/>
    <n v="363.25"/>
    <n v="19.989999999999998"/>
    <x v="1"/>
    <x v="1"/>
    <x v="2"/>
    <x v="8"/>
    <x v="5"/>
    <s v="Hoover WindTunnel™ Plus Canister Vacuum"/>
    <n v="0.56999999999999995"/>
    <s v="United States"/>
    <x v="0"/>
    <x v="9"/>
    <s v="Charlotte"/>
    <n v="28206"/>
    <x v="153"/>
    <x v="158"/>
    <n v="732.26980000000003"/>
    <n v="21"/>
    <n v="7497.05"/>
    <n v="21958"/>
    <n v="363.16"/>
    <x v="0"/>
  </r>
  <r>
    <n v="2884"/>
    <s v="Stuart C Robinson"/>
    <x v="1"/>
    <n v="0.09"/>
    <n v="363.25"/>
    <n v="19.989999999999998"/>
    <x v="1"/>
    <x v="1"/>
    <x v="2"/>
    <x v="8"/>
    <x v="5"/>
    <s v="Hoover WindTunnel™ Plus Canister Vacuum"/>
    <n v="0.56999999999999995"/>
    <s v="United States"/>
    <x v="3"/>
    <x v="27"/>
    <s v="North Ridgeville"/>
    <n v="44039"/>
    <x v="153"/>
    <x v="158"/>
    <n v="1231.6569"/>
    <n v="5"/>
    <n v="1785.01"/>
    <n v="87633"/>
    <n v="363.16"/>
    <x v="3"/>
  </r>
  <r>
    <n v="269"/>
    <s v="Calvin Boyette"/>
    <x v="2"/>
    <n v="0.09"/>
    <n v="35.94"/>
    <n v="6.66"/>
    <x v="1"/>
    <x v="2"/>
    <x v="2"/>
    <x v="15"/>
    <x v="5"/>
    <s v="Tyvek ® Top-Opening Peel &amp; Seel ® Envelopes, Gray"/>
    <n v="0.4"/>
    <s v="United States"/>
    <x v="2"/>
    <x v="41"/>
    <s v="Gilbert"/>
    <n v="85234"/>
    <x v="153"/>
    <x v="159"/>
    <n v="144.2928"/>
    <n v="6"/>
    <n v="209.12"/>
    <n v="88942"/>
    <n v="35.849999999999994"/>
    <x v="2"/>
  </r>
  <r>
    <n v="269"/>
    <s v="Calvin Boyette"/>
    <x v="2"/>
    <n v="0"/>
    <n v="170.98"/>
    <n v="13.99"/>
    <x v="1"/>
    <x v="2"/>
    <x v="0"/>
    <x v="11"/>
    <x v="6"/>
    <s v="Tenex Antistatic Computer Chair Mats"/>
    <n v="0.75"/>
    <s v="United States"/>
    <x v="2"/>
    <x v="41"/>
    <s v="Gilbert"/>
    <n v="85234"/>
    <x v="153"/>
    <x v="160"/>
    <n v="888.14729999999997"/>
    <n v="7"/>
    <n v="1287.17"/>
    <n v="88942"/>
    <n v="170.98"/>
    <x v="2"/>
  </r>
  <r>
    <n v="269"/>
    <s v="Calvin Boyette"/>
    <x v="2"/>
    <n v="0.09"/>
    <n v="4.9800000000000004"/>
    <n v="7.44"/>
    <x v="1"/>
    <x v="2"/>
    <x v="2"/>
    <x v="7"/>
    <x v="5"/>
    <s v="Xerox 1922"/>
    <n v="0.36"/>
    <s v="United States"/>
    <x v="2"/>
    <x v="41"/>
    <s v="Gilbert"/>
    <n v="85234"/>
    <x v="153"/>
    <x v="153"/>
    <n v="-46.005000000000003"/>
    <n v="9"/>
    <n v="46.17"/>
    <n v="88942"/>
    <n v="4.8900000000000006"/>
    <x v="2"/>
  </r>
  <r>
    <n v="272"/>
    <s v="Eleanor Swain"/>
    <x v="2"/>
    <n v="0.09"/>
    <n v="35.94"/>
    <n v="6.66"/>
    <x v="1"/>
    <x v="2"/>
    <x v="2"/>
    <x v="15"/>
    <x v="5"/>
    <s v="Tyvek ® Top-Opening Peel &amp; Seel ® Envelopes, Gray"/>
    <n v="0.4"/>
    <s v="United States"/>
    <x v="0"/>
    <x v="9"/>
    <s v="Charlotte"/>
    <n v="28204"/>
    <x v="153"/>
    <x v="159"/>
    <n v="72.1858"/>
    <n v="24"/>
    <n v="836.47"/>
    <n v="36069"/>
    <n v="35.849999999999994"/>
    <x v="0"/>
  </r>
  <r>
    <n v="272"/>
    <s v="Eleanor Swain"/>
    <x v="2"/>
    <n v="0.09"/>
    <n v="4.9800000000000004"/>
    <n v="7.44"/>
    <x v="1"/>
    <x v="2"/>
    <x v="2"/>
    <x v="7"/>
    <x v="5"/>
    <s v="Xerox 1922"/>
    <n v="0.36"/>
    <s v="United States"/>
    <x v="0"/>
    <x v="9"/>
    <s v="Charlotte"/>
    <n v="28204"/>
    <x v="153"/>
    <x v="153"/>
    <n v="-122.3733"/>
    <n v="37"/>
    <n v="189.83"/>
    <n v="36069"/>
    <n v="4.8900000000000006"/>
    <x v="0"/>
  </r>
  <r>
    <n v="518"/>
    <s v="Mark Ritchie"/>
    <x v="2"/>
    <n v="7.0000000000000007E-2"/>
    <n v="12.64"/>
    <n v="4.9800000000000004"/>
    <x v="1"/>
    <x v="2"/>
    <x v="0"/>
    <x v="11"/>
    <x v="1"/>
    <s v="Nu-Dell Executive Frame"/>
    <n v="0.48"/>
    <s v="United States"/>
    <x v="1"/>
    <x v="6"/>
    <s v="Clayton"/>
    <n v="63105"/>
    <x v="153"/>
    <x v="160"/>
    <n v="113.41500000000001"/>
    <n v="16"/>
    <n v="199.76"/>
    <n v="90867"/>
    <n v="12.57"/>
    <x v="1"/>
  </r>
  <r>
    <n v="2506"/>
    <s v="Alfred Harmon"/>
    <x v="4"/>
    <n v="0.02"/>
    <n v="6.48"/>
    <n v="8.74"/>
    <x v="1"/>
    <x v="2"/>
    <x v="2"/>
    <x v="7"/>
    <x v="5"/>
    <s v="Xerox 1984"/>
    <n v="0.36"/>
    <s v="United States"/>
    <x v="3"/>
    <x v="22"/>
    <s v="Cheshire"/>
    <n v="6408"/>
    <x v="153"/>
    <x v="153"/>
    <n v="-6.835"/>
    <n v="1"/>
    <n v="10.72"/>
    <n v="87033"/>
    <n v="6.4600000000000009"/>
    <x v="3"/>
  </r>
  <r>
    <n v="2507"/>
    <s v="Jeanette Davies"/>
    <x v="4"/>
    <n v="0.06"/>
    <n v="699.99"/>
    <n v="24.49"/>
    <x v="2"/>
    <x v="2"/>
    <x v="1"/>
    <x v="4"/>
    <x v="4"/>
    <s v="Canon PC1060 Personal Laser Copier"/>
    <n v="0.41"/>
    <s v="United States"/>
    <x v="3"/>
    <x v="29"/>
    <s v="Bangor"/>
    <n v="4401"/>
    <x v="153"/>
    <x v="153"/>
    <n v="7024.2069000000001"/>
    <n v="15"/>
    <n v="10180.01"/>
    <n v="87033"/>
    <n v="699.93000000000006"/>
    <x v="3"/>
  </r>
  <r>
    <n v="2516"/>
    <s v="Leo E Underwood"/>
    <x v="4"/>
    <n v="0.02"/>
    <n v="17.149999999999999"/>
    <n v="4.96"/>
    <x v="1"/>
    <x v="2"/>
    <x v="2"/>
    <x v="6"/>
    <x v="5"/>
    <s v="Advantus Rolling Storage Box"/>
    <n v="0.57999999999999996"/>
    <s v="United States"/>
    <x v="3"/>
    <x v="33"/>
    <s v="Englewood"/>
    <n v="7631"/>
    <x v="153"/>
    <x v="153"/>
    <n v="36.494999999999997"/>
    <n v="11"/>
    <n v="190.85"/>
    <n v="87033"/>
    <n v="17.13"/>
    <x v="3"/>
  </r>
  <r>
    <n v="2520"/>
    <s v="Sandy Mueller"/>
    <x v="4"/>
    <n v="7.0000000000000007E-2"/>
    <n v="30.98"/>
    <n v="8.74"/>
    <x v="1"/>
    <x v="2"/>
    <x v="2"/>
    <x v="7"/>
    <x v="5"/>
    <s v="Xerox 1979"/>
    <n v="0.4"/>
    <s v="United States"/>
    <x v="3"/>
    <x v="40"/>
    <s v="Providence"/>
    <n v="2908"/>
    <x v="153"/>
    <x v="158"/>
    <n v="255.76920000000001"/>
    <n v="12"/>
    <n v="370.68"/>
    <n v="87033"/>
    <n v="30.91"/>
    <x v="3"/>
  </r>
  <r>
    <n v="2522"/>
    <s v="Harriet Wooten"/>
    <x v="4"/>
    <n v="0.04"/>
    <n v="1360.14"/>
    <n v="14.7"/>
    <x v="0"/>
    <x v="2"/>
    <x v="1"/>
    <x v="3"/>
    <x v="3"/>
    <s v="Okidata ML395C Color Dot Matrix Printer"/>
    <n v="0.59"/>
    <s v="United States"/>
    <x v="3"/>
    <x v="42"/>
    <s v="Burlington"/>
    <n v="5401"/>
    <x v="153"/>
    <x v="156"/>
    <n v="2639.01"/>
    <n v="6"/>
    <n v="7303.05"/>
    <n v="87033"/>
    <n v="1360.1000000000001"/>
    <x v="3"/>
  </r>
  <r>
    <n v="699"/>
    <s v="Jenny Gold"/>
    <x v="0"/>
    <n v="0.02"/>
    <n v="6.47"/>
    <n v="1.22"/>
    <x v="1"/>
    <x v="1"/>
    <x v="2"/>
    <x v="2"/>
    <x v="2"/>
    <s v="Staples Pen Style Liquid Stix; Assorted (yellow, pink, green, blue, orange), 5/Pack"/>
    <n v="0.4"/>
    <s v="United States"/>
    <x v="2"/>
    <x v="8"/>
    <s v="Los Angeles"/>
    <n v="90041"/>
    <x v="154"/>
    <x v="153"/>
    <n v="40.200000000000003"/>
    <n v="30"/>
    <n v="193.95"/>
    <n v="55392"/>
    <n v="6.45"/>
    <x v="2"/>
  </r>
  <r>
    <n v="699"/>
    <s v="Jenny Gold"/>
    <x v="0"/>
    <n v="7.0000000000000007E-2"/>
    <n v="2.84"/>
    <n v="0.93"/>
    <x v="1"/>
    <x v="1"/>
    <x v="2"/>
    <x v="2"/>
    <x v="2"/>
    <s v="SANFORD Liquid Accent™ Tank-Style Highlighters"/>
    <n v="0.54"/>
    <s v="United States"/>
    <x v="2"/>
    <x v="8"/>
    <s v="Los Angeles"/>
    <n v="90041"/>
    <x v="154"/>
    <x v="156"/>
    <n v="3.21"/>
    <n v="59"/>
    <n v="158.80000000000001"/>
    <n v="55392"/>
    <n v="2.77"/>
    <x v="2"/>
  </r>
  <r>
    <n v="711"/>
    <s v="Pam Anthony"/>
    <x v="0"/>
    <n v="7.0000000000000007E-2"/>
    <n v="2.84"/>
    <n v="0.93"/>
    <x v="1"/>
    <x v="1"/>
    <x v="2"/>
    <x v="2"/>
    <x v="2"/>
    <s v="SANFORD Liquid Accent™ Tank-Style Highlighters"/>
    <n v="0.54"/>
    <s v="United States"/>
    <x v="3"/>
    <x v="35"/>
    <s v="Winthrop"/>
    <n v="2152"/>
    <x v="154"/>
    <x v="156"/>
    <n v="3.8519999999999999"/>
    <n v="15"/>
    <n v="40.369999999999997"/>
    <n v="87978"/>
    <n v="2.77"/>
    <x v="3"/>
  </r>
  <r>
    <n v="3045"/>
    <s v="Jordan Beard"/>
    <x v="1"/>
    <n v="0"/>
    <n v="6.48"/>
    <n v="5.19"/>
    <x v="1"/>
    <x v="0"/>
    <x v="2"/>
    <x v="7"/>
    <x v="5"/>
    <s v="Xerox 1995"/>
    <n v="0.37"/>
    <s v="United States"/>
    <x v="1"/>
    <x v="38"/>
    <s v="Leavenworth"/>
    <n v="66048"/>
    <x v="154"/>
    <x v="153"/>
    <n v="-14.074999999999999"/>
    <n v="12"/>
    <n v="84.04"/>
    <n v="86104"/>
    <n v="6.48"/>
    <x v="1"/>
  </r>
  <r>
    <n v="1142"/>
    <s v="Russell Chan"/>
    <x v="4"/>
    <n v="0.01"/>
    <n v="18.97"/>
    <n v="9.5399999999999991"/>
    <x v="1"/>
    <x v="2"/>
    <x v="2"/>
    <x v="7"/>
    <x v="5"/>
    <s v="Xerox 1939"/>
    <n v="0.37"/>
    <s v="United States"/>
    <x v="1"/>
    <x v="18"/>
    <s v="Waco"/>
    <n v="76706"/>
    <x v="154"/>
    <x v="157"/>
    <n v="85.875"/>
    <n v="11"/>
    <n v="227.67"/>
    <n v="86575"/>
    <n v="18.959999999999997"/>
    <x v="1"/>
  </r>
  <r>
    <n v="2107"/>
    <s v="Leigh Burnette Hurley"/>
    <x v="4"/>
    <n v="0.05"/>
    <n v="399.98"/>
    <n v="12.06"/>
    <x v="0"/>
    <x v="3"/>
    <x v="1"/>
    <x v="3"/>
    <x v="0"/>
    <s v="Okidata ML320 Series Turbo Dot Matrix Printers"/>
    <n v="0.56000000000000005"/>
    <s v="United States"/>
    <x v="1"/>
    <x v="10"/>
    <s v="Chicago"/>
    <n v="60601"/>
    <x v="154"/>
    <x v="158"/>
    <n v="567.59"/>
    <n v="24"/>
    <n v="9666.7199999999993"/>
    <n v="39015"/>
    <n v="399.93"/>
    <x v="1"/>
  </r>
  <r>
    <n v="2107"/>
    <s v="Leigh Burnette Hurley"/>
    <x v="4"/>
    <n v="7.0000000000000007E-2"/>
    <n v="6.48"/>
    <n v="5.74"/>
    <x v="1"/>
    <x v="3"/>
    <x v="2"/>
    <x v="7"/>
    <x v="5"/>
    <s v="Xerox 1994"/>
    <n v="0.37"/>
    <s v="United States"/>
    <x v="1"/>
    <x v="10"/>
    <s v="Chicago"/>
    <n v="60601"/>
    <x v="154"/>
    <x v="158"/>
    <n v="-28.45"/>
    <n v="20"/>
    <n v="134.58000000000001"/>
    <n v="39015"/>
    <n v="6.41"/>
    <x v="1"/>
  </r>
  <r>
    <n v="2108"/>
    <s v="Alfred Barber"/>
    <x v="4"/>
    <n v="7.0000000000000007E-2"/>
    <n v="6.48"/>
    <n v="5.74"/>
    <x v="1"/>
    <x v="3"/>
    <x v="2"/>
    <x v="7"/>
    <x v="5"/>
    <s v="Xerox 1994"/>
    <n v="0.37"/>
    <s v="United States"/>
    <x v="1"/>
    <x v="6"/>
    <s v="Mehlville"/>
    <n v="63129"/>
    <x v="154"/>
    <x v="158"/>
    <n v="-14.225"/>
    <n v="5"/>
    <n v="33.65"/>
    <n v="87862"/>
    <n v="6.41"/>
    <x v="1"/>
  </r>
  <r>
    <n v="2848"/>
    <s v="Eileen Dalton"/>
    <x v="4"/>
    <n v="0"/>
    <n v="49.99"/>
    <n v="19.989999999999998"/>
    <x v="1"/>
    <x v="3"/>
    <x v="1"/>
    <x v="1"/>
    <x v="5"/>
    <s v="Zoom V.92 USB External Faxmodem"/>
    <n v="0.41"/>
    <s v="United States"/>
    <x v="0"/>
    <x v="34"/>
    <s v="Columbia"/>
    <n v="38401"/>
    <x v="154"/>
    <x v="156"/>
    <n v="38.886000000000003"/>
    <n v="16"/>
    <n v="832.97"/>
    <n v="85929"/>
    <n v="49.99"/>
    <x v="0"/>
  </r>
  <r>
    <n v="1106"/>
    <s v="Maxine Collier Grady"/>
    <x v="3"/>
    <n v="0.08"/>
    <n v="140.81"/>
    <n v="24.49"/>
    <x v="1"/>
    <x v="1"/>
    <x v="0"/>
    <x v="9"/>
    <x v="4"/>
    <s v="Hon Olson Stacker Stools"/>
    <n v="0.56999999999999995"/>
    <s v="United States"/>
    <x v="1"/>
    <x v="18"/>
    <s v="Dallas"/>
    <n v="75220"/>
    <x v="154"/>
    <x v="156"/>
    <n v="1232.79"/>
    <n v="81"/>
    <n v="11272.77"/>
    <n v="45824"/>
    <n v="140.72999999999999"/>
    <x v="1"/>
  </r>
  <r>
    <n v="1340"/>
    <s v="Marie Bass"/>
    <x v="3"/>
    <n v="7.0000000000000007E-2"/>
    <n v="3.98"/>
    <n v="0.83"/>
    <x v="1"/>
    <x v="2"/>
    <x v="2"/>
    <x v="2"/>
    <x v="2"/>
    <s v="Fluorescent Highlighters by Dixon"/>
    <n v="0.51"/>
    <s v="United States"/>
    <x v="3"/>
    <x v="11"/>
    <s v="New York City"/>
    <n v="10170"/>
    <x v="154"/>
    <x v="157"/>
    <n v="27.38"/>
    <n v="76"/>
    <n v="282.85000000000002"/>
    <n v="24455"/>
    <n v="3.91"/>
    <x v="3"/>
  </r>
  <r>
    <n v="1341"/>
    <s v="Edward Bynum"/>
    <x v="3"/>
    <n v="0"/>
    <n v="20.89"/>
    <n v="1.99"/>
    <x v="1"/>
    <x v="2"/>
    <x v="1"/>
    <x v="1"/>
    <x v="1"/>
    <s v="IBM 80 Minute CD-R Spindle, 50/Pack"/>
    <n v="0.48"/>
    <s v="United States"/>
    <x v="3"/>
    <x v="28"/>
    <s v="Chambersburg"/>
    <n v="17201"/>
    <x v="154"/>
    <x v="156"/>
    <n v="-5.2949999999999999"/>
    <n v="4"/>
    <n v="84.56"/>
    <n v="91245"/>
    <n v="20.89"/>
    <x v="3"/>
  </r>
  <r>
    <n v="1341"/>
    <s v="Edward Bynum"/>
    <x v="3"/>
    <n v="7.0000000000000007E-2"/>
    <n v="3.98"/>
    <n v="0.83"/>
    <x v="1"/>
    <x v="2"/>
    <x v="2"/>
    <x v="2"/>
    <x v="2"/>
    <s v="Fluorescent Highlighters by Dixon"/>
    <n v="0.51"/>
    <s v="United States"/>
    <x v="3"/>
    <x v="28"/>
    <s v="Chambersburg"/>
    <n v="17201"/>
    <x v="154"/>
    <x v="157"/>
    <n v="41.07"/>
    <n v="19"/>
    <n v="70.709999999999994"/>
    <n v="91245"/>
    <n v="3.91"/>
    <x v="3"/>
  </r>
  <r>
    <n v="2432"/>
    <s v="Lindsay Tate"/>
    <x v="3"/>
    <n v="0.09"/>
    <n v="5.4"/>
    <n v="7.78"/>
    <x v="2"/>
    <x v="1"/>
    <x v="2"/>
    <x v="5"/>
    <x v="5"/>
    <s v="3M Organizer Strips"/>
    <n v="0.37"/>
    <s v="United States"/>
    <x v="1"/>
    <x v="19"/>
    <s v="Midwest City"/>
    <n v="73110"/>
    <x v="154"/>
    <x v="156"/>
    <n v="-34.764499999999998"/>
    <n v="6"/>
    <n v="37.380000000000003"/>
    <n v="89097"/>
    <n v="5.3100000000000005"/>
    <x v="1"/>
  </r>
  <r>
    <n v="1374"/>
    <s v="Earl Buck"/>
    <x v="0"/>
    <n v="0.06"/>
    <n v="44.01"/>
    <n v="3.5"/>
    <x v="1"/>
    <x v="2"/>
    <x v="2"/>
    <x v="8"/>
    <x v="5"/>
    <s v="Acco Smartsocket® Color-Coded Six-Outlet AC Adapter Model Surge Protectors"/>
    <n v="0.59"/>
    <s v="United States"/>
    <x v="2"/>
    <x v="8"/>
    <s v="Stockton"/>
    <n v="95207"/>
    <x v="155"/>
    <x v="156"/>
    <n v="-21.231999999999999"/>
    <n v="1"/>
    <n v="46.94"/>
    <n v="88212"/>
    <n v="43.949999999999996"/>
    <x v="2"/>
  </r>
  <r>
    <n v="2794"/>
    <s v="Connie Bunn"/>
    <x v="1"/>
    <n v="7.0000000000000007E-2"/>
    <n v="4.76"/>
    <n v="0.88"/>
    <x v="1"/>
    <x v="3"/>
    <x v="2"/>
    <x v="7"/>
    <x v="2"/>
    <s v="Wirebound Voice Message Log Book"/>
    <n v="0.39"/>
    <s v="United States"/>
    <x v="1"/>
    <x v="20"/>
    <s v="Marshalltown"/>
    <n v="50158"/>
    <x v="155"/>
    <x v="153"/>
    <n v="15.8148"/>
    <n v="5"/>
    <n v="22.92"/>
    <n v="87555"/>
    <n v="4.6899999999999995"/>
    <x v="1"/>
  </r>
  <r>
    <n v="737"/>
    <s v="Danny Vaughn"/>
    <x v="2"/>
    <n v="0.02"/>
    <n v="48.04"/>
    <n v="5.79"/>
    <x v="1"/>
    <x v="1"/>
    <x v="2"/>
    <x v="7"/>
    <x v="5"/>
    <s v="Xerox 1937"/>
    <n v="0.37"/>
    <s v="United States"/>
    <x v="3"/>
    <x v="33"/>
    <s v="Bloomfield"/>
    <n v="7003"/>
    <x v="155"/>
    <x v="161"/>
    <n v="422.45249999999999"/>
    <n v="12"/>
    <n v="612.25"/>
    <n v="90360"/>
    <n v="48.019999999999996"/>
    <x v="3"/>
  </r>
  <r>
    <n v="1384"/>
    <s v="George McLamb"/>
    <x v="2"/>
    <n v="0.02"/>
    <n v="70.97"/>
    <n v="3.5"/>
    <x v="1"/>
    <x v="1"/>
    <x v="2"/>
    <x v="8"/>
    <x v="5"/>
    <s v="Tripp Lite Isotel 8 Ultra 8 Outlet Metal Surge"/>
    <n v="0.59"/>
    <s v="United States"/>
    <x v="0"/>
    <x v="21"/>
    <s v="Alexandria"/>
    <n v="22304"/>
    <x v="155"/>
    <x v="161"/>
    <n v="23.616"/>
    <n v="21"/>
    <n v="1533.59"/>
    <n v="89408"/>
    <n v="70.95"/>
    <x v="0"/>
  </r>
  <r>
    <n v="1672"/>
    <s v="Sidney Scarborough"/>
    <x v="2"/>
    <n v="0.02"/>
    <n v="284.98"/>
    <n v="69.55"/>
    <x v="0"/>
    <x v="0"/>
    <x v="0"/>
    <x v="9"/>
    <x v="3"/>
    <s v="Global Commerce™ Series High-Back Swivel/Tilt Chairs"/>
    <n v="0.6"/>
    <s v="United States"/>
    <x v="0"/>
    <x v="21"/>
    <s v="Charlottesville"/>
    <n v="22901"/>
    <x v="155"/>
    <x v="160"/>
    <n v="15.528"/>
    <n v="3"/>
    <n v="926.3"/>
    <n v="86723"/>
    <n v="284.96000000000004"/>
    <x v="0"/>
  </r>
  <r>
    <n v="1672"/>
    <s v="Sidney Scarborough"/>
    <x v="2"/>
    <n v="0.08"/>
    <n v="55.48"/>
    <n v="14.3"/>
    <x v="1"/>
    <x v="0"/>
    <x v="2"/>
    <x v="7"/>
    <x v="5"/>
    <s v="Xerox 194"/>
    <n v="0.37"/>
    <s v="United States"/>
    <x v="0"/>
    <x v="21"/>
    <s v="Charlottesville"/>
    <n v="22901"/>
    <x v="155"/>
    <x v="157"/>
    <n v="-225.56379999999999"/>
    <n v="17"/>
    <n v="942.53"/>
    <n v="86723"/>
    <n v="55.4"/>
    <x v="0"/>
  </r>
  <r>
    <n v="3397"/>
    <s v="Andrea Shaw"/>
    <x v="2"/>
    <n v="0"/>
    <n v="1270.99"/>
    <n v="19.989999999999998"/>
    <x v="1"/>
    <x v="0"/>
    <x v="2"/>
    <x v="5"/>
    <x v="5"/>
    <s v="Fellowes PB500 Electric Punch Plastic Comb Binding Machine with Manual Bind"/>
    <n v="0.35"/>
    <s v="United States"/>
    <x v="1"/>
    <x v="10"/>
    <s v="Danville"/>
    <n v="61832"/>
    <x v="155"/>
    <x v="157"/>
    <n v="6384.4389000000001"/>
    <n v="7"/>
    <n v="9252.81"/>
    <n v="87535"/>
    <n v="1270.99"/>
    <x v="1"/>
  </r>
  <r>
    <n v="92"/>
    <s v="Victoria Baker Hoover"/>
    <x v="4"/>
    <n v="0.04"/>
    <n v="12.98"/>
    <n v="3.14"/>
    <x v="2"/>
    <x v="3"/>
    <x v="2"/>
    <x v="16"/>
    <x v="1"/>
    <s v="Acme® 8&quot; Straight Scissors"/>
    <n v="0.6"/>
    <s v="United States"/>
    <x v="0"/>
    <x v="17"/>
    <s v="Terrytown"/>
    <n v="70056"/>
    <x v="155"/>
    <x v="157"/>
    <n v="22.818000000000001"/>
    <n v="16"/>
    <n v="216.04"/>
    <n v="87178"/>
    <n v="12.940000000000001"/>
    <x v="0"/>
  </r>
  <r>
    <n v="2583"/>
    <s v="Wendy Pridgen Pearce"/>
    <x v="4"/>
    <n v="0.04"/>
    <n v="510.14"/>
    <n v="14.7"/>
    <x v="0"/>
    <x v="2"/>
    <x v="1"/>
    <x v="3"/>
    <x v="3"/>
    <s v="Okidata ML520 Series Dot Matrix Printers"/>
    <n v="0.56000000000000005"/>
    <s v="United States"/>
    <x v="1"/>
    <x v="25"/>
    <s v="Holland"/>
    <n v="49423"/>
    <x v="155"/>
    <x v="157"/>
    <n v="-251.40389999999999"/>
    <n v="3"/>
    <n v="1527.97"/>
    <n v="89657"/>
    <n v="510.09999999999997"/>
    <x v="1"/>
  </r>
  <r>
    <n v="2583"/>
    <s v="Wendy Pridgen Pearce"/>
    <x v="4"/>
    <n v="0"/>
    <n v="4.76"/>
    <n v="3.01"/>
    <x v="1"/>
    <x v="2"/>
    <x v="2"/>
    <x v="7"/>
    <x v="2"/>
    <s v="TOPS Voice Message Log Book, Flash Format"/>
    <n v="0.36"/>
    <s v="United States"/>
    <x v="1"/>
    <x v="25"/>
    <s v="Holland"/>
    <n v="49423"/>
    <x v="155"/>
    <x v="157"/>
    <n v="-2.3450000000000002"/>
    <n v="23"/>
    <n v="110.86"/>
    <n v="89657"/>
    <n v="4.76"/>
    <x v="1"/>
  </r>
  <r>
    <n v="2920"/>
    <s v="Ernest Peele"/>
    <x v="4"/>
    <n v="0.05"/>
    <n v="535.64"/>
    <n v="14.7"/>
    <x v="0"/>
    <x v="2"/>
    <x v="1"/>
    <x v="3"/>
    <x v="3"/>
    <s v="Epson LQ-870 Dot Matrix Printer"/>
    <n v="0.59"/>
    <s v="United States"/>
    <x v="1"/>
    <x v="10"/>
    <s v="Chicago"/>
    <n v="60603"/>
    <x v="155"/>
    <x v="157"/>
    <n v="-1220.9145000000001"/>
    <n v="2"/>
    <n v="1068.5999999999999"/>
    <n v="59365"/>
    <n v="535.59"/>
    <x v="1"/>
  </r>
  <r>
    <n v="3005"/>
    <s v="Teresa Watts"/>
    <x v="0"/>
    <n v="0.05"/>
    <n v="122.99"/>
    <n v="19.989999999999998"/>
    <x v="2"/>
    <x v="3"/>
    <x v="2"/>
    <x v="5"/>
    <x v="5"/>
    <s v="GBC Therma-A-Bind 250T Electric Binding System"/>
    <n v="0.37"/>
    <s v="United States"/>
    <x v="2"/>
    <x v="37"/>
    <s v="Coeur D Alene"/>
    <n v="83814"/>
    <x v="156"/>
    <x v="162"/>
    <n v="1039.7541000000001"/>
    <n v="12"/>
    <n v="1506.89"/>
    <n v="91389"/>
    <n v="122.94"/>
    <x v="2"/>
  </r>
  <r>
    <n v="2638"/>
    <s v="Alicia Wood Shah"/>
    <x v="2"/>
    <n v="0.05"/>
    <n v="100.97"/>
    <n v="7.18"/>
    <x v="2"/>
    <x v="1"/>
    <x v="1"/>
    <x v="1"/>
    <x v="5"/>
    <s v="Gyration Ultra Cordless Optical Suite"/>
    <n v="0.46"/>
    <s v="United States"/>
    <x v="2"/>
    <x v="37"/>
    <s v="Boise"/>
    <n v="83704"/>
    <x v="156"/>
    <x v="156"/>
    <n v="881.46810000000005"/>
    <n v="13"/>
    <n v="1277.49"/>
    <n v="90951"/>
    <n v="100.92"/>
    <x v="2"/>
  </r>
  <r>
    <n v="3137"/>
    <s v="Alison Sharp"/>
    <x v="3"/>
    <n v="0.09"/>
    <n v="304.99"/>
    <n v="19.989999999999998"/>
    <x v="1"/>
    <x v="3"/>
    <x v="2"/>
    <x v="5"/>
    <x v="5"/>
    <s v="Ibico Hi-Tech Manual Binding System"/>
    <n v="0.4"/>
    <s v="United States"/>
    <x v="3"/>
    <x v="47"/>
    <s v="Laconia"/>
    <n v="3246"/>
    <x v="156"/>
    <x v="157"/>
    <n v="1623.9494999999999"/>
    <n v="8"/>
    <n v="2353.5500000000002"/>
    <n v="86795"/>
    <n v="304.90000000000003"/>
    <x v="3"/>
  </r>
  <r>
    <n v="349"/>
    <s v="Kim Weiss"/>
    <x v="0"/>
    <n v="0"/>
    <n v="8.34"/>
    <n v="2.64"/>
    <x v="2"/>
    <x v="2"/>
    <x v="2"/>
    <x v="16"/>
    <x v="1"/>
    <s v="Acme® Elite Stainless Steel Scissors"/>
    <n v="0.59"/>
    <s v="United States"/>
    <x v="0"/>
    <x v="12"/>
    <s v="Miami"/>
    <n v="33132"/>
    <x v="157"/>
    <x v="162"/>
    <n v="5.8624999999999998"/>
    <n v="23"/>
    <n v="212.89"/>
    <n v="17446"/>
    <n v="8.34"/>
    <x v="0"/>
  </r>
  <r>
    <n v="351"/>
    <s v="Juanita Coley Knox"/>
    <x v="0"/>
    <n v="0"/>
    <n v="8.34"/>
    <n v="2.64"/>
    <x v="2"/>
    <x v="2"/>
    <x v="2"/>
    <x v="16"/>
    <x v="1"/>
    <s v="Acme® Elite Stainless Steel Scissors"/>
    <n v="0.59"/>
    <s v="United States"/>
    <x v="3"/>
    <x v="11"/>
    <s v="Watertown"/>
    <n v="13601"/>
    <x v="157"/>
    <x v="162"/>
    <n v="10.5"/>
    <n v="6"/>
    <n v="55.54"/>
    <n v="88685"/>
    <n v="8.34"/>
    <x v="3"/>
  </r>
  <r>
    <n v="2584"/>
    <s v="Seth Matthews"/>
    <x v="0"/>
    <n v="0.04"/>
    <n v="6.3"/>
    <n v="0.5"/>
    <x v="1"/>
    <x v="2"/>
    <x v="2"/>
    <x v="13"/>
    <x v="5"/>
    <s v="Avery 48"/>
    <n v="0.39"/>
    <s v="United States"/>
    <x v="1"/>
    <x v="25"/>
    <s v="Inkster"/>
    <n v="48141"/>
    <x v="157"/>
    <x v="162"/>
    <n v="67.606200000000001"/>
    <n v="15"/>
    <n v="97.98"/>
    <n v="89658"/>
    <n v="6.26"/>
    <x v="1"/>
  </r>
  <r>
    <n v="1151"/>
    <s v="Edna Huang"/>
    <x v="2"/>
    <n v="0.05"/>
    <n v="7.59"/>
    <n v="4"/>
    <x v="1"/>
    <x v="3"/>
    <x v="0"/>
    <x v="11"/>
    <x v="2"/>
    <s v="Master Giant Foot® Doorstop, Safety Yellow"/>
    <n v="0.42"/>
    <s v="United States"/>
    <x v="3"/>
    <x v="35"/>
    <s v="South Hadley"/>
    <n v="1075"/>
    <x v="157"/>
    <x v="157"/>
    <n v="6.0926999999999998"/>
    <n v="1"/>
    <n v="8.83"/>
    <n v="91344"/>
    <n v="7.54"/>
    <x v="3"/>
  </r>
  <r>
    <n v="218"/>
    <s v="Frances Saunders"/>
    <x v="4"/>
    <n v="0.05"/>
    <n v="119.99"/>
    <n v="56.14"/>
    <x v="0"/>
    <x v="1"/>
    <x v="1"/>
    <x v="3"/>
    <x v="0"/>
    <s v="Hewlett-Packard 2600DN Business Color Inkjet Printer"/>
    <n v="0.39"/>
    <s v="United States"/>
    <x v="2"/>
    <x v="15"/>
    <s v="Murray"/>
    <n v="84107"/>
    <x v="157"/>
    <x v="162"/>
    <n v="-102.5121"/>
    <n v="6"/>
    <n v="730.37"/>
    <n v="88048"/>
    <n v="119.94"/>
    <x v="2"/>
  </r>
  <r>
    <n v="3361"/>
    <s v="Oscar Kenney"/>
    <x v="4"/>
    <n v="0.03"/>
    <n v="4.9800000000000004"/>
    <n v="4.95"/>
    <x v="1"/>
    <x v="2"/>
    <x v="2"/>
    <x v="5"/>
    <x v="5"/>
    <s v="Cardinal Holdit Business Card Pockets"/>
    <n v="0.37"/>
    <s v="United States"/>
    <x v="1"/>
    <x v="30"/>
    <s v="West Bend"/>
    <n v="53095"/>
    <x v="157"/>
    <x v="162"/>
    <n v="-47.995249999999999"/>
    <n v="19"/>
    <n v="95"/>
    <n v="91438"/>
    <n v="4.95"/>
    <x v="1"/>
  </r>
  <r>
    <n v="326"/>
    <s v="Brenda May"/>
    <x v="3"/>
    <n v="0.06"/>
    <n v="7.99"/>
    <n v="5.03"/>
    <x v="1"/>
    <x v="1"/>
    <x v="1"/>
    <x v="12"/>
    <x v="6"/>
    <s v="Bell Sonecor JB700 Caller ID"/>
    <n v="0.6"/>
    <s v="United States"/>
    <x v="1"/>
    <x v="10"/>
    <s v="Batavia"/>
    <n v="60510"/>
    <x v="157"/>
    <x v="159"/>
    <n v="-29.172000000000001"/>
    <n v="4"/>
    <n v="28.46"/>
    <n v="90973"/>
    <n v="7.9300000000000006"/>
    <x v="1"/>
  </r>
  <r>
    <n v="3079"/>
    <s v="Andrew Levine"/>
    <x v="0"/>
    <n v="0"/>
    <n v="2.21"/>
    <n v="1"/>
    <x v="2"/>
    <x v="0"/>
    <x v="2"/>
    <x v="2"/>
    <x v="2"/>
    <s v="Quartet Alpha® White Chalk, 12/Pack"/>
    <n v="0.38"/>
    <s v="United States"/>
    <x v="3"/>
    <x v="28"/>
    <s v="Philadelphia"/>
    <n v="19112"/>
    <x v="158"/>
    <x v="162"/>
    <n v="10.01"/>
    <n v="33"/>
    <n v="87.18"/>
    <n v="48483"/>
    <n v="2.21"/>
    <x v="3"/>
  </r>
  <r>
    <n v="3243"/>
    <s v="Marlene Phillips"/>
    <x v="1"/>
    <n v="0"/>
    <n v="7.28"/>
    <n v="3.52"/>
    <x v="1"/>
    <x v="0"/>
    <x v="1"/>
    <x v="1"/>
    <x v="1"/>
    <s v="Imation 3.5&quot; DS-HD Macintosh Formatted Diskettes, 10/Pack"/>
    <n v="0.68"/>
    <s v="United States"/>
    <x v="3"/>
    <x v="22"/>
    <s v="Bristol"/>
    <n v="6010"/>
    <x v="158"/>
    <x v="159"/>
    <n v="-25.103999999999999"/>
    <n v="3"/>
    <n v="24.44"/>
    <n v="88329"/>
    <n v="7.28"/>
    <x v="3"/>
  </r>
  <r>
    <n v="254"/>
    <s v="Brett Hawkins"/>
    <x v="4"/>
    <n v="0.1"/>
    <n v="280.98"/>
    <n v="35.67"/>
    <x v="0"/>
    <x v="2"/>
    <x v="0"/>
    <x v="0"/>
    <x v="0"/>
    <s v="Global Adaptabilities™ Conference Tables"/>
    <n v="0.66"/>
    <s v="United States"/>
    <x v="2"/>
    <x v="3"/>
    <s v="Highlands Ranch"/>
    <n v="80126"/>
    <x v="158"/>
    <x v="162"/>
    <n v="-53.744999999999997"/>
    <n v="5"/>
    <n v="1332.82"/>
    <n v="86268"/>
    <n v="280.88"/>
    <x v="2"/>
  </r>
  <r>
    <n v="597"/>
    <s v="Alexandra Wise"/>
    <x v="3"/>
    <n v="0.1"/>
    <n v="6.48"/>
    <n v="5.9"/>
    <x v="1"/>
    <x v="0"/>
    <x v="2"/>
    <x v="7"/>
    <x v="5"/>
    <s v="Xerox 1976"/>
    <n v="0.37"/>
    <s v="United States"/>
    <x v="1"/>
    <x v="2"/>
    <s v="Columbus"/>
    <n v="47201"/>
    <x v="158"/>
    <x v="159"/>
    <n v="-51.634999999999998"/>
    <n v="19"/>
    <n v="116.8"/>
    <n v="86310"/>
    <n v="6.3800000000000008"/>
    <x v="1"/>
  </r>
  <r>
    <n v="2431"/>
    <s v="Troy Cassidy"/>
    <x v="3"/>
    <n v="0.05"/>
    <n v="8.85"/>
    <n v="5.6"/>
    <x v="1"/>
    <x v="1"/>
    <x v="2"/>
    <x v="5"/>
    <x v="5"/>
    <s v="GBC Standard Plastic Binding Systems Combs"/>
    <n v="0.36"/>
    <s v="United States"/>
    <x v="2"/>
    <x v="8"/>
    <s v="Los Angeles"/>
    <n v="90004"/>
    <x v="158"/>
    <x v="162"/>
    <n v="-9.1769999999999996"/>
    <n v="21"/>
    <n v="199.08"/>
    <n v="24869"/>
    <n v="8.7999999999999989"/>
    <x v="2"/>
  </r>
  <r>
    <n v="2433"/>
    <s v="Debra P May"/>
    <x v="3"/>
    <n v="0.05"/>
    <n v="8.85"/>
    <n v="5.6"/>
    <x v="1"/>
    <x v="1"/>
    <x v="2"/>
    <x v="5"/>
    <x v="5"/>
    <s v="GBC Standard Plastic Binding Systems Combs"/>
    <n v="0.36"/>
    <s v="United States"/>
    <x v="1"/>
    <x v="19"/>
    <s v="Moore"/>
    <n v="73160"/>
    <x v="158"/>
    <x v="162"/>
    <n v="-7.3415999999999997"/>
    <n v="5"/>
    <n v="47.4"/>
    <n v="89095"/>
    <n v="8.7999999999999989"/>
    <x v="1"/>
  </r>
  <r>
    <n v="1265"/>
    <s v="Danielle Kramer"/>
    <x v="0"/>
    <n v="0.05"/>
    <n v="5.28"/>
    <n v="6.26"/>
    <x v="1"/>
    <x v="2"/>
    <x v="2"/>
    <x v="7"/>
    <x v="5"/>
    <s v="Xerox 1928"/>
    <n v="0.4"/>
    <s v="United States"/>
    <x v="1"/>
    <x v="19"/>
    <s v="Altus"/>
    <n v="73521"/>
    <x v="159"/>
    <x v="160"/>
    <n v="-11.375999999999999"/>
    <n v="1"/>
    <n v="7.15"/>
    <n v="89729"/>
    <n v="5.23"/>
    <x v="1"/>
  </r>
  <r>
    <n v="2779"/>
    <s v="Jacob Burgess"/>
    <x v="0"/>
    <n v="0.01"/>
    <n v="35.99"/>
    <n v="5.99"/>
    <x v="1"/>
    <x v="3"/>
    <x v="1"/>
    <x v="12"/>
    <x v="2"/>
    <s v="Accessory41"/>
    <n v="0.38"/>
    <s v="United States"/>
    <x v="0"/>
    <x v="9"/>
    <s v="Wilson"/>
    <n v="27893"/>
    <x v="159"/>
    <x v="160"/>
    <n v="-60.704000000000001"/>
    <n v="11"/>
    <n v="345.07"/>
    <n v="87161"/>
    <n v="35.980000000000004"/>
    <x v="0"/>
  </r>
  <r>
    <n v="3251"/>
    <s v="Peter Brooks"/>
    <x v="0"/>
    <n v="0.02"/>
    <n v="5.28"/>
    <n v="6.26"/>
    <x v="1"/>
    <x v="3"/>
    <x v="2"/>
    <x v="7"/>
    <x v="5"/>
    <s v="Xerox 1928"/>
    <n v="0.4"/>
    <s v="United States"/>
    <x v="3"/>
    <x v="11"/>
    <s v="New York City"/>
    <n v="10112"/>
    <x v="159"/>
    <x v="160"/>
    <n v="-131.16"/>
    <n v="76"/>
    <n v="412.72"/>
    <n v="39076"/>
    <n v="5.2600000000000007"/>
    <x v="3"/>
  </r>
  <r>
    <n v="3252"/>
    <s v="Milton Harrell"/>
    <x v="0"/>
    <n v="0.02"/>
    <n v="5.28"/>
    <n v="6.26"/>
    <x v="1"/>
    <x v="3"/>
    <x v="2"/>
    <x v="7"/>
    <x v="5"/>
    <s v="Xerox 1928"/>
    <n v="0.4"/>
    <s v="United States"/>
    <x v="3"/>
    <x v="11"/>
    <s v="Rotterdam"/>
    <n v="12306"/>
    <x v="159"/>
    <x v="160"/>
    <n v="-65.58"/>
    <n v="19"/>
    <n v="103.18"/>
    <n v="87299"/>
    <n v="5.2600000000000007"/>
    <x v="3"/>
  </r>
  <r>
    <n v="1466"/>
    <s v="Wesley Reid"/>
    <x v="1"/>
    <n v="0"/>
    <n v="65.989999999999995"/>
    <n v="8.99"/>
    <x v="1"/>
    <x v="0"/>
    <x v="1"/>
    <x v="12"/>
    <x v="5"/>
    <s v="5180"/>
    <n v="0.56000000000000005"/>
    <s v="United States"/>
    <x v="1"/>
    <x v="13"/>
    <s v="Columbus"/>
    <n v="68601"/>
    <x v="159"/>
    <x v="163"/>
    <n v="253.3032"/>
    <n v="10"/>
    <n v="575.07000000000005"/>
    <n v="91115"/>
    <n v="65.989999999999995"/>
    <x v="1"/>
  </r>
  <r>
    <n v="2649"/>
    <s v="Leo J Olson"/>
    <x v="1"/>
    <n v="0.01"/>
    <n v="39.979999999999997"/>
    <n v="4"/>
    <x v="1"/>
    <x v="3"/>
    <x v="1"/>
    <x v="1"/>
    <x v="5"/>
    <s v="Microsoft Natural Keyboard Elite"/>
    <n v="0.7"/>
    <s v="United States"/>
    <x v="3"/>
    <x v="36"/>
    <s v="Edgewood"/>
    <n v="21040"/>
    <x v="159"/>
    <x v="160"/>
    <n v="-30.808"/>
    <n v="5"/>
    <n v="203.29"/>
    <n v="88814"/>
    <n v="39.97"/>
    <x v="3"/>
  </r>
  <r>
    <n v="3008"/>
    <s v="Penny Rich"/>
    <x v="1"/>
    <n v="0.01"/>
    <n v="12.28"/>
    <n v="6.47"/>
    <x v="1"/>
    <x v="2"/>
    <x v="2"/>
    <x v="7"/>
    <x v="5"/>
    <s v="Xerox 1881"/>
    <n v="0.38"/>
    <s v="United States"/>
    <x v="1"/>
    <x v="7"/>
    <s v="Minnetonka Mills"/>
    <n v="55343"/>
    <x v="159"/>
    <x v="160"/>
    <n v="47.61"/>
    <n v="12"/>
    <n v="160.66"/>
    <n v="89415"/>
    <n v="12.27"/>
    <x v="1"/>
  </r>
  <r>
    <n v="2543"/>
    <s v="Josephine Dalton"/>
    <x v="4"/>
    <n v="0.05"/>
    <n v="15.68"/>
    <n v="3.73"/>
    <x v="1"/>
    <x v="0"/>
    <x v="0"/>
    <x v="11"/>
    <x v="1"/>
    <s v="Artistic Insta-Plaque"/>
    <n v="0.46"/>
    <s v="United States"/>
    <x v="0"/>
    <x v="21"/>
    <s v="Richmond"/>
    <n v="23223"/>
    <x v="159"/>
    <x v="160"/>
    <n v="3.54"/>
    <n v="17"/>
    <n v="257.48"/>
    <n v="87917"/>
    <n v="15.629999999999999"/>
    <x v="0"/>
  </r>
  <r>
    <n v="2543"/>
    <s v="Josephine Dalton"/>
    <x v="4"/>
    <n v="0.02"/>
    <n v="195.99"/>
    <n v="4.2"/>
    <x v="1"/>
    <x v="0"/>
    <x v="1"/>
    <x v="12"/>
    <x v="5"/>
    <s v="T65"/>
    <n v="0.56000000000000005"/>
    <s v="United States"/>
    <x v="0"/>
    <x v="21"/>
    <s v="Richmond"/>
    <n v="23223"/>
    <x v="159"/>
    <x v="160"/>
    <n v="40.283999999999999"/>
    <n v="19"/>
    <n v="3194.99"/>
    <n v="87917"/>
    <n v="195.97"/>
    <x v="0"/>
  </r>
  <r>
    <n v="2840"/>
    <s v="Bob Berg"/>
    <x v="4"/>
    <n v="0.05"/>
    <n v="15.68"/>
    <n v="3.73"/>
    <x v="1"/>
    <x v="3"/>
    <x v="0"/>
    <x v="11"/>
    <x v="1"/>
    <s v="Artistic Insta-Plaque"/>
    <n v="0.46"/>
    <s v="United States"/>
    <x v="0"/>
    <x v="12"/>
    <s v="North Miami"/>
    <n v="33161"/>
    <x v="159"/>
    <x v="163"/>
    <n v="1166.6279999999999"/>
    <n v="17"/>
    <n v="260.01"/>
    <n v="87885"/>
    <n v="15.629999999999999"/>
    <x v="0"/>
  </r>
  <r>
    <n v="2840"/>
    <s v="Bob Berg"/>
    <x v="4"/>
    <n v="0"/>
    <n v="14.98"/>
    <n v="8.99"/>
    <x v="1"/>
    <x v="3"/>
    <x v="0"/>
    <x v="11"/>
    <x v="1"/>
    <s v="GE 4 Foot Flourescent Tube, 40 Watt"/>
    <n v="0.39"/>
    <s v="United States"/>
    <x v="0"/>
    <x v="12"/>
    <s v="North Miami"/>
    <n v="33161"/>
    <x v="159"/>
    <x v="160"/>
    <n v="-40.604199999999999"/>
    <n v="18"/>
    <n v="273.79000000000002"/>
    <n v="87885"/>
    <n v="14.98"/>
    <x v="0"/>
  </r>
  <r>
    <n v="2840"/>
    <s v="Bob Berg"/>
    <x v="4"/>
    <n v="0.02"/>
    <n v="38.76"/>
    <n v="13.26"/>
    <x v="1"/>
    <x v="3"/>
    <x v="2"/>
    <x v="7"/>
    <x v="5"/>
    <s v="Xerox 1892"/>
    <n v="0.36"/>
    <s v="United States"/>
    <x v="0"/>
    <x v="12"/>
    <s v="North Miami"/>
    <n v="33161"/>
    <x v="159"/>
    <x v="160"/>
    <n v="-294.084"/>
    <n v="1"/>
    <n v="44.62"/>
    <n v="87885"/>
    <n v="38.739999999999995"/>
    <x v="0"/>
  </r>
  <r>
    <n v="3078"/>
    <s v="Kate McKenna"/>
    <x v="3"/>
    <n v="0.04"/>
    <n v="35.44"/>
    <n v="5.09"/>
    <x v="1"/>
    <x v="0"/>
    <x v="2"/>
    <x v="7"/>
    <x v="5"/>
    <s v="Xerox 1932"/>
    <n v="0.38"/>
    <s v="United States"/>
    <x v="3"/>
    <x v="27"/>
    <s v="Toledo"/>
    <n v="43615"/>
    <x v="159"/>
    <x v="162"/>
    <n v="118.6317"/>
    <n v="5"/>
    <n v="171.93"/>
    <n v="88240"/>
    <n v="35.4"/>
    <x v="3"/>
  </r>
  <r>
    <n v="3078"/>
    <s v="Kate McKenna"/>
    <x v="3"/>
    <n v="0.08"/>
    <n v="3.98"/>
    <n v="0.7"/>
    <x v="1"/>
    <x v="0"/>
    <x v="2"/>
    <x v="2"/>
    <x v="2"/>
    <s v="4009® Highlighters by Sanford"/>
    <n v="0.52"/>
    <s v="United States"/>
    <x v="3"/>
    <x v="27"/>
    <s v="Toledo"/>
    <n v="43615"/>
    <x v="159"/>
    <x v="161"/>
    <n v="23.303999999999998"/>
    <n v="9"/>
    <n v="35.19"/>
    <n v="88240"/>
    <n v="3.9"/>
    <x v="3"/>
  </r>
  <r>
    <n v="3079"/>
    <s v="Andrew Levine"/>
    <x v="3"/>
    <n v="0.04"/>
    <n v="35.44"/>
    <n v="5.09"/>
    <x v="1"/>
    <x v="0"/>
    <x v="2"/>
    <x v="7"/>
    <x v="5"/>
    <s v="Xerox 1932"/>
    <n v="0.38"/>
    <s v="United States"/>
    <x v="3"/>
    <x v="28"/>
    <s v="Philadelphia"/>
    <n v="19112"/>
    <x v="159"/>
    <x v="162"/>
    <n v="150.72"/>
    <n v="21"/>
    <n v="722.1"/>
    <n v="53476"/>
    <n v="35.4"/>
    <x v="3"/>
  </r>
  <r>
    <n v="3079"/>
    <s v="Andrew Levine"/>
    <x v="3"/>
    <n v="0.08"/>
    <n v="3.98"/>
    <n v="0.7"/>
    <x v="1"/>
    <x v="0"/>
    <x v="2"/>
    <x v="2"/>
    <x v="2"/>
    <s v="4009® Highlighters by Sanford"/>
    <n v="0.52"/>
    <s v="United States"/>
    <x v="3"/>
    <x v="28"/>
    <s v="Philadelphia"/>
    <n v="19112"/>
    <x v="159"/>
    <x v="161"/>
    <n v="19.420000000000002"/>
    <n v="36"/>
    <n v="140.78"/>
    <n v="53476"/>
    <n v="3.9"/>
    <x v="3"/>
  </r>
  <r>
    <n v="3079"/>
    <s v="Andrew Levine"/>
    <x v="3"/>
    <n v="0.01"/>
    <n v="1.76"/>
    <n v="0.7"/>
    <x v="1"/>
    <x v="0"/>
    <x v="2"/>
    <x v="2"/>
    <x v="2"/>
    <s v="Newell 310"/>
    <n v="0.56000000000000005"/>
    <s v="United States"/>
    <x v="3"/>
    <x v="28"/>
    <s v="Philadelphia"/>
    <n v="19112"/>
    <x v="159"/>
    <x v="160"/>
    <n v="3.13"/>
    <n v="71"/>
    <n v="129.72"/>
    <n v="53476"/>
    <n v="1.75"/>
    <x v="3"/>
  </r>
  <r>
    <n v="3079"/>
    <s v="Andrew Levine"/>
    <x v="3"/>
    <n v="0.01"/>
    <n v="193.17"/>
    <n v="19.989999999999998"/>
    <x v="2"/>
    <x v="0"/>
    <x v="2"/>
    <x v="6"/>
    <x v="5"/>
    <s v="Fellowes Staxonsteel® Drawer Files"/>
    <n v="0.71"/>
    <s v="United States"/>
    <x v="3"/>
    <x v="28"/>
    <s v="Philadelphia"/>
    <n v="19112"/>
    <x v="159"/>
    <x v="162"/>
    <n v="1141.07"/>
    <n v="63"/>
    <n v="12190.98"/>
    <n v="53476"/>
    <n v="193.16"/>
    <x v="3"/>
  </r>
  <r>
    <n v="2046"/>
    <s v="Eileen Schwartz"/>
    <x v="0"/>
    <n v="0.04"/>
    <n v="4.28"/>
    <n v="5.68"/>
    <x v="1"/>
    <x v="3"/>
    <x v="2"/>
    <x v="7"/>
    <x v="5"/>
    <s v="Xerox 199"/>
    <n v="0.4"/>
    <s v="United States"/>
    <x v="1"/>
    <x v="38"/>
    <s v="Liberal"/>
    <n v="67901"/>
    <x v="160"/>
    <x v="161"/>
    <n v="-27.375"/>
    <n v="7"/>
    <n v="31.54"/>
    <n v="88219"/>
    <n v="4.24"/>
    <x v="1"/>
  </r>
  <r>
    <n v="2046"/>
    <s v="Eileen Schwartz"/>
    <x v="0"/>
    <n v="0.06"/>
    <n v="376.13"/>
    <n v="85.63"/>
    <x v="0"/>
    <x v="3"/>
    <x v="0"/>
    <x v="0"/>
    <x v="0"/>
    <s v="Bretford Rectangular Conference Table Tops"/>
    <n v="0.74"/>
    <s v="United States"/>
    <x v="1"/>
    <x v="38"/>
    <s v="Liberal"/>
    <n v="67901"/>
    <x v="160"/>
    <x v="161"/>
    <n v="-435.75749999999999"/>
    <n v="13"/>
    <n v="4634.6899999999996"/>
    <n v="88219"/>
    <n v="376.07"/>
    <x v="1"/>
  </r>
  <r>
    <n v="2046"/>
    <s v="Eileen Schwartz"/>
    <x v="0"/>
    <n v="0.06"/>
    <n v="424.21"/>
    <n v="110.2"/>
    <x v="0"/>
    <x v="3"/>
    <x v="0"/>
    <x v="0"/>
    <x v="0"/>
    <s v="Bush Advantage Collection® Racetrack Conference Table"/>
    <n v="0.67"/>
    <s v="United States"/>
    <x v="1"/>
    <x v="38"/>
    <s v="Liberal"/>
    <n v="67901"/>
    <x v="160"/>
    <x v="163"/>
    <n v="682.53"/>
    <n v="17"/>
    <n v="7304.03"/>
    <n v="88219"/>
    <n v="424.15"/>
    <x v="1"/>
  </r>
  <r>
    <n v="2046"/>
    <s v="Eileen Schwartz"/>
    <x v="0"/>
    <n v="0.06"/>
    <n v="195.99"/>
    <n v="8.99"/>
    <x v="1"/>
    <x v="3"/>
    <x v="1"/>
    <x v="12"/>
    <x v="5"/>
    <s v="T28 WORLD"/>
    <n v="0.6"/>
    <s v="United States"/>
    <x v="1"/>
    <x v="38"/>
    <s v="Liberal"/>
    <n v="67901"/>
    <x v="160"/>
    <x v="161"/>
    <n v="-277.22199999999998"/>
    <n v="4"/>
    <n v="632.65"/>
    <n v="88219"/>
    <n v="195.93"/>
    <x v="1"/>
  </r>
  <r>
    <n v="62"/>
    <s v="Pam Gilbert"/>
    <x v="1"/>
    <n v="0.04"/>
    <n v="29.14"/>
    <n v="4.8600000000000003"/>
    <x v="1"/>
    <x v="3"/>
    <x v="2"/>
    <x v="7"/>
    <x v="2"/>
    <s v="Snap-A-Way® Black Print Carbonless Speed Message, No Reply Area, Duplicate"/>
    <n v="0.38"/>
    <s v="United States"/>
    <x v="1"/>
    <x v="18"/>
    <s v="Round Rock"/>
    <n v="78664"/>
    <x v="160"/>
    <x v="161"/>
    <n v="349.40910000000002"/>
    <n v="17"/>
    <n v="506.39"/>
    <n v="87408"/>
    <n v="29.1"/>
    <x v="1"/>
  </r>
  <r>
    <n v="387"/>
    <s v="Angela Howe"/>
    <x v="1"/>
    <n v="0.1"/>
    <n v="8.8800000000000008"/>
    <n v="6.28"/>
    <x v="2"/>
    <x v="3"/>
    <x v="2"/>
    <x v="5"/>
    <x v="5"/>
    <s v="GBC Instant Index™ System for Binding Systems"/>
    <n v="0.35"/>
    <s v="United States"/>
    <x v="1"/>
    <x v="13"/>
    <s v="Grand Island"/>
    <n v="68801"/>
    <x v="160"/>
    <x v="161"/>
    <n v="-27.283750000000001"/>
    <n v="15"/>
    <n v="126.9"/>
    <n v="90339"/>
    <n v="8.7800000000000011"/>
    <x v="1"/>
  </r>
  <r>
    <n v="1016"/>
    <s v="Francis Sherrill"/>
    <x v="1"/>
    <n v="0.02"/>
    <n v="6.48"/>
    <n v="7.86"/>
    <x v="2"/>
    <x v="2"/>
    <x v="2"/>
    <x v="7"/>
    <x v="5"/>
    <s v="Xerox 213"/>
    <n v="0.37"/>
    <s v="United States"/>
    <x v="0"/>
    <x v="9"/>
    <s v="Asheville"/>
    <n v="28806"/>
    <x v="160"/>
    <x v="163"/>
    <n v="111.22199999999999"/>
    <n v="1"/>
    <n v="11.41"/>
    <n v="88389"/>
    <n v="6.4600000000000009"/>
    <x v="0"/>
  </r>
  <r>
    <n v="1745"/>
    <s v="Herbert Holden"/>
    <x v="1"/>
    <n v="0.04"/>
    <n v="124.49"/>
    <n v="51.94"/>
    <x v="0"/>
    <x v="1"/>
    <x v="0"/>
    <x v="0"/>
    <x v="0"/>
    <s v="Bevis 36 x 72 Conference Tables"/>
    <n v="0.63"/>
    <s v="United States"/>
    <x v="0"/>
    <x v="5"/>
    <s v="Atlanta"/>
    <n v="30305"/>
    <x v="160"/>
    <x v="161"/>
    <n v="-247.55157"/>
    <n v="4"/>
    <n v="605.82000000000005"/>
    <n v="12224"/>
    <n v="124.44999999999999"/>
    <x v="0"/>
  </r>
  <r>
    <n v="1745"/>
    <s v="Herbert Holden"/>
    <x v="1"/>
    <n v="0.1"/>
    <n v="35.99"/>
    <n v="5"/>
    <x v="1"/>
    <x v="1"/>
    <x v="1"/>
    <x v="12"/>
    <x v="2"/>
    <s v="Accessory17"/>
    <n v="0.82"/>
    <s v="United States"/>
    <x v="0"/>
    <x v="5"/>
    <s v="Atlanta"/>
    <n v="30305"/>
    <x v="160"/>
    <x v="160"/>
    <n v="-277.20924000000002"/>
    <n v="54"/>
    <n v="1569"/>
    <n v="12224"/>
    <n v="35.89"/>
    <x v="0"/>
  </r>
  <r>
    <n v="1748"/>
    <s v="Helen Simpson"/>
    <x v="1"/>
    <n v="0.04"/>
    <n v="124.49"/>
    <n v="51.94"/>
    <x v="0"/>
    <x v="1"/>
    <x v="0"/>
    <x v="0"/>
    <x v="0"/>
    <s v="Bevis 36 x 72 Conference Tables"/>
    <n v="0.63"/>
    <s v="United States"/>
    <x v="1"/>
    <x v="19"/>
    <s v="Enid"/>
    <n v="73703"/>
    <x v="160"/>
    <x v="161"/>
    <n v="-93.064499999999995"/>
    <n v="1"/>
    <n v="151.46"/>
    <n v="87245"/>
    <n v="124.44999999999999"/>
    <x v="1"/>
  </r>
  <r>
    <n v="1781"/>
    <s v="Jackie Capps"/>
    <x v="1"/>
    <n v="0"/>
    <n v="55.48"/>
    <n v="14.3"/>
    <x v="1"/>
    <x v="3"/>
    <x v="2"/>
    <x v="7"/>
    <x v="5"/>
    <s v="Xerox 194"/>
    <n v="0.37"/>
    <s v="United States"/>
    <x v="2"/>
    <x v="8"/>
    <s v="San Carlos"/>
    <n v="94070"/>
    <x v="160"/>
    <x v="161"/>
    <n v="454.44779999999997"/>
    <n v="11"/>
    <n v="658.62"/>
    <n v="89857"/>
    <n v="55.48"/>
    <x v="2"/>
  </r>
  <r>
    <n v="2257"/>
    <s v="Bernard Thompson"/>
    <x v="1"/>
    <n v="0.06"/>
    <n v="6.68"/>
    <n v="6.93"/>
    <x v="1"/>
    <x v="3"/>
    <x v="2"/>
    <x v="7"/>
    <x v="5"/>
    <s v="HP Office Paper (20Lb. and 87 Bright)"/>
    <n v="0.37"/>
    <s v="United States"/>
    <x v="0"/>
    <x v="9"/>
    <s v="Raleigh"/>
    <n v="27604"/>
    <x v="160"/>
    <x v="163"/>
    <n v="7.6245000000000003"/>
    <n v="14"/>
    <n v="91.92"/>
    <n v="87965"/>
    <n v="6.62"/>
    <x v="0"/>
  </r>
  <r>
    <n v="1466"/>
    <s v="Wesley Reid"/>
    <x v="2"/>
    <n v="0.04"/>
    <n v="130.97999999999999"/>
    <n v="54.74"/>
    <x v="0"/>
    <x v="0"/>
    <x v="0"/>
    <x v="10"/>
    <x v="0"/>
    <s v="O'Sullivan Elevations Bookcase, Cherry Finish"/>
    <n v="0.69"/>
    <s v="United States"/>
    <x v="1"/>
    <x v="13"/>
    <s v="Columbus"/>
    <n v="68601"/>
    <x v="160"/>
    <x v="160"/>
    <n v="-723.78399999999999"/>
    <n v="14"/>
    <n v="1781.66"/>
    <n v="91116"/>
    <n v="130.94"/>
    <x v="1"/>
  </r>
  <r>
    <n v="1469"/>
    <s v="Vicki Zhu Daniels"/>
    <x v="2"/>
    <n v="0.04"/>
    <n v="105.29"/>
    <n v="10.119999999999999"/>
    <x v="1"/>
    <x v="0"/>
    <x v="0"/>
    <x v="11"/>
    <x v="4"/>
    <s v="Eldon Antistatic Chair Mats for Low to Medium Pile Carpets"/>
    <n v="0.79"/>
    <s v="United States"/>
    <x v="2"/>
    <x v="15"/>
    <s v="Clearfield"/>
    <n v="84015"/>
    <x v="160"/>
    <x v="164"/>
    <n v="589.18799999999999"/>
    <n v="9"/>
    <n v="940.64"/>
    <n v="91116"/>
    <n v="105.25"/>
    <x v="2"/>
  </r>
  <r>
    <n v="1469"/>
    <s v="Vicki Zhu Daniels"/>
    <x v="2"/>
    <n v="7.0000000000000007E-2"/>
    <n v="31.76"/>
    <n v="45.51"/>
    <x v="0"/>
    <x v="0"/>
    <x v="0"/>
    <x v="0"/>
    <x v="0"/>
    <s v="Hon iLevel™ Computer Training Table"/>
    <n v="0.65"/>
    <s v="United States"/>
    <x v="2"/>
    <x v="15"/>
    <s v="Clearfield"/>
    <n v="84015"/>
    <x v="160"/>
    <x v="161"/>
    <n v="-1314.992"/>
    <n v="18"/>
    <n v="439.27"/>
    <n v="91116"/>
    <n v="31.69"/>
    <x v="2"/>
  </r>
  <r>
    <n v="3179"/>
    <s v="Marie Pittman"/>
    <x v="2"/>
    <n v="7.0000000000000007E-2"/>
    <n v="35.44"/>
    <n v="7.5"/>
    <x v="1"/>
    <x v="3"/>
    <x v="2"/>
    <x v="7"/>
    <x v="5"/>
    <s v="Xerox 1906"/>
    <n v="0.38"/>
    <s v="United States"/>
    <x v="1"/>
    <x v="7"/>
    <s v="Owatonna"/>
    <n v="55060"/>
    <x v="160"/>
    <x v="165"/>
    <n v="262.2"/>
    <n v="11"/>
    <n v="380"/>
    <n v="86989"/>
    <n v="35.369999999999997"/>
    <x v="1"/>
  </r>
  <r>
    <n v="550"/>
    <s v="Edna Monroe Talley"/>
    <x v="4"/>
    <n v="0.06"/>
    <n v="549.99"/>
    <n v="49"/>
    <x v="0"/>
    <x v="3"/>
    <x v="1"/>
    <x v="4"/>
    <x v="3"/>
    <s v="Sharp 1540cs Digital Laser Copier"/>
    <n v="0.35"/>
    <s v="United States"/>
    <x v="1"/>
    <x v="18"/>
    <s v="Seguin"/>
    <n v="78155"/>
    <x v="160"/>
    <x v="163"/>
    <n v="4637.4071999999996"/>
    <n v="13"/>
    <n v="6720.88"/>
    <n v="90910"/>
    <n v="549.93000000000006"/>
    <x v="1"/>
  </r>
  <r>
    <n v="550"/>
    <s v="Edna Monroe Talley"/>
    <x v="4"/>
    <n v="0.08"/>
    <n v="115.99"/>
    <n v="5.99"/>
    <x v="2"/>
    <x v="3"/>
    <x v="1"/>
    <x v="12"/>
    <x v="5"/>
    <s v="2160"/>
    <n v="0.56999999999999995"/>
    <s v="United States"/>
    <x v="1"/>
    <x v="18"/>
    <s v="Seguin"/>
    <n v="78155"/>
    <x v="160"/>
    <x v="163"/>
    <n v="-239.54150000000001"/>
    <n v="1"/>
    <n v="102.21"/>
    <n v="90910"/>
    <n v="115.91"/>
    <x v="1"/>
  </r>
  <r>
    <n v="3230"/>
    <s v="Monica Stuart"/>
    <x v="0"/>
    <n v="0.06"/>
    <n v="4.91"/>
    <n v="5.68"/>
    <x v="2"/>
    <x v="0"/>
    <x v="2"/>
    <x v="5"/>
    <x v="5"/>
    <s v="Acco Pressboard Covers with Storage Hooks, 14 7/8&quot; x 11&quot;, Light Blue"/>
    <n v="0.36"/>
    <s v="United States"/>
    <x v="1"/>
    <x v="30"/>
    <s v="Waukesha"/>
    <n v="53186"/>
    <x v="161"/>
    <x v="163"/>
    <n v="-31.68825"/>
    <n v="10"/>
    <n v="53.89"/>
    <n v="87436"/>
    <n v="4.8500000000000005"/>
    <x v="1"/>
  </r>
  <r>
    <n v="3230"/>
    <s v="Monica Stuart"/>
    <x v="0"/>
    <n v="7.0000000000000007E-2"/>
    <n v="48.94"/>
    <n v="5.86"/>
    <x v="2"/>
    <x v="0"/>
    <x v="2"/>
    <x v="7"/>
    <x v="5"/>
    <s v="Xerox 1916"/>
    <n v="0.35"/>
    <s v="United States"/>
    <x v="1"/>
    <x v="30"/>
    <s v="Waukesha"/>
    <n v="53186"/>
    <x v="161"/>
    <x v="161"/>
    <n v="690.7038"/>
    <n v="21"/>
    <n v="1001.02"/>
    <n v="87436"/>
    <n v="48.87"/>
    <x v="1"/>
  </r>
  <r>
    <n v="2143"/>
    <s v="Lester Sawyer"/>
    <x v="1"/>
    <n v="0.08"/>
    <n v="17.149999999999999"/>
    <n v="4.96"/>
    <x v="1"/>
    <x v="2"/>
    <x v="2"/>
    <x v="6"/>
    <x v="5"/>
    <s v="Advantus Rolling Storage Box"/>
    <n v="0.57999999999999996"/>
    <s v="United States"/>
    <x v="0"/>
    <x v="21"/>
    <s v="Fairfax"/>
    <n v="20151"/>
    <x v="161"/>
    <x v="164"/>
    <n v="33.659999999999997"/>
    <n v="12"/>
    <n v="200.61"/>
    <n v="87569"/>
    <n v="17.07"/>
    <x v="0"/>
  </r>
  <r>
    <n v="2771"/>
    <s v="Kevin Wolfe"/>
    <x v="1"/>
    <n v="7.0000000000000007E-2"/>
    <n v="177.98"/>
    <n v="0.99"/>
    <x v="1"/>
    <x v="3"/>
    <x v="2"/>
    <x v="8"/>
    <x v="5"/>
    <s v="Kensington 7 Outlet MasterPiece Power Center"/>
    <n v="0.56000000000000005"/>
    <s v="United States"/>
    <x v="0"/>
    <x v="5"/>
    <s v="East Point"/>
    <n v="30344"/>
    <x v="161"/>
    <x v="163"/>
    <n v="-191.548"/>
    <n v="3"/>
    <n v="536.29"/>
    <n v="88974"/>
    <n v="177.91"/>
    <x v="0"/>
  </r>
  <r>
    <n v="1129"/>
    <s v="Pam Patton"/>
    <x v="2"/>
    <n v="0.03"/>
    <n v="30.98"/>
    <n v="6.5"/>
    <x v="1"/>
    <x v="3"/>
    <x v="1"/>
    <x v="1"/>
    <x v="5"/>
    <s v="Logitech Internet Navigator Keyboard"/>
    <n v="0.79"/>
    <s v="United States"/>
    <x v="3"/>
    <x v="35"/>
    <s v="Boston"/>
    <n v="2118"/>
    <x v="161"/>
    <x v="166"/>
    <n v="-144.19999999999999"/>
    <n v="44"/>
    <n v="1332.09"/>
    <n v="39430"/>
    <n v="30.95"/>
    <x v="3"/>
  </r>
  <r>
    <n v="1132"/>
    <s v="Michael Robbins"/>
    <x v="2"/>
    <n v="0.03"/>
    <n v="30.98"/>
    <n v="6.5"/>
    <x v="1"/>
    <x v="3"/>
    <x v="1"/>
    <x v="1"/>
    <x v="5"/>
    <s v="Logitech Internet Navigator Keyboard"/>
    <n v="0.79"/>
    <s v="United States"/>
    <x v="1"/>
    <x v="18"/>
    <s v="Euless"/>
    <n v="76039"/>
    <x v="161"/>
    <x v="166"/>
    <n v="-115.36"/>
    <n v="11"/>
    <n v="333.02"/>
    <n v="88104"/>
    <n v="30.95"/>
    <x v="1"/>
  </r>
  <r>
    <n v="1505"/>
    <s v="Kay Schultz"/>
    <x v="2"/>
    <n v="0"/>
    <n v="85.99"/>
    <n v="0.99"/>
    <x v="1"/>
    <x v="0"/>
    <x v="1"/>
    <x v="12"/>
    <x v="2"/>
    <s v="Accessory4"/>
    <n v="0.85"/>
    <s v="United States"/>
    <x v="1"/>
    <x v="18"/>
    <s v="College Station"/>
    <n v="77840"/>
    <x v="161"/>
    <x v="167"/>
    <n v="-138.0368"/>
    <n v="6"/>
    <n v="464.86"/>
    <n v="86181"/>
    <n v="85.99"/>
    <x v="1"/>
  </r>
  <r>
    <n v="5"/>
    <s v="Ronnie Proctor"/>
    <x v="3"/>
    <n v="0.02"/>
    <n v="500.98"/>
    <n v="26"/>
    <x v="0"/>
    <x v="2"/>
    <x v="0"/>
    <x v="9"/>
    <x v="3"/>
    <s v="Global Troy™ Executive Leather Low-Back Tilter"/>
    <n v="0.6"/>
    <s v="United States"/>
    <x v="2"/>
    <x v="8"/>
    <s v="San Gabriel"/>
    <n v="91776"/>
    <x v="161"/>
    <x v="168"/>
    <n v="4390.3665000000001"/>
    <n v="12"/>
    <n v="6362.85"/>
    <n v="90193"/>
    <n v="500.96000000000004"/>
    <x v="2"/>
  </r>
  <r>
    <n v="1044"/>
    <s v="Erin Ballard"/>
    <x v="0"/>
    <n v="0.02"/>
    <n v="209.84"/>
    <n v="21.21"/>
    <x v="1"/>
    <x v="2"/>
    <x v="0"/>
    <x v="11"/>
    <x v="4"/>
    <s v="Luxo Professional Fluorescent Magnifier Lamp with Clamp-Mount Base"/>
    <n v="0.59"/>
    <s v="United States"/>
    <x v="2"/>
    <x v="8"/>
    <s v="Los Angeles"/>
    <n v="90004"/>
    <x v="162"/>
    <x v="161"/>
    <n v="2593.14"/>
    <n v="62"/>
    <n v="13546.94"/>
    <n v="28001"/>
    <n v="209.82"/>
    <x v="2"/>
  </r>
  <r>
    <n v="1044"/>
    <s v="Erin Ballard"/>
    <x v="0"/>
    <n v="0.01"/>
    <n v="194.3"/>
    <n v="11.54"/>
    <x v="1"/>
    <x v="2"/>
    <x v="0"/>
    <x v="11"/>
    <x v="4"/>
    <s v="Electrix Halogen Magnifier Lamp"/>
    <n v="0.59"/>
    <s v="United States"/>
    <x v="2"/>
    <x v="8"/>
    <s v="Los Angeles"/>
    <n v="90004"/>
    <x v="162"/>
    <x v="164"/>
    <n v="1162.76"/>
    <n v="32"/>
    <n v="6401.65"/>
    <n v="28001"/>
    <n v="194.29000000000002"/>
    <x v="2"/>
  </r>
  <r>
    <n v="1519"/>
    <s v="Randall Boykin"/>
    <x v="0"/>
    <n v="0.06"/>
    <n v="55.48"/>
    <n v="4.8499999999999996"/>
    <x v="1"/>
    <x v="1"/>
    <x v="2"/>
    <x v="7"/>
    <x v="5"/>
    <s v="Xerox 1888"/>
    <n v="0.37"/>
    <s v="United States"/>
    <x v="3"/>
    <x v="29"/>
    <s v="Auburn"/>
    <n v="4210"/>
    <x v="162"/>
    <x v="161"/>
    <n v="711.05190000000005"/>
    <n v="19"/>
    <n v="1030.51"/>
    <n v="89957"/>
    <n v="55.419999999999995"/>
    <x v="3"/>
  </r>
  <r>
    <n v="1522"/>
    <s v="Earl Watts"/>
    <x v="0"/>
    <n v="0.1"/>
    <n v="122.99"/>
    <n v="70.2"/>
    <x v="0"/>
    <x v="1"/>
    <x v="0"/>
    <x v="9"/>
    <x v="3"/>
    <s v="Global High-Back Leather Tilter, Burgundy"/>
    <n v="0.74"/>
    <s v="United States"/>
    <x v="1"/>
    <x v="7"/>
    <s v="Hopkins"/>
    <n v="55305"/>
    <x v="162"/>
    <x v="168"/>
    <n v="-899.67499999999995"/>
    <n v="17"/>
    <n v="2026.91"/>
    <n v="89957"/>
    <n v="122.89"/>
    <x v="1"/>
  </r>
  <r>
    <n v="3339"/>
    <s v="Lester Copeland"/>
    <x v="1"/>
    <n v="0.03"/>
    <n v="2.61"/>
    <n v="0.5"/>
    <x v="1"/>
    <x v="1"/>
    <x v="2"/>
    <x v="13"/>
    <x v="5"/>
    <s v="Avery 494"/>
    <n v="0.39"/>
    <s v="United States"/>
    <x v="0"/>
    <x v="12"/>
    <s v="Titusville"/>
    <n v="32780"/>
    <x v="162"/>
    <x v="168"/>
    <n v="4.0442999999999998"/>
    <n v="7"/>
    <n v="19.02"/>
    <n v="85981"/>
    <n v="2.58"/>
    <x v="0"/>
  </r>
  <r>
    <n v="3339"/>
    <s v="Lester Copeland"/>
    <x v="1"/>
    <n v="0.01"/>
    <n v="11.66"/>
    <n v="7.95"/>
    <x v="1"/>
    <x v="1"/>
    <x v="2"/>
    <x v="2"/>
    <x v="1"/>
    <s v="Hunt BOSTON® Vista® Battery-Operated Pencil Sharpener, Black"/>
    <n v="0.57999999999999996"/>
    <s v="United States"/>
    <x v="0"/>
    <x v="12"/>
    <s v="Titusville"/>
    <n v="32780"/>
    <x v="162"/>
    <x v="168"/>
    <n v="-10.368399999999999"/>
    <n v="16"/>
    <n v="193.87"/>
    <n v="85981"/>
    <n v="11.65"/>
    <x v="0"/>
  </r>
  <r>
    <n v="1644"/>
    <s v="Sam Woodward"/>
    <x v="2"/>
    <n v="0.09"/>
    <n v="107.53"/>
    <n v="5.81"/>
    <x v="1"/>
    <x v="0"/>
    <x v="0"/>
    <x v="11"/>
    <x v="6"/>
    <s v="Tenex Contemporary Contur Chairmats for Low and Medium Pile Carpet, Computer, 39&quot; x 49&quot;"/>
    <n v="0.65"/>
    <s v="United States"/>
    <x v="1"/>
    <x v="18"/>
    <s v="Friendswood"/>
    <n v="77546"/>
    <x v="162"/>
    <x v="164"/>
    <n v="69.545100000000005"/>
    <n v="1"/>
    <n v="100.79"/>
    <n v="87342"/>
    <n v="107.44"/>
    <x v="1"/>
  </r>
  <r>
    <n v="1738"/>
    <s v="Dean Solomon"/>
    <x v="2"/>
    <n v="0.04"/>
    <n v="35.44"/>
    <n v="19.989999999999998"/>
    <x v="1"/>
    <x v="3"/>
    <x v="2"/>
    <x v="7"/>
    <x v="5"/>
    <s v="Xerox 1880"/>
    <n v="0.38"/>
    <s v="United States"/>
    <x v="0"/>
    <x v="9"/>
    <s v="Gastonia"/>
    <n v="28052"/>
    <x v="162"/>
    <x v="169"/>
    <n v="-108.27249999999999"/>
    <n v="11"/>
    <n v="406.26"/>
    <n v="85868"/>
    <n v="35.4"/>
    <x v="0"/>
  </r>
  <r>
    <n v="1775"/>
    <s v="Marlene Kirk"/>
    <x v="2"/>
    <n v="0.09"/>
    <n v="12.95"/>
    <n v="4.9800000000000004"/>
    <x v="1"/>
    <x v="1"/>
    <x v="2"/>
    <x v="5"/>
    <x v="5"/>
    <s v="GBC Binding covers"/>
    <n v="0.4"/>
    <s v="United States"/>
    <x v="1"/>
    <x v="2"/>
    <s v="South Bend"/>
    <n v="46614"/>
    <x v="162"/>
    <x v="169"/>
    <n v="123.89175"/>
    <n v="21"/>
    <n v="269.54000000000002"/>
    <n v="89944"/>
    <n v="12.86"/>
    <x v="1"/>
  </r>
  <r>
    <n v="547"/>
    <s v="Henry Ball"/>
    <x v="3"/>
    <n v="0.03"/>
    <n v="13.73"/>
    <n v="6.85"/>
    <x v="2"/>
    <x v="3"/>
    <x v="0"/>
    <x v="11"/>
    <x v="2"/>
    <s v="DAX Wood Document Frame."/>
    <n v="0.54"/>
    <s v="United States"/>
    <x v="3"/>
    <x v="44"/>
    <s v="Morgantown"/>
    <n v="26501"/>
    <x v="162"/>
    <x v="168"/>
    <n v="39.585299999999997"/>
    <n v="4"/>
    <n v="57.37"/>
    <n v="86250"/>
    <n v="13.700000000000001"/>
    <x v="3"/>
  </r>
  <r>
    <n v="2979"/>
    <s v="Lloyd Dolan"/>
    <x v="3"/>
    <n v="0.01"/>
    <n v="5.84"/>
    <n v="0.83"/>
    <x v="1"/>
    <x v="3"/>
    <x v="2"/>
    <x v="2"/>
    <x v="2"/>
    <s v="Avery Hi-Liter® Smear-Safe Highlighters"/>
    <n v="0.49"/>
    <s v="United States"/>
    <x v="1"/>
    <x v="39"/>
    <s v="Dickinson"/>
    <n v="58601"/>
    <x v="162"/>
    <x v="164"/>
    <n v="16.091999999999999"/>
    <n v="4"/>
    <n v="23.89"/>
    <n v="86546"/>
    <n v="5.83"/>
    <x v="1"/>
  </r>
  <r>
    <n v="3120"/>
    <s v="Daniel Christian"/>
    <x v="3"/>
    <n v="0.08"/>
    <n v="315.98"/>
    <n v="19.989999999999998"/>
    <x v="1"/>
    <x v="2"/>
    <x v="2"/>
    <x v="5"/>
    <x v="5"/>
    <s v="GBC ProClick™ 150 Presentation Binding System"/>
    <n v="0.38"/>
    <s v="United States"/>
    <x v="0"/>
    <x v="17"/>
    <s v="New Orleans"/>
    <n v="70117"/>
    <x v="162"/>
    <x v="161"/>
    <n v="44.52"/>
    <n v="9"/>
    <n v="2642.48"/>
    <n v="90160"/>
    <n v="315.90000000000003"/>
    <x v="0"/>
  </r>
  <r>
    <n v="1860"/>
    <s v="Gina B Hess"/>
    <x v="0"/>
    <n v="0.09"/>
    <n v="5.98"/>
    <n v="1.49"/>
    <x v="1"/>
    <x v="2"/>
    <x v="2"/>
    <x v="5"/>
    <x v="5"/>
    <s v="Avery Hanging File Binders"/>
    <n v="0.39"/>
    <s v="United States"/>
    <x v="3"/>
    <x v="35"/>
    <s v="Webster"/>
    <n v="1570"/>
    <x v="163"/>
    <x v="166"/>
    <n v="13.2294"/>
    <n v="5"/>
    <n v="28.01"/>
    <n v="86846"/>
    <n v="5.8900000000000006"/>
    <x v="3"/>
  </r>
  <r>
    <n v="33"/>
    <s v="Ricky Hensley"/>
    <x v="3"/>
    <n v="0.03"/>
    <n v="4.24"/>
    <n v="5.41"/>
    <x v="1"/>
    <x v="3"/>
    <x v="2"/>
    <x v="5"/>
    <x v="5"/>
    <s v="Storex DuraTech Recycled Plastic Frosted Binders"/>
    <n v="0.35"/>
    <s v="United States"/>
    <x v="2"/>
    <x v="14"/>
    <s v="Gresham"/>
    <n v="97030"/>
    <x v="163"/>
    <x v="166"/>
    <n v="-84.437600000000003"/>
    <n v="13"/>
    <n v="58.68"/>
    <n v="89201"/>
    <n v="4.21"/>
    <x v="2"/>
  </r>
  <r>
    <n v="33"/>
    <s v="Ricky Hensley"/>
    <x v="3"/>
    <n v="0.04"/>
    <n v="2.94"/>
    <n v="0.7"/>
    <x v="1"/>
    <x v="3"/>
    <x v="2"/>
    <x v="2"/>
    <x v="2"/>
    <s v="Newell 338"/>
    <n v="0.57999999999999996"/>
    <s v="United States"/>
    <x v="2"/>
    <x v="14"/>
    <s v="Gresham"/>
    <n v="97030"/>
    <x v="163"/>
    <x v="164"/>
    <n v="24.312000000000001"/>
    <n v="18"/>
    <n v="53.1"/>
    <n v="89201"/>
    <n v="2.9"/>
    <x v="2"/>
  </r>
  <r>
    <n v="736"/>
    <s v="Meredith Walters"/>
    <x v="3"/>
    <n v="0.06"/>
    <n v="350.98"/>
    <n v="30"/>
    <x v="0"/>
    <x v="1"/>
    <x v="0"/>
    <x v="9"/>
    <x v="3"/>
    <s v="Office Star - Professional Matrix Back Chair with 2-to-1 Synchro Tilt and Mesh Fabric Seat"/>
    <n v="0.61"/>
    <s v="United States"/>
    <x v="3"/>
    <x v="47"/>
    <s v="Salem"/>
    <n v="3079"/>
    <x v="163"/>
    <x v="166"/>
    <n v="797.85599999999999"/>
    <n v="6"/>
    <n v="2016.32"/>
    <n v="90361"/>
    <n v="350.92"/>
    <x v="3"/>
  </r>
  <r>
    <n v="738"/>
    <s v="Peggy Rowe"/>
    <x v="3"/>
    <n v="0.02"/>
    <n v="70.98"/>
    <n v="46.74"/>
    <x v="0"/>
    <x v="1"/>
    <x v="0"/>
    <x v="10"/>
    <x v="0"/>
    <s v="Hon Metal Bookcases, Putty"/>
    <n v="0.56000000000000005"/>
    <s v="United States"/>
    <x v="3"/>
    <x v="33"/>
    <s v="Cranford"/>
    <n v="7016"/>
    <x v="163"/>
    <x v="164"/>
    <n v="-178.21600000000001"/>
    <n v="4"/>
    <n v="313.63"/>
    <n v="90361"/>
    <n v="70.960000000000008"/>
    <x v="3"/>
  </r>
  <r>
    <n v="741"/>
    <s v="Stacey Hale"/>
    <x v="3"/>
    <n v="0.04"/>
    <n v="27.48"/>
    <n v="4"/>
    <x v="1"/>
    <x v="1"/>
    <x v="1"/>
    <x v="1"/>
    <x v="5"/>
    <s v="Belkin MediaBoard 104- Keyboard"/>
    <n v="0.75"/>
    <s v="United States"/>
    <x v="3"/>
    <x v="33"/>
    <s v="Summit"/>
    <n v="7901"/>
    <x v="163"/>
    <x v="166"/>
    <n v="-26.655999999999999"/>
    <n v="15"/>
    <n v="397.17"/>
    <n v="90361"/>
    <n v="27.44"/>
    <x v="3"/>
  </r>
  <r>
    <n v="2183"/>
    <s v="Sheryl Reese"/>
    <x v="3"/>
    <n v="0"/>
    <n v="1.48"/>
    <n v="0.7"/>
    <x v="1"/>
    <x v="2"/>
    <x v="2"/>
    <x v="14"/>
    <x v="2"/>
    <s v="Binder Clips by OIC"/>
    <n v="0.37"/>
    <s v="United States"/>
    <x v="0"/>
    <x v="32"/>
    <s v="Owensboro"/>
    <n v="42301"/>
    <x v="163"/>
    <x v="166"/>
    <n v="-203.09800000000001"/>
    <n v="12"/>
    <n v="19.32"/>
    <n v="91571"/>
    <n v="1.48"/>
    <x v="0"/>
  </r>
  <r>
    <n v="2512"/>
    <s v="Frances Holt"/>
    <x v="3"/>
    <n v="0.04"/>
    <n v="6.48"/>
    <n v="9.5399999999999991"/>
    <x v="1"/>
    <x v="2"/>
    <x v="2"/>
    <x v="7"/>
    <x v="5"/>
    <s v="Xerox 1905"/>
    <n v="0.37"/>
    <s v="United States"/>
    <x v="3"/>
    <x v="35"/>
    <s v="Cambridge"/>
    <n v="2138"/>
    <x v="163"/>
    <x v="166"/>
    <n v="-223.94399999999999"/>
    <n v="19"/>
    <n v="125.37"/>
    <n v="87030"/>
    <n v="6.44"/>
    <x v="3"/>
  </r>
  <r>
    <n v="1038"/>
    <s v="Jon Hale"/>
    <x v="0"/>
    <n v="0.1"/>
    <n v="7.64"/>
    <n v="5.83"/>
    <x v="1"/>
    <x v="3"/>
    <x v="2"/>
    <x v="7"/>
    <x v="2"/>
    <s v="Rediform Wirebound &quot;Phone Memo&quot; Message Book, 11 x 5-3/4"/>
    <n v="0.36"/>
    <s v="United States"/>
    <x v="0"/>
    <x v="12"/>
    <s v="Belle Glade"/>
    <n v="33430"/>
    <x v="164"/>
    <x v="166"/>
    <n v="-403.18740000000003"/>
    <n v="5"/>
    <n v="39.36"/>
    <n v="90641"/>
    <n v="7.54"/>
    <x v="0"/>
  </r>
  <r>
    <n v="2677"/>
    <s v="Geoffrey Rivera"/>
    <x v="0"/>
    <n v="0.03"/>
    <n v="41.32"/>
    <n v="58.66"/>
    <x v="2"/>
    <x v="0"/>
    <x v="0"/>
    <x v="11"/>
    <x v="6"/>
    <s v="Deflect-o EconoMat Studded, No Bevel Mat for Low Pile Carpeting"/>
    <n v="0.76"/>
    <s v="United States"/>
    <x v="0"/>
    <x v="21"/>
    <s v="Winchester"/>
    <n v="22601"/>
    <x v="164"/>
    <x v="166"/>
    <n v="-32.816000000000003"/>
    <n v="10"/>
    <n v="419.27"/>
    <n v="86633"/>
    <n v="41.29"/>
    <x v="0"/>
  </r>
  <r>
    <n v="2677"/>
    <s v="Geoffrey Rivera"/>
    <x v="0"/>
    <n v="0"/>
    <n v="6.88"/>
    <n v="2"/>
    <x v="1"/>
    <x v="0"/>
    <x v="2"/>
    <x v="7"/>
    <x v="2"/>
    <s v="Adams Phone Message Book, 200 Message Capacity, 8 1/16” x 11”"/>
    <n v="0.39"/>
    <s v="United States"/>
    <x v="0"/>
    <x v="21"/>
    <s v="Winchester"/>
    <n v="22601"/>
    <x v="164"/>
    <x v="164"/>
    <n v="-15.61"/>
    <n v="5"/>
    <n v="36"/>
    <n v="86633"/>
    <n v="6.88"/>
    <x v="0"/>
  </r>
  <r>
    <n v="2720"/>
    <s v="Donna Block"/>
    <x v="0"/>
    <n v="0"/>
    <n v="40.479999999999997"/>
    <n v="19.989999999999998"/>
    <x v="1"/>
    <x v="0"/>
    <x v="1"/>
    <x v="1"/>
    <x v="5"/>
    <s v="Keytronic Designer 104- Key Black Keyboard"/>
    <n v="0.77"/>
    <s v="United States"/>
    <x v="0"/>
    <x v="5"/>
    <s v="Dalton"/>
    <n v="30721"/>
    <x v="164"/>
    <x v="166"/>
    <n v="-25.634"/>
    <n v="6"/>
    <n v="264.95"/>
    <n v="88766"/>
    <n v="40.479999999999997"/>
    <x v="0"/>
  </r>
  <r>
    <n v="1492"/>
    <s v="Don Beard"/>
    <x v="1"/>
    <n v="0.04"/>
    <n v="119.99"/>
    <n v="14"/>
    <x v="0"/>
    <x v="3"/>
    <x v="1"/>
    <x v="3"/>
    <x v="3"/>
    <s v="Epson C82 Color Inkjet Printer"/>
    <n v="0.36"/>
    <s v="United States"/>
    <x v="1"/>
    <x v="6"/>
    <s v="Ozark"/>
    <n v="65721"/>
    <x v="164"/>
    <x v="167"/>
    <n v="509.95830000000001"/>
    <n v="6"/>
    <n v="739.07"/>
    <n v="88004"/>
    <n v="119.94999999999999"/>
    <x v="1"/>
  </r>
  <r>
    <n v="2355"/>
    <s v="Clyde Burnett"/>
    <x v="4"/>
    <n v="0.06"/>
    <n v="146.34"/>
    <n v="43.75"/>
    <x v="0"/>
    <x v="1"/>
    <x v="0"/>
    <x v="0"/>
    <x v="0"/>
    <s v="Bevis Round Conference Table Top &amp; Single Column Base"/>
    <n v="0.65"/>
    <s v="United States"/>
    <x v="2"/>
    <x v="8"/>
    <s v="Coachella"/>
    <n v="92236"/>
    <x v="164"/>
    <x v="167"/>
    <n v="-89.27"/>
    <n v="12"/>
    <n v="1721.24"/>
    <n v="91306"/>
    <n v="146.28"/>
    <x v="2"/>
  </r>
  <r>
    <n v="3096"/>
    <s v="Mike Howard"/>
    <x v="0"/>
    <n v="0.04"/>
    <n v="33.89"/>
    <n v="5.0999999999999996"/>
    <x v="2"/>
    <x v="1"/>
    <x v="2"/>
    <x v="6"/>
    <x v="5"/>
    <s v="File Shuttle II and Handi-File, Black"/>
    <n v="0.6"/>
    <s v="United States"/>
    <x v="3"/>
    <x v="27"/>
    <s v="Hilliard"/>
    <n v="43026"/>
    <x v="165"/>
    <x v="167"/>
    <n v="72.983999999999995"/>
    <n v="6"/>
    <n v="200.83"/>
    <n v="86222"/>
    <n v="33.85"/>
    <x v="3"/>
  </r>
  <r>
    <n v="283"/>
    <s v="Pauline Boyette"/>
    <x v="1"/>
    <n v="0.1"/>
    <n v="1.68"/>
    <n v="1.57"/>
    <x v="1"/>
    <x v="3"/>
    <x v="2"/>
    <x v="2"/>
    <x v="2"/>
    <s v="Newell 323"/>
    <n v="0.59"/>
    <s v="United States"/>
    <x v="3"/>
    <x v="33"/>
    <s v="Newark"/>
    <n v="7101"/>
    <x v="165"/>
    <x v="167"/>
    <n v="-11.57"/>
    <n v="11"/>
    <n v="18.71"/>
    <n v="89293"/>
    <n v="1.5799999999999998"/>
    <x v="3"/>
  </r>
  <r>
    <n v="286"/>
    <s v="Virginia Gay"/>
    <x v="2"/>
    <n v="0"/>
    <n v="4.13"/>
    <n v="5.34"/>
    <x v="1"/>
    <x v="0"/>
    <x v="2"/>
    <x v="5"/>
    <x v="5"/>
    <s v="ACCOHIDE® Binder by Acco"/>
    <n v="0.38"/>
    <s v="United States"/>
    <x v="1"/>
    <x v="38"/>
    <s v="Shawnee"/>
    <n v="66203"/>
    <x v="165"/>
    <x v="169"/>
    <n v="-61.87"/>
    <n v="9"/>
    <n v="40.950000000000003"/>
    <n v="89761"/>
    <n v="4.13"/>
    <x v="1"/>
  </r>
  <r>
    <n v="286"/>
    <s v="Virginia Gay"/>
    <x v="2"/>
    <n v="0.1"/>
    <n v="130.97999999999999"/>
    <n v="54.74"/>
    <x v="0"/>
    <x v="0"/>
    <x v="0"/>
    <x v="10"/>
    <x v="0"/>
    <s v="O'Sullivan Elevations Bookcase, Cherry Finish"/>
    <n v="0.69"/>
    <s v="United States"/>
    <x v="1"/>
    <x v="38"/>
    <s v="Shawnee"/>
    <n v="66203"/>
    <x v="165"/>
    <x v="169"/>
    <n v="-530.24"/>
    <n v="9"/>
    <n v="1155.73"/>
    <n v="89761"/>
    <n v="130.88"/>
    <x v="1"/>
  </r>
  <r>
    <n v="646"/>
    <s v="Robin High"/>
    <x v="2"/>
    <n v="0.03"/>
    <n v="51.75"/>
    <n v="19.989999999999998"/>
    <x v="1"/>
    <x v="3"/>
    <x v="0"/>
    <x v="11"/>
    <x v="5"/>
    <s v="Howard Miller 13-3/4&quot; Diameter Brushed Chrome Round Wall Clock"/>
    <n v="0.55000000000000004"/>
    <s v="United States"/>
    <x v="1"/>
    <x v="7"/>
    <s v="Shakopee"/>
    <n v="55379"/>
    <x v="165"/>
    <x v="170"/>
    <n v="261.44400000000002"/>
    <n v="16"/>
    <n v="818.81"/>
    <n v="90735"/>
    <n v="51.72"/>
    <x v="1"/>
  </r>
  <r>
    <n v="1189"/>
    <s v="Dwight Stephenson"/>
    <x v="2"/>
    <n v="0.06"/>
    <n v="10.89"/>
    <n v="4.5"/>
    <x v="1"/>
    <x v="1"/>
    <x v="2"/>
    <x v="8"/>
    <x v="5"/>
    <s v="Belkin 6 Outlet Metallic Surge Strip"/>
    <n v="0.59"/>
    <s v="United States"/>
    <x v="2"/>
    <x v="8"/>
    <s v="Huntington Beach"/>
    <n v="92646"/>
    <x v="165"/>
    <x v="170"/>
    <n v="-25.111999999999998"/>
    <n v="14"/>
    <n v="149.32"/>
    <n v="87584"/>
    <n v="10.83"/>
    <x v="2"/>
  </r>
  <r>
    <n v="1189"/>
    <s v="Dwight Stephenson"/>
    <x v="2"/>
    <n v="0.03"/>
    <n v="10.64"/>
    <n v="5.16"/>
    <x v="1"/>
    <x v="1"/>
    <x v="0"/>
    <x v="11"/>
    <x v="5"/>
    <s v="Eldon Expressions Punched Metal &amp; Wood Desk Accessories, Pewter &amp; Cherry"/>
    <n v="0.56999999999999995"/>
    <s v="United States"/>
    <x v="2"/>
    <x v="8"/>
    <s v="Huntington Beach"/>
    <n v="92646"/>
    <x v="165"/>
    <x v="170"/>
    <n v="17.376000000000001"/>
    <n v="16"/>
    <n v="177.01"/>
    <n v="87584"/>
    <n v="10.610000000000001"/>
    <x v="2"/>
  </r>
  <r>
    <n v="1189"/>
    <s v="Dwight Stephenson"/>
    <x v="2"/>
    <n v="0.03"/>
    <n v="7.96"/>
    <n v="4.95"/>
    <x v="1"/>
    <x v="1"/>
    <x v="0"/>
    <x v="11"/>
    <x v="5"/>
    <s v="Staples Plastic Wall Frames"/>
    <n v="0.41"/>
    <s v="United States"/>
    <x v="2"/>
    <x v="8"/>
    <s v="Huntington Beach"/>
    <n v="92646"/>
    <x v="165"/>
    <x v="165"/>
    <n v="24.260400000000001"/>
    <n v="4"/>
    <n v="35.159999999999997"/>
    <n v="87584"/>
    <n v="7.93"/>
    <x v="2"/>
  </r>
  <r>
    <n v="1193"/>
    <s v="Louis Parrish"/>
    <x v="2"/>
    <n v="0.03"/>
    <n v="10.64"/>
    <n v="5.16"/>
    <x v="1"/>
    <x v="1"/>
    <x v="0"/>
    <x v="11"/>
    <x v="5"/>
    <s v="Eldon Expressions Punched Metal &amp; Wood Desk Accessories, Pewter &amp; Cherry"/>
    <n v="0.56999999999999995"/>
    <s v="United States"/>
    <x v="3"/>
    <x v="31"/>
    <s v="Washington"/>
    <n v="20016"/>
    <x v="165"/>
    <x v="170"/>
    <n v="14.48"/>
    <n v="63"/>
    <n v="696.96"/>
    <n v="5984"/>
    <n v="10.610000000000001"/>
    <x v="3"/>
  </r>
  <r>
    <n v="1193"/>
    <s v="Louis Parrish"/>
    <x v="2"/>
    <n v="0.03"/>
    <n v="7.96"/>
    <n v="4.95"/>
    <x v="1"/>
    <x v="1"/>
    <x v="0"/>
    <x v="11"/>
    <x v="5"/>
    <s v="Staples Plastic Wall Frames"/>
    <n v="0.41"/>
    <s v="United States"/>
    <x v="3"/>
    <x v="31"/>
    <s v="Washington"/>
    <n v="20016"/>
    <x v="165"/>
    <x v="165"/>
    <n v="22.25"/>
    <n v="17"/>
    <n v="149.41"/>
    <n v="5984"/>
    <n v="7.93"/>
    <x v="3"/>
  </r>
  <r>
    <n v="3098"/>
    <s v="Lorraine Boykin"/>
    <x v="2"/>
    <n v="0"/>
    <n v="11.7"/>
    <n v="6.96"/>
    <x v="2"/>
    <x v="1"/>
    <x v="2"/>
    <x v="8"/>
    <x v="6"/>
    <s v="Harmony HEPA Quiet Air Purifiers"/>
    <n v="0.5"/>
    <s v="United States"/>
    <x v="3"/>
    <x v="11"/>
    <s v="Shirley"/>
    <n v="11967"/>
    <x v="165"/>
    <x v="165"/>
    <n v="-11.247999999999999"/>
    <n v="10"/>
    <n v="131.69"/>
    <n v="89315"/>
    <n v="11.7"/>
    <x v="3"/>
  </r>
  <r>
    <n v="907"/>
    <s v="Rachel Casey"/>
    <x v="4"/>
    <n v="0.09"/>
    <n v="2.6"/>
    <n v="2.4"/>
    <x v="1"/>
    <x v="2"/>
    <x v="2"/>
    <x v="2"/>
    <x v="2"/>
    <s v="12 Colored Short Pencils"/>
    <n v="0.57999999999999996"/>
    <s v="United States"/>
    <x v="0"/>
    <x v="32"/>
    <s v="Henderson"/>
    <n v="42420"/>
    <x v="165"/>
    <x v="165"/>
    <n v="1107.4079999999999"/>
    <n v="12"/>
    <n v="31.73"/>
    <n v="86460"/>
    <n v="2.5100000000000002"/>
    <x v="0"/>
  </r>
  <r>
    <n v="317"/>
    <s v="Katherine Kearney"/>
    <x v="3"/>
    <n v="0.09"/>
    <n v="7.38"/>
    <n v="5.21"/>
    <x v="1"/>
    <x v="3"/>
    <x v="0"/>
    <x v="11"/>
    <x v="5"/>
    <s v="Eldon® Expressions™ Wood Desk Accessories, Oak"/>
    <n v="0.56000000000000005"/>
    <s v="United States"/>
    <x v="2"/>
    <x v="8"/>
    <s v="Lemon Grove"/>
    <n v="91945"/>
    <x v="165"/>
    <x v="167"/>
    <n v="-27.16"/>
    <n v="9"/>
    <n v="66.55"/>
    <n v="86041"/>
    <n v="7.29"/>
    <x v="2"/>
  </r>
  <r>
    <n v="317"/>
    <s v="Katherine Kearney"/>
    <x v="3"/>
    <n v="0.04"/>
    <n v="5.98"/>
    <n v="5.15"/>
    <x v="1"/>
    <x v="3"/>
    <x v="2"/>
    <x v="7"/>
    <x v="5"/>
    <s v="Xerox 193"/>
    <n v="0.36"/>
    <s v="United States"/>
    <x v="2"/>
    <x v="8"/>
    <s v="Lemon Grove"/>
    <n v="91945"/>
    <x v="165"/>
    <x v="167"/>
    <n v="-52.344000000000001"/>
    <n v="17"/>
    <n v="103.49"/>
    <n v="86041"/>
    <n v="5.94"/>
    <x v="2"/>
  </r>
  <r>
    <n v="317"/>
    <s v="Katherine Kearney"/>
    <x v="3"/>
    <n v="0.04"/>
    <n v="15.42"/>
    <n v="10.68"/>
    <x v="1"/>
    <x v="3"/>
    <x v="2"/>
    <x v="6"/>
    <x v="5"/>
    <s v="Decoflex Hanging Personal Folder File, Blue"/>
    <n v="0.57999999999999996"/>
    <s v="United States"/>
    <x v="2"/>
    <x v="8"/>
    <s v="Lemon Grove"/>
    <n v="91945"/>
    <x v="165"/>
    <x v="167"/>
    <n v="-119.93600000000001"/>
    <n v="12"/>
    <n v="192.18"/>
    <n v="86041"/>
    <n v="15.38"/>
    <x v="2"/>
  </r>
  <r>
    <n v="395"/>
    <s v="Monica McCormick"/>
    <x v="0"/>
    <n v="0.04"/>
    <n v="15.98"/>
    <n v="4"/>
    <x v="1"/>
    <x v="3"/>
    <x v="1"/>
    <x v="1"/>
    <x v="5"/>
    <s v="Logitech Access Keyboard"/>
    <n v="0.37"/>
    <s v="United States"/>
    <x v="0"/>
    <x v="9"/>
    <s v="Albemarle"/>
    <n v="28001"/>
    <x v="166"/>
    <x v="165"/>
    <n v="-19.207999999999998"/>
    <n v="4"/>
    <n v="64.59"/>
    <n v="86384"/>
    <n v="15.940000000000001"/>
    <x v="0"/>
  </r>
  <r>
    <n v="395"/>
    <s v="Monica McCormick"/>
    <x v="0"/>
    <n v="0.06"/>
    <n v="22.84"/>
    <n v="5.47"/>
    <x v="1"/>
    <x v="3"/>
    <x v="2"/>
    <x v="7"/>
    <x v="5"/>
    <s v="Xerox 1929"/>
    <n v="0.39"/>
    <s v="United States"/>
    <x v="0"/>
    <x v="9"/>
    <s v="Albemarle"/>
    <n v="28001"/>
    <x v="166"/>
    <x v="171"/>
    <n v="7.44"/>
    <n v="20"/>
    <n v="461.94"/>
    <n v="86384"/>
    <n v="22.78"/>
    <x v="0"/>
  </r>
  <r>
    <n v="152"/>
    <s v="Kent Kerr"/>
    <x v="2"/>
    <n v="0.1"/>
    <n v="39.979999999999997"/>
    <n v="4"/>
    <x v="1"/>
    <x v="0"/>
    <x v="1"/>
    <x v="1"/>
    <x v="5"/>
    <s v="Microsoft Natural Keyboard Elite"/>
    <n v="0.7"/>
    <s v="United States"/>
    <x v="0"/>
    <x v="34"/>
    <s v="Knoxville"/>
    <n v="37918"/>
    <x v="166"/>
    <x v="170"/>
    <n v="360.24"/>
    <n v="21"/>
    <n v="772.56"/>
    <n v="89525"/>
    <n v="39.879999999999995"/>
    <x v="0"/>
  </r>
  <r>
    <n v="1958"/>
    <s v="Vickie Martinez"/>
    <x v="2"/>
    <n v="0.09"/>
    <n v="30.98"/>
    <n v="6.5"/>
    <x v="2"/>
    <x v="1"/>
    <x v="1"/>
    <x v="1"/>
    <x v="5"/>
    <s v="Belkin ErgoBoard™ Keyboard"/>
    <n v="0.64"/>
    <s v="United States"/>
    <x v="2"/>
    <x v="14"/>
    <s v="West Linn"/>
    <n v="97068"/>
    <x v="166"/>
    <x v="170"/>
    <n v="-55.97"/>
    <n v="7"/>
    <n v="204.34"/>
    <n v="89819"/>
    <n v="30.89"/>
    <x v="2"/>
  </r>
  <r>
    <n v="2954"/>
    <s v="William Sharma"/>
    <x v="2"/>
    <n v="0.09"/>
    <n v="12.22"/>
    <n v="2.85"/>
    <x v="1"/>
    <x v="1"/>
    <x v="0"/>
    <x v="11"/>
    <x v="1"/>
    <s v="Aluminum Document Frame"/>
    <n v="0.55000000000000004"/>
    <s v="United States"/>
    <x v="1"/>
    <x v="7"/>
    <s v="Maplewood"/>
    <n v="55119"/>
    <x v="166"/>
    <x v="172"/>
    <n v="70.676699999999997"/>
    <n v="9"/>
    <n v="102.43"/>
    <n v="86427"/>
    <n v="12.13"/>
    <x v="1"/>
  </r>
  <r>
    <n v="553"/>
    <s v="Kristine Connolly"/>
    <x v="4"/>
    <n v="0.08"/>
    <n v="124.49"/>
    <n v="51.94"/>
    <x v="0"/>
    <x v="3"/>
    <x v="0"/>
    <x v="0"/>
    <x v="0"/>
    <s v="Bevis 36 x 72 Conference Tables"/>
    <n v="0.63"/>
    <s v="United States"/>
    <x v="2"/>
    <x v="8"/>
    <s v="Los Angeles"/>
    <n v="90008"/>
    <x v="166"/>
    <x v="165"/>
    <n v="-500.38"/>
    <n v="56"/>
    <n v="6831.37"/>
    <n v="359"/>
    <n v="124.41"/>
    <x v="2"/>
  </r>
  <r>
    <n v="555"/>
    <s v="Walter Young"/>
    <x v="4"/>
    <n v="0.08"/>
    <n v="124.49"/>
    <n v="51.94"/>
    <x v="0"/>
    <x v="3"/>
    <x v="0"/>
    <x v="0"/>
    <x v="0"/>
    <s v="Bevis 36 x 72 Conference Tables"/>
    <n v="0.63"/>
    <s v="United States"/>
    <x v="2"/>
    <x v="15"/>
    <s v="Pleasant Grove"/>
    <n v="84062"/>
    <x v="166"/>
    <x v="165"/>
    <n v="-250.19"/>
    <n v="14"/>
    <n v="1707.84"/>
    <n v="86192"/>
    <n v="124.41"/>
    <x v="2"/>
  </r>
  <r>
    <n v="2016"/>
    <s v="Wayne Bean"/>
    <x v="4"/>
    <n v="0.1"/>
    <n v="10.48"/>
    <n v="2.89"/>
    <x v="1"/>
    <x v="3"/>
    <x v="2"/>
    <x v="2"/>
    <x v="1"/>
    <s v="Staples Battery-Operated Desktop Pencil Sharpener"/>
    <n v="0.6"/>
    <s v="United States"/>
    <x v="1"/>
    <x v="25"/>
    <s v="Southgate"/>
    <n v="48195"/>
    <x v="166"/>
    <x v="165"/>
    <n v="-8.9039999999999999"/>
    <n v="4"/>
    <n v="40.29"/>
    <n v="86874"/>
    <n v="10.38"/>
    <x v="1"/>
  </r>
  <r>
    <n v="594"/>
    <s v="Charlie Moore"/>
    <x v="0"/>
    <n v="0.04"/>
    <n v="39.479999999999997"/>
    <n v="1.99"/>
    <x v="1"/>
    <x v="1"/>
    <x v="1"/>
    <x v="1"/>
    <x v="1"/>
    <s v="80 Minute CD-R Spindle, 100/Pack - Staples"/>
    <n v="0.54"/>
    <s v="United States"/>
    <x v="1"/>
    <x v="2"/>
    <s v="Anderson"/>
    <n v="46016"/>
    <x v="167"/>
    <x v="170"/>
    <n v="484.8492"/>
    <n v="18"/>
    <n v="702.68"/>
    <n v="86311"/>
    <n v="39.44"/>
    <x v="1"/>
  </r>
  <r>
    <n v="594"/>
    <s v="Charlie Moore"/>
    <x v="0"/>
    <n v="0.04"/>
    <n v="3.7"/>
    <n v="1.61"/>
    <x v="1"/>
    <x v="1"/>
    <x v="0"/>
    <x v="11"/>
    <x v="2"/>
    <s v="3M Hangers With Command Adhesive"/>
    <n v="0.44"/>
    <s v="United States"/>
    <x v="1"/>
    <x v="2"/>
    <s v="Anderson"/>
    <n v="46016"/>
    <x v="167"/>
    <x v="171"/>
    <n v="18"/>
    <n v="18"/>
    <n v="67.239999999999995"/>
    <n v="86311"/>
    <n v="3.66"/>
    <x v="1"/>
  </r>
  <r>
    <n v="1009"/>
    <s v="Kristin George"/>
    <x v="1"/>
    <n v="0.1"/>
    <n v="550.98"/>
    <n v="45.7"/>
    <x v="0"/>
    <x v="3"/>
    <x v="0"/>
    <x v="0"/>
    <x v="0"/>
    <s v="Chromcraft Bull-Nose Wood Oval Conference Tables &amp; Bases"/>
    <n v="0.71"/>
    <s v="United States"/>
    <x v="3"/>
    <x v="29"/>
    <s v="Saco"/>
    <n v="4072"/>
    <x v="167"/>
    <x v="169"/>
    <n v="818.54617499999995"/>
    <n v="14"/>
    <n v="6963.67"/>
    <n v="88372"/>
    <n v="550.88"/>
    <x v="3"/>
  </r>
  <r>
    <n v="1956"/>
    <s v="Justin Frank"/>
    <x v="1"/>
    <n v="0.09"/>
    <n v="40.98"/>
    <n v="6.5"/>
    <x v="1"/>
    <x v="1"/>
    <x v="1"/>
    <x v="1"/>
    <x v="5"/>
    <s v="Targus USB Numeric Keypad"/>
    <n v="0.74"/>
    <s v="United States"/>
    <x v="2"/>
    <x v="3"/>
    <s v="Louisville"/>
    <n v="80027"/>
    <x v="167"/>
    <x v="169"/>
    <n v="-50.244999999999997"/>
    <n v="19"/>
    <n v="746.91"/>
    <n v="89820"/>
    <n v="40.889999999999993"/>
    <x v="2"/>
  </r>
  <r>
    <n v="796"/>
    <s v="Amanda Conner"/>
    <x v="3"/>
    <n v="0.1"/>
    <n v="14.42"/>
    <n v="6.75"/>
    <x v="1"/>
    <x v="3"/>
    <x v="2"/>
    <x v="8"/>
    <x v="6"/>
    <s v="Holmes Odor Grabber"/>
    <n v="0.52"/>
    <s v="United States"/>
    <x v="1"/>
    <x v="13"/>
    <s v="Papillion"/>
    <n v="68046"/>
    <x v="167"/>
    <x v="170"/>
    <n v="-20.103999999999999"/>
    <n v="1"/>
    <n v="15.49"/>
    <n v="86869"/>
    <n v="14.32"/>
    <x v="1"/>
  </r>
  <r>
    <n v="2323"/>
    <s v="Emma Buckley"/>
    <x v="3"/>
    <n v="0.06"/>
    <n v="4.9800000000000004"/>
    <n v="4.62"/>
    <x v="2"/>
    <x v="0"/>
    <x v="1"/>
    <x v="1"/>
    <x v="1"/>
    <s v="Imation 3.5&quot;, DISKETTE 44766 HGHLD3.52HD/FM, 10/Pack"/>
    <n v="0.64"/>
    <s v="United States"/>
    <x v="2"/>
    <x v="8"/>
    <s v="Coachella"/>
    <n v="92236"/>
    <x v="167"/>
    <x v="165"/>
    <n v="-27.004999999999999"/>
    <n v="7"/>
    <n v="38.74"/>
    <n v="88722"/>
    <n v="4.9200000000000008"/>
    <x v="2"/>
  </r>
  <r>
    <n v="3138"/>
    <s v="Herbert Donnelly Swanson"/>
    <x v="3"/>
    <n v="0.05"/>
    <n v="4.0599999999999996"/>
    <n v="6.89"/>
    <x v="2"/>
    <x v="3"/>
    <x v="2"/>
    <x v="8"/>
    <x v="5"/>
    <s v="Eureka Disposable Bags for Sanitaire® Vibra Groomer I® Upright Vac"/>
    <n v="0.6"/>
    <s v="United States"/>
    <x v="3"/>
    <x v="47"/>
    <s v="Londonderry"/>
    <n v="3053"/>
    <x v="167"/>
    <x v="169"/>
    <n v="-122.83499999999999"/>
    <n v="22"/>
    <n v="92.57"/>
    <n v="86796"/>
    <n v="4.01"/>
    <x v="3"/>
  </r>
  <r>
    <n v="3167"/>
    <s v="Ray Silverman"/>
    <x v="3"/>
    <n v="7.0000000000000007E-2"/>
    <n v="280.98"/>
    <n v="57"/>
    <x v="0"/>
    <x v="3"/>
    <x v="0"/>
    <x v="9"/>
    <x v="3"/>
    <s v="Hon 2090 “Pillow Soft” Series Mid Back Swivel/Tilt Chairs"/>
    <n v="0.78"/>
    <s v="United States"/>
    <x v="0"/>
    <x v="12"/>
    <s v="Ponte Vedra Beach"/>
    <n v="32004"/>
    <x v="167"/>
    <x v="171"/>
    <n v="-283.9914"/>
    <n v="14"/>
    <n v="3936.61"/>
    <n v="86491"/>
    <n v="280.91000000000003"/>
    <x v="0"/>
  </r>
  <r>
    <n v="3167"/>
    <s v="Ray Silverman"/>
    <x v="3"/>
    <n v="0"/>
    <n v="4.9800000000000004"/>
    <n v="7.44"/>
    <x v="1"/>
    <x v="3"/>
    <x v="2"/>
    <x v="7"/>
    <x v="5"/>
    <s v="Xerox 1922"/>
    <n v="0.36"/>
    <s v="United States"/>
    <x v="0"/>
    <x v="12"/>
    <s v="Ponte Vedra Beach"/>
    <n v="32004"/>
    <x v="167"/>
    <x v="169"/>
    <n v="-195.34200000000001"/>
    <n v="15"/>
    <n v="78.31"/>
    <n v="86491"/>
    <n v="4.9800000000000004"/>
    <x v="0"/>
  </r>
  <r>
    <n v="3167"/>
    <s v="Ray Silverman"/>
    <x v="3"/>
    <n v="0.1"/>
    <n v="3.98"/>
    <n v="0.83"/>
    <x v="1"/>
    <x v="3"/>
    <x v="2"/>
    <x v="2"/>
    <x v="2"/>
    <s v="Fluorescent Highlighters by Dixon"/>
    <n v="0.51"/>
    <s v="United States"/>
    <x v="0"/>
    <x v="12"/>
    <s v="Ponte Vedra Beach"/>
    <n v="32004"/>
    <x v="167"/>
    <x v="169"/>
    <n v="-89.709199999999996"/>
    <n v="11"/>
    <n v="42.46"/>
    <n v="86491"/>
    <n v="3.88"/>
    <x v="0"/>
  </r>
  <r>
    <n v="491"/>
    <s v="Toni Swanson"/>
    <x v="0"/>
    <n v="0.02"/>
    <n v="1360.14"/>
    <n v="14.7"/>
    <x v="0"/>
    <x v="1"/>
    <x v="1"/>
    <x v="3"/>
    <x v="3"/>
    <s v="Okidata ML395C Color Dot Matrix Printer"/>
    <n v="0.59"/>
    <s v="United States"/>
    <x v="3"/>
    <x v="11"/>
    <s v="New York City"/>
    <n v="10154"/>
    <x v="168"/>
    <x v="170"/>
    <n v="2028.12"/>
    <n v="22"/>
    <n v="31670.6"/>
    <n v="6562"/>
    <n v="1360.1200000000001"/>
    <x v="3"/>
  </r>
  <r>
    <n v="494"/>
    <s v="Jimmy Alston Holder"/>
    <x v="0"/>
    <n v="0.02"/>
    <n v="1360.14"/>
    <n v="14.7"/>
    <x v="0"/>
    <x v="1"/>
    <x v="1"/>
    <x v="3"/>
    <x v="3"/>
    <s v="Okidata ML395C Color Dot Matrix Printer"/>
    <n v="0.59"/>
    <s v="United States"/>
    <x v="2"/>
    <x v="4"/>
    <s v="Seattle"/>
    <n v="98115"/>
    <x v="168"/>
    <x v="170"/>
    <n v="3042.18"/>
    <n v="6"/>
    <n v="8637.44"/>
    <n v="88908"/>
    <n v="1360.1200000000001"/>
    <x v="2"/>
  </r>
  <r>
    <n v="896"/>
    <s v="Jennifer Siegel"/>
    <x v="0"/>
    <n v="0.06"/>
    <n v="47.98"/>
    <n v="3.61"/>
    <x v="1"/>
    <x v="3"/>
    <x v="1"/>
    <x v="1"/>
    <x v="1"/>
    <s v="DS/HD IBM Formatted Diskettes, 200/Pack - Staples"/>
    <n v="0.71"/>
    <s v="United States"/>
    <x v="1"/>
    <x v="18"/>
    <s v="Denton"/>
    <n v="76201"/>
    <x v="168"/>
    <x v="170"/>
    <n v="35.954999999999998"/>
    <n v="11"/>
    <n v="517.67999999999995"/>
    <n v="90167"/>
    <n v="47.919999999999995"/>
    <x v="1"/>
  </r>
  <r>
    <n v="2352"/>
    <s v="Kerry Beach"/>
    <x v="0"/>
    <n v="0.06"/>
    <n v="59.76"/>
    <n v="9.7100000000000009"/>
    <x v="1"/>
    <x v="1"/>
    <x v="2"/>
    <x v="6"/>
    <x v="5"/>
    <s v="Advantus 10-Drawer Portable Organizer, Chrome Metal Frame, Smoke Drawers"/>
    <n v="0.56999999999999995"/>
    <s v="United States"/>
    <x v="3"/>
    <x v="36"/>
    <s v="Cumberland"/>
    <n v="21501"/>
    <x v="168"/>
    <x v="173"/>
    <n v="756.67470000000003"/>
    <n v="18"/>
    <n v="1096.6300000000001"/>
    <n v="86165"/>
    <n v="59.699999999999996"/>
    <x v="3"/>
  </r>
  <r>
    <n v="2352"/>
    <s v="Kerry Beach"/>
    <x v="0"/>
    <n v="7.0000000000000007E-2"/>
    <n v="195.99"/>
    <n v="4.2"/>
    <x v="1"/>
    <x v="1"/>
    <x v="1"/>
    <x v="12"/>
    <x v="5"/>
    <s v="T65"/>
    <n v="0.56000000000000005"/>
    <s v="United States"/>
    <x v="3"/>
    <x v="36"/>
    <s v="Cumberland"/>
    <n v="21501"/>
    <x v="168"/>
    <x v="173"/>
    <n v="-222.34299999999999"/>
    <n v="4"/>
    <n v="632.12"/>
    <n v="86165"/>
    <n v="195.92000000000002"/>
    <x v="3"/>
  </r>
  <r>
    <n v="1123"/>
    <s v="Peggy Lanier"/>
    <x v="1"/>
    <n v="0.09"/>
    <n v="175.99"/>
    <n v="4.99"/>
    <x v="1"/>
    <x v="0"/>
    <x v="1"/>
    <x v="12"/>
    <x v="5"/>
    <s v="5165"/>
    <n v="0.59"/>
    <s v="United States"/>
    <x v="2"/>
    <x v="8"/>
    <s v="Roseville"/>
    <n v="95661"/>
    <x v="168"/>
    <x v="170"/>
    <n v="2169.7464"/>
    <n v="22"/>
    <n v="3144.56"/>
    <n v="87016"/>
    <n v="175.9"/>
    <x v="2"/>
  </r>
  <r>
    <n v="1124"/>
    <s v="Randy Jiang"/>
    <x v="1"/>
    <n v="0.09"/>
    <n v="160.97999999999999"/>
    <n v="35.020000000000003"/>
    <x v="0"/>
    <x v="0"/>
    <x v="0"/>
    <x v="10"/>
    <x v="0"/>
    <s v="Rush Hierlooms Collection Rich Wood Bookcases"/>
    <n v="0.72"/>
    <s v="United States"/>
    <x v="3"/>
    <x v="22"/>
    <s v="Norwich"/>
    <n v="6360"/>
    <x v="168"/>
    <x v="169"/>
    <n v="-229.93"/>
    <n v="18"/>
    <n v="2653.02"/>
    <n v="87016"/>
    <n v="160.88999999999999"/>
    <x v="3"/>
  </r>
  <r>
    <n v="1432"/>
    <s v="Kerry Green"/>
    <x v="2"/>
    <n v="7.0000000000000007E-2"/>
    <n v="10.98"/>
    <n v="4.8"/>
    <x v="1"/>
    <x v="3"/>
    <x v="2"/>
    <x v="15"/>
    <x v="5"/>
    <s v="Manila Recycled Extra-Heavyweight Clasp Envelopes, 6&quot; x 9&quot;"/>
    <n v="0.36"/>
    <s v="United States"/>
    <x v="1"/>
    <x v="2"/>
    <s v="Indianapolis"/>
    <n v="46203"/>
    <x v="168"/>
    <x v="174"/>
    <n v="52.92"/>
    <n v="16"/>
    <n v="165.21"/>
    <n v="86827"/>
    <n v="10.91"/>
    <x v="1"/>
  </r>
  <r>
    <n v="491"/>
    <s v="Toni Swanson"/>
    <x v="3"/>
    <n v="0.02"/>
    <n v="9.06"/>
    <n v="9.86"/>
    <x v="1"/>
    <x v="1"/>
    <x v="2"/>
    <x v="7"/>
    <x v="5"/>
    <s v="Southworth 25% Cotton Linen-Finish Paper &amp; Envelopes"/>
    <n v="0.4"/>
    <s v="United States"/>
    <x v="3"/>
    <x v="11"/>
    <s v="New York City"/>
    <n v="10154"/>
    <x v="168"/>
    <x v="170"/>
    <n v="-63.51"/>
    <n v="24"/>
    <n v="239.82"/>
    <n v="42852"/>
    <n v="9.0400000000000009"/>
    <x v="3"/>
  </r>
  <r>
    <n v="494"/>
    <s v="Jimmy Alston Holder"/>
    <x v="3"/>
    <n v="0.02"/>
    <n v="9.06"/>
    <n v="9.86"/>
    <x v="1"/>
    <x v="1"/>
    <x v="2"/>
    <x v="7"/>
    <x v="5"/>
    <s v="Southworth 25% Cotton Linen-Finish Paper &amp; Envelopes"/>
    <n v="0.4"/>
    <s v="United States"/>
    <x v="2"/>
    <x v="4"/>
    <s v="Seattle"/>
    <n v="98115"/>
    <x v="168"/>
    <x v="170"/>
    <n v="-31.754999999999999"/>
    <n v="6"/>
    <n v="59.95"/>
    <n v="88908"/>
    <n v="9.0400000000000009"/>
    <x v="2"/>
  </r>
  <r>
    <n v="1424"/>
    <s v="Robyn Zhou"/>
    <x v="3"/>
    <n v="0.05"/>
    <n v="8.0399999999999991"/>
    <n v="8.94"/>
    <x v="1"/>
    <x v="2"/>
    <x v="2"/>
    <x v="5"/>
    <x v="5"/>
    <s v="Fellowes Twister Kit, Gray/Clear, 3/pkg"/>
    <n v="0.4"/>
    <s v="United States"/>
    <x v="2"/>
    <x v="3"/>
    <s v="Englewood"/>
    <n v="80112"/>
    <x v="168"/>
    <x v="170"/>
    <n v="-164.3948"/>
    <n v="15"/>
    <n v="121.36"/>
    <n v="89449"/>
    <n v="7.9899999999999993"/>
    <x v="2"/>
  </r>
  <r>
    <n v="2487"/>
    <s v="Michelle Bryant Phillips"/>
    <x v="3"/>
    <n v="0.04"/>
    <n v="3.08"/>
    <n v="0.99"/>
    <x v="1"/>
    <x v="0"/>
    <x v="2"/>
    <x v="13"/>
    <x v="5"/>
    <s v="Avery 481"/>
    <n v="0.37"/>
    <s v="United States"/>
    <x v="0"/>
    <x v="5"/>
    <s v="Tucker"/>
    <n v="30084"/>
    <x v="168"/>
    <x v="169"/>
    <n v="257.08319999999998"/>
    <n v="14"/>
    <n v="43.41"/>
    <n v="91415"/>
    <n v="3.04"/>
    <x v="0"/>
  </r>
  <r>
    <n v="2487"/>
    <s v="Michelle Bryant Phillips"/>
    <x v="3"/>
    <n v="0.1"/>
    <n v="2.78"/>
    <n v="1.25"/>
    <x v="1"/>
    <x v="0"/>
    <x v="2"/>
    <x v="2"/>
    <x v="2"/>
    <s v="Newell 318"/>
    <n v="0.59"/>
    <s v="United States"/>
    <x v="0"/>
    <x v="5"/>
    <s v="Tucker"/>
    <n v="30084"/>
    <x v="168"/>
    <x v="169"/>
    <n v="0.78539999999999999"/>
    <n v="18"/>
    <n v="46.42"/>
    <n v="91415"/>
    <n v="2.6799999999999997"/>
    <x v="0"/>
  </r>
  <r>
    <n v="2713"/>
    <s v="Lynda Banks"/>
    <x v="0"/>
    <n v="7.0000000000000007E-2"/>
    <n v="2.88"/>
    <n v="0.5"/>
    <x v="1"/>
    <x v="3"/>
    <x v="2"/>
    <x v="13"/>
    <x v="5"/>
    <s v="Avery 492"/>
    <n v="0.39"/>
    <s v="United States"/>
    <x v="1"/>
    <x v="25"/>
    <s v="Kalamazoo"/>
    <n v="49001"/>
    <x v="169"/>
    <x v="175"/>
    <n v="17.429400000000001"/>
    <n v="9"/>
    <n v="25.26"/>
    <n v="88701"/>
    <n v="2.81"/>
    <x v="1"/>
  </r>
  <r>
    <n v="2713"/>
    <s v="Lynda Banks"/>
    <x v="0"/>
    <n v="0.03"/>
    <n v="348.21"/>
    <n v="40.19"/>
    <x v="0"/>
    <x v="3"/>
    <x v="0"/>
    <x v="0"/>
    <x v="0"/>
    <s v="Bretford CR4500 Series Slim Rectangular Table"/>
    <n v="0.62"/>
    <s v="United States"/>
    <x v="1"/>
    <x v="25"/>
    <s v="Kalamazoo"/>
    <n v="49001"/>
    <x v="169"/>
    <x v="170"/>
    <n v="-178.86959999999999"/>
    <n v="2"/>
    <n v="736.16"/>
    <n v="88701"/>
    <n v="348.18"/>
    <x v="1"/>
  </r>
  <r>
    <n v="2049"/>
    <s v="Kenneth Pollock"/>
    <x v="1"/>
    <n v="0.03"/>
    <n v="15.28"/>
    <n v="1.99"/>
    <x v="1"/>
    <x v="3"/>
    <x v="1"/>
    <x v="1"/>
    <x v="1"/>
    <s v="Memorex 4.7GB DVD+R, 3/Pack"/>
    <n v="0.42"/>
    <s v="United States"/>
    <x v="0"/>
    <x v="21"/>
    <s v="Harrisonburg"/>
    <n v="22801"/>
    <x v="169"/>
    <x v="173"/>
    <n v="-266.68599999999998"/>
    <n v="19"/>
    <n v="290.98"/>
    <n v="88220"/>
    <n v="15.25"/>
    <x v="0"/>
  </r>
  <r>
    <n v="2049"/>
    <s v="Kenneth Pollock"/>
    <x v="1"/>
    <n v="0.09"/>
    <n v="1.76"/>
    <n v="0.7"/>
    <x v="1"/>
    <x v="3"/>
    <x v="2"/>
    <x v="2"/>
    <x v="2"/>
    <s v="Newell 326"/>
    <n v="0.56000000000000005"/>
    <s v="United States"/>
    <x v="0"/>
    <x v="21"/>
    <s v="Harrisonburg"/>
    <n v="22801"/>
    <x v="169"/>
    <x v="175"/>
    <n v="-12.278"/>
    <n v="13"/>
    <n v="21.77"/>
    <n v="88220"/>
    <n v="1.67"/>
    <x v="0"/>
  </r>
  <r>
    <n v="2305"/>
    <s v="Pat Kinney"/>
    <x v="1"/>
    <n v="0"/>
    <n v="90.48"/>
    <n v="19.989999999999998"/>
    <x v="1"/>
    <x v="0"/>
    <x v="2"/>
    <x v="15"/>
    <x v="5"/>
    <s v="Tyvek® Side-Opening Peel &amp; Seel® Expanding Envelopes"/>
    <n v="0.4"/>
    <s v="United States"/>
    <x v="1"/>
    <x v="46"/>
    <s v="Watertown"/>
    <n v="57201"/>
    <x v="169"/>
    <x v="175"/>
    <n v="800.25509999999997"/>
    <n v="12"/>
    <n v="1159.79"/>
    <n v="89869"/>
    <n v="90.48"/>
    <x v="1"/>
  </r>
  <r>
    <n v="648"/>
    <s v="Steve O'Brien"/>
    <x v="3"/>
    <n v="0.02"/>
    <n v="25.38"/>
    <n v="8.99"/>
    <x v="1"/>
    <x v="2"/>
    <x v="0"/>
    <x v="11"/>
    <x v="1"/>
    <s v="Executive Impressions 13&quot; Chairman Wall Clock"/>
    <n v="0.5"/>
    <s v="United States"/>
    <x v="1"/>
    <x v="10"/>
    <s v="Bolingbrook"/>
    <n v="60440"/>
    <x v="169"/>
    <x v="170"/>
    <n v="-10.36"/>
    <n v="1"/>
    <n v="34.11"/>
    <n v="91365"/>
    <n v="25.36"/>
    <x v="1"/>
  </r>
  <r>
    <n v="792"/>
    <s v="Holly Pate"/>
    <x v="3"/>
    <n v="0.09"/>
    <n v="6.48"/>
    <n v="9.68"/>
    <x v="1"/>
    <x v="3"/>
    <x v="2"/>
    <x v="7"/>
    <x v="5"/>
    <s v="Xerox 1993"/>
    <n v="0.36"/>
    <s v="United States"/>
    <x v="1"/>
    <x v="19"/>
    <s v="Mustang"/>
    <n v="73064"/>
    <x v="169"/>
    <x v="170"/>
    <n v="-204.16"/>
    <n v="16"/>
    <n v="99.92"/>
    <n v="88753"/>
    <n v="6.3900000000000006"/>
    <x v="1"/>
  </r>
  <r>
    <n v="1511"/>
    <s v="Joseph Dawson"/>
    <x v="0"/>
    <n v="0.09"/>
    <n v="20.98"/>
    <n v="1.49"/>
    <x v="1"/>
    <x v="3"/>
    <x v="2"/>
    <x v="5"/>
    <x v="5"/>
    <s v="Avery Legal 4-Ring Binder"/>
    <n v="0.35"/>
    <s v="United States"/>
    <x v="1"/>
    <x v="2"/>
    <s v="Muncie"/>
    <n v="47302"/>
    <x v="170"/>
    <x v="175"/>
    <n v="199.1823"/>
    <n v="14"/>
    <n v="288.67"/>
    <n v="90303"/>
    <n v="20.89"/>
    <x v="1"/>
  </r>
  <r>
    <n v="2874"/>
    <s v="Marian Willis"/>
    <x v="0"/>
    <n v="0.03"/>
    <n v="304.99"/>
    <n v="19.989999999999998"/>
    <x v="1"/>
    <x v="2"/>
    <x v="2"/>
    <x v="5"/>
    <x v="5"/>
    <s v="Ibico Hi-Tech Manual Binding System"/>
    <n v="0.4"/>
    <s v="United States"/>
    <x v="1"/>
    <x v="13"/>
    <s v="La Vista"/>
    <n v="68128"/>
    <x v="170"/>
    <x v="175"/>
    <n v="4033.6089000000002"/>
    <n v="19"/>
    <n v="5845.81"/>
    <n v="89874"/>
    <n v="304.96000000000004"/>
    <x v="1"/>
  </r>
  <r>
    <n v="2874"/>
    <s v="Marian Willis"/>
    <x v="0"/>
    <n v="0.09"/>
    <n v="65.989999999999995"/>
    <n v="8.99"/>
    <x v="1"/>
    <x v="2"/>
    <x v="1"/>
    <x v="12"/>
    <x v="5"/>
    <s v="V 3600 Series"/>
    <n v="0.57999999999999996"/>
    <s v="United States"/>
    <x v="1"/>
    <x v="13"/>
    <s v="La Vista"/>
    <n v="68128"/>
    <x v="170"/>
    <x v="175"/>
    <n v="141.7824"/>
    <n v="12"/>
    <n v="633.85"/>
    <n v="89874"/>
    <n v="65.899999999999991"/>
    <x v="1"/>
  </r>
  <r>
    <n v="2963"/>
    <s v="Frances Johnson"/>
    <x v="0"/>
    <n v="0.01"/>
    <n v="7.98"/>
    <n v="6.5"/>
    <x v="1"/>
    <x v="1"/>
    <x v="2"/>
    <x v="6"/>
    <x v="6"/>
    <s v="Iris Project Case"/>
    <n v="0.59"/>
    <s v="United States"/>
    <x v="3"/>
    <x v="36"/>
    <s v="Middle River"/>
    <n v="21220"/>
    <x v="170"/>
    <x v="173"/>
    <n v="-34.591999999999999"/>
    <n v="4"/>
    <n v="34.909999999999997"/>
    <n v="88612"/>
    <n v="7.9700000000000006"/>
    <x v="3"/>
  </r>
  <r>
    <n v="3132"/>
    <s v="Anita Kang"/>
    <x v="1"/>
    <n v="0.1"/>
    <n v="180.98"/>
    <n v="26.2"/>
    <x v="0"/>
    <x v="3"/>
    <x v="0"/>
    <x v="9"/>
    <x v="3"/>
    <s v="Global Ergonomic Managers Chair"/>
    <n v="0.59"/>
    <s v="United States"/>
    <x v="1"/>
    <x v="10"/>
    <s v="Mundelein"/>
    <n v="60060"/>
    <x v="170"/>
    <x v="173"/>
    <n v="-64.664000000000001"/>
    <n v="3"/>
    <n v="519.41999999999996"/>
    <n v="86790"/>
    <n v="180.88"/>
    <x v="1"/>
  </r>
  <r>
    <n v="437"/>
    <s v="Alice Berger McIntyre"/>
    <x v="2"/>
    <n v="0.05"/>
    <n v="125.99"/>
    <n v="8.08"/>
    <x v="1"/>
    <x v="0"/>
    <x v="1"/>
    <x v="12"/>
    <x v="5"/>
    <s v="StarTAC ST7762"/>
    <n v="0.56999999999999995"/>
    <s v="United States"/>
    <x v="3"/>
    <x v="35"/>
    <s v="Lunenburg"/>
    <n v="1462"/>
    <x v="170"/>
    <x v="174"/>
    <n v="427.11840000000001"/>
    <n v="9"/>
    <n v="952.26"/>
    <n v="90695"/>
    <n v="125.94"/>
    <x v="3"/>
  </r>
  <r>
    <n v="1127"/>
    <s v="Ray Grady"/>
    <x v="2"/>
    <n v="0.04"/>
    <n v="4.71"/>
    <n v="0.7"/>
    <x v="1"/>
    <x v="1"/>
    <x v="2"/>
    <x v="14"/>
    <x v="2"/>
    <s v="Plymouth Boxed Rubber Bands by Plymouth"/>
    <n v="0.8"/>
    <s v="United States"/>
    <x v="1"/>
    <x v="18"/>
    <s v="Eagle Pass"/>
    <n v="78852"/>
    <x v="170"/>
    <x v="176"/>
    <n v="4.53"/>
    <n v="19"/>
    <n v="90.52"/>
    <n v="87222"/>
    <n v="4.67"/>
    <x v="1"/>
  </r>
  <r>
    <n v="1128"/>
    <s v="Kurt O'Connor"/>
    <x v="2"/>
    <n v="0.06"/>
    <n v="4.2"/>
    <n v="2.2599999999999998"/>
    <x v="1"/>
    <x v="1"/>
    <x v="2"/>
    <x v="7"/>
    <x v="2"/>
    <s v="Important Message Pads, 50 4-1/4 x 5-1/2 Forms per Pad"/>
    <n v="0.36"/>
    <s v="United States"/>
    <x v="1"/>
    <x v="18"/>
    <s v="Edinburg"/>
    <n v="78539"/>
    <x v="170"/>
    <x v="174"/>
    <n v="9.7799999999999994"/>
    <n v="13"/>
    <n v="55.97"/>
    <n v="87222"/>
    <n v="4.1400000000000006"/>
    <x v="1"/>
  </r>
  <r>
    <n v="2279"/>
    <s v="Lucille McGee"/>
    <x v="2"/>
    <n v="0.04"/>
    <n v="4.4800000000000004"/>
    <n v="2.5"/>
    <x v="2"/>
    <x v="2"/>
    <x v="2"/>
    <x v="15"/>
    <x v="5"/>
    <s v="Ampad #10 Peel &amp; Seel® Holiday Envelopes"/>
    <n v="0.37"/>
    <s v="United States"/>
    <x v="3"/>
    <x v="28"/>
    <s v="Greensburg"/>
    <n v="15601"/>
    <x v="170"/>
    <x v="176"/>
    <n v="10.32"/>
    <n v="7"/>
    <n v="35.93"/>
    <n v="85949"/>
    <n v="4.4400000000000004"/>
    <x v="3"/>
  </r>
  <r>
    <n v="101"/>
    <s v="Claudia Boyle"/>
    <x v="4"/>
    <n v="0.1"/>
    <n v="19.98"/>
    <n v="4"/>
    <x v="1"/>
    <x v="1"/>
    <x v="1"/>
    <x v="1"/>
    <x v="5"/>
    <s v="Belkin 105-Key Black Keyboard"/>
    <n v="0.68"/>
    <s v="United States"/>
    <x v="3"/>
    <x v="29"/>
    <s v="Biddeford"/>
    <n v="4005"/>
    <x v="170"/>
    <x v="175"/>
    <n v="-16.2"/>
    <n v="16"/>
    <n v="303.58999999999997"/>
    <n v="88205"/>
    <n v="19.88"/>
    <x v="3"/>
  </r>
  <r>
    <n v="102"/>
    <s v="Caroline Johnston"/>
    <x v="4"/>
    <n v="0.1"/>
    <n v="19.98"/>
    <n v="4"/>
    <x v="1"/>
    <x v="1"/>
    <x v="1"/>
    <x v="1"/>
    <x v="5"/>
    <s v="Belkin 105-Key Black Keyboard"/>
    <n v="0.68"/>
    <s v="United States"/>
    <x v="3"/>
    <x v="35"/>
    <s v="Boston"/>
    <n v="2129"/>
    <x v="170"/>
    <x v="175"/>
    <n v="-20.25"/>
    <n v="65"/>
    <n v="1233.32"/>
    <n v="3397"/>
    <n v="19.88"/>
    <x v="3"/>
  </r>
  <r>
    <n v="102"/>
    <s v="Caroline Johnston"/>
    <x v="4"/>
    <n v="0.09"/>
    <n v="2.88"/>
    <n v="1.49"/>
    <x v="1"/>
    <x v="1"/>
    <x v="2"/>
    <x v="5"/>
    <x v="5"/>
    <s v="Avery Durable Binders"/>
    <n v="0.36"/>
    <s v="United States"/>
    <x v="3"/>
    <x v="35"/>
    <s v="Boston"/>
    <n v="2129"/>
    <x v="170"/>
    <x v="173"/>
    <n v="-3.3809999999999998"/>
    <n v="17"/>
    <n v="47.31"/>
    <n v="3397"/>
    <n v="2.79"/>
    <x v="3"/>
  </r>
  <r>
    <n v="109"/>
    <s v="Tom McFarland"/>
    <x v="4"/>
    <n v="0.09"/>
    <n v="2.88"/>
    <n v="1.49"/>
    <x v="1"/>
    <x v="1"/>
    <x v="2"/>
    <x v="5"/>
    <x v="5"/>
    <s v="Avery Durable Binders"/>
    <n v="0.36"/>
    <s v="United States"/>
    <x v="3"/>
    <x v="33"/>
    <s v="Lodi"/>
    <n v="7644"/>
    <x v="170"/>
    <x v="173"/>
    <n v="-2.7048000000000001"/>
    <n v="4"/>
    <n v="11.13"/>
    <n v="88205"/>
    <n v="2.79"/>
    <x v="3"/>
  </r>
  <r>
    <n v="522"/>
    <s v="Aaron Riggs"/>
    <x v="4"/>
    <n v="0.02"/>
    <n v="150.97999999999999"/>
    <n v="13.99"/>
    <x v="2"/>
    <x v="0"/>
    <x v="1"/>
    <x v="3"/>
    <x v="6"/>
    <s v="Canon MP41DH Printing Calculator"/>
    <n v="0.38"/>
    <s v="United States"/>
    <x v="2"/>
    <x v="14"/>
    <s v="Redmond"/>
    <n v="97756"/>
    <x v="170"/>
    <x v="175"/>
    <n v="26.1"/>
    <n v="3"/>
    <n v="480.37"/>
    <n v="89327"/>
    <n v="150.95999999999998"/>
    <x v="2"/>
  </r>
  <r>
    <n v="522"/>
    <s v="Aaron Riggs"/>
    <x v="4"/>
    <n v="0.1"/>
    <n v="5.43"/>
    <n v="0.95"/>
    <x v="1"/>
    <x v="0"/>
    <x v="2"/>
    <x v="7"/>
    <x v="2"/>
    <s v="Wirebound Message Book, 4 per Page"/>
    <n v="0.36"/>
    <s v="United States"/>
    <x v="2"/>
    <x v="14"/>
    <s v="Redmond"/>
    <n v="97756"/>
    <x v="170"/>
    <x v="175"/>
    <n v="-2.58"/>
    <n v="1"/>
    <n v="5.76"/>
    <n v="89327"/>
    <n v="5.33"/>
    <x v="2"/>
  </r>
  <r>
    <n v="522"/>
    <s v="Aaron Riggs"/>
    <x v="4"/>
    <n v="0.01"/>
    <n v="179.29"/>
    <n v="29.21"/>
    <x v="0"/>
    <x v="0"/>
    <x v="0"/>
    <x v="0"/>
    <x v="0"/>
    <s v="Bevis Round Conference Table Top, X-Base"/>
    <n v="0.74"/>
    <s v="United States"/>
    <x v="2"/>
    <x v="14"/>
    <s v="Redmond"/>
    <n v="97756"/>
    <x v="170"/>
    <x v="173"/>
    <n v="2800.12"/>
    <n v="21"/>
    <n v="3112.13"/>
    <n v="89327"/>
    <n v="179.28"/>
    <x v="2"/>
  </r>
  <r>
    <n v="445"/>
    <s v="Judy Barrett"/>
    <x v="1"/>
    <n v="0.09"/>
    <n v="200.98"/>
    <n v="55.96"/>
    <x v="0"/>
    <x v="0"/>
    <x v="0"/>
    <x v="10"/>
    <x v="0"/>
    <s v="O'Sullivan Living Dimensions 3-Shelf Bookcases"/>
    <n v="0.75"/>
    <s v="United States"/>
    <x v="1"/>
    <x v="13"/>
    <s v="Norfolk"/>
    <n v="68701"/>
    <x v="171"/>
    <x v="175"/>
    <n v="-512.87199999999996"/>
    <n v="9"/>
    <n v="1766.68"/>
    <n v="88084"/>
    <n v="200.89"/>
    <x v="1"/>
  </r>
  <r>
    <n v="445"/>
    <s v="Judy Barrett"/>
    <x v="1"/>
    <n v="0.09"/>
    <n v="2.78"/>
    <n v="0.97"/>
    <x v="1"/>
    <x v="0"/>
    <x v="2"/>
    <x v="2"/>
    <x v="2"/>
    <s v="Newell 333"/>
    <n v="0.59"/>
    <s v="United States"/>
    <x v="1"/>
    <x v="13"/>
    <s v="Norfolk"/>
    <n v="68701"/>
    <x v="171"/>
    <x v="175"/>
    <n v="-3.7839999999999998"/>
    <n v="11"/>
    <n v="29.02"/>
    <n v="88084"/>
    <n v="2.69"/>
    <x v="1"/>
  </r>
  <r>
    <n v="2333"/>
    <s v="Megan Woods"/>
    <x v="1"/>
    <n v="0.06"/>
    <n v="180.98"/>
    <n v="26.2"/>
    <x v="0"/>
    <x v="0"/>
    <x v="0"/>
    <x v="9"/>
    <x v="3"/>
    <s v="Global Ergonomic Managers Chair"/>
    <n v="0.59"/>
    <s v="United States"/>
    <x v="1"/>
    <x v="30"/>
    <s v="Green Bay"/>
    <n v="54302"/>
    <x v="171"/>
    <x v="175"/>
    <n v="-122.235"/>
    <n v="1"/>
    <n v="191.73"/>
    <n v="89611"/>
    <n v="180.92"/>
    <x v="1"/>
  </r>
  <r>
    <n v="1548"/>
    <s v="John Bray"/>
    <x v="2"/>
    <n v="0"/>
    <n v="599.99"/>
    <n v="24.49"/>
    <x v="1"/>
    <x v="3"/>
    <x v="1"/>
    <x v="4"/>
    <x v="4"/>
    <s v="Canon Image Class D660 Copier"/>
    <n v="0.44"/>
    <s v="United States"/>
    <x v="1"/>
    <x v="2"/>
    <s v="Richmond"/>
    <n v="47374"/>
    <x v="171"/>
    <x v="172"/>
    <n v="-367.16500000000002"/>
    <n v="18"/>
    <n v="11015.82"/>
    <n v="88487"/>
    <n v="599.99"/>
    <x v="1"/>
  </r>
  <r>
    <n v="2215"/>
    <s v="Christopher High"/>
    <x v="2"/>
    <n v="7.0000000000000007E-2"/>
    <n v="3.28"/>
    <n v="3.97"/>
    <x v="1"/>
    <x v="3"/>
    <x v="2"/>
    <x v="2"/>
    <x v="2"/>
    <s v="Newell 337"/>
    <n v="0.56000000000000005"/>
    <s v="United States"/>
    <x v="3"/>
    <x v="27"/>
    <s v="Massillon"/>
    <n v="44646"/>
    <x v="171"/>
    <x v="173"/>
    <n v="-22.175999999999998"/>
    <n v="4"/>
    <n v="14.76"/>
    <n v="90314"/>
    <n v="3.21"/>
    <x v="3"/>
  </r>
  <r>
    <n v="2216"/>
    <s v="Clara Kaplan"/>
    <x v="2"/>
    <n v="0.02"/>
    <n v="256.99"/>
    <n v="11.25"/>
    <x v="1"/>
    <x v="3"/>
    <x v="1"/>
    <x v="1"/>
    <x v="5"/>
    <s v="Hayes Optima 56K V.90 Internal Voice Modem"/>
    <n v="0.51"/>
    <s v="United States"/>
    <x v="3"/>
    <x v="27"/>
    <s v="Medina"/>
    <n v="44256"/>
    <x v="171"/>
    <x v="177"/>
    <n v="-214.10400000000001"/>
    <n v="3"/>
    <n v="808.44"/>
    <n v="90314"/>
    <n v="256.97000000000003"/>
    <x v="3"/>
  </r>
  <r>
    <n v="2216"/>
    <s v="Clara Kaplan"/>
    <x v="2"/>
    <n v="0.01"/>
    <n v="6.48"/>
    <n v="5.14"/>
    <x v="1"/>
    <x v="3"/>
    <x v="2"/>
    <x v="7"/>
    <x v="5"/>
    <s v="Xerox 23"/>
    <n v="0.37"/>
    <s v="United States"/>
    <x v="3"/>
    <x v="27"/>
    <s v="Medina"/>
    <n v="44256"/>
    <x v="171"/>
    <x v="172"/>
    <n v="-26.936"/>
    <n v="10"/>
    <n v="67.41"/>
    <n v="90314"/>
    <n v="6.4700000000000006"/>
    <x v="3"/>
  </r>
  <r>
    <n v="2352"/>
    <s v="Kerry Beach"/>
    <x v="3"/>
    <n v="0.09"/>
    <n v="71.37"/>
    <n v="69"/>
    <x v="1"/>
    <x v="2"/>
    <x v="0"/>
    <x v="0"/>
    <x v="4"/>
    <s v="Lesro Sheffield Collection Coffee Table, End Table, Center Table, Corner Table"/>
    <n v="0.68"/>
    <s v="United States"/>
    <x v="3"/>
    <x v="36"/>
    <s v="Cumberland"/>
    <n v="21501"/>
    <x v="171"/>
    <x v="175"/>
    <n v="-1537.1356000000001"/>
    <n v="19"/>
    <n v="1302.98"/>
    <n v="86166"/>
    <n v="71.28"/>
    <x v="3"/>
  </r>
  <r>
    <n v="2044"/>
    <s v="Jay Simon"/>
    <x v="2"/>
    <n v="0.09"/>
    <n v="20.99"/>
    <n v="2.5"/>
    <x v="1"/>
    <x v="3"/>
    <x v="1"/>
    <x v="12"/>
    <x v="2"/>
    <s v="Accessory37"/>
    <n v="0.81"/>
    <s v="United States"/>
    <x v="0"/>
    <x v="1"/>
    <s v="Rogers"/>
    <n v="72756"/>
    <x v="172"/>
    <x v="178"/>
    <n v="-136.12200000000001"/>
    <n v="6"/>
    <n v="100.11"/>
    <n v="88692"/>
    <n v="20.9"/>
    <x v="0"/>
  </r>
  <r>
    <n v="3325"/>
    <s v="Diane Barr"/>
    <x v="2"/>
    <n v="0"/>
    <n v="8.74"/>
    <n v="8.2899999999999991"/>
    <x v="1"/>
    <x v="1"/>
    <x v="2"/>
    <x v="15"/>
    <x v="5"/>
    <s v="#10- 4 1/8&quot; x 9 1/2&quot; Recycled Envelopes"/>
    <n v="0.38"/>
    <s v="United States"/>
    <x v="2"/>
    <x v="14"/>
    <s v="Coos Bay"/>
    <n v="97420"/>
    <x v="172"/>
    <x v="176"/>
    <n v="-79.400000000000006"/>
    <n v="14"/>
    <n v="131.62"/>
    <n v="90986"/>
    <n v="8.74"/>
    <x v="2"/>
  </r>
  <r>
    <n v="721"/>
    <s v="Melvin Duke"/>
    <x v="3"/>
    <n v="0.04"/>
    <n v="10.64"/>
    <n v="5.16"/>
    <x v="1"/>
    <x v="3"/>
    <x v="0"/>
    <x v="11"/>
    <x v="5"/>
    <s v="Eldon Expressions Punched Metal &amp; Wood Desk Accessories, Pewter &amp; Cherry"/>
    <n v="0.56999999999999995"/>
    <s v="United States"/>
    <x v="1"/>
    <x v="2"/>
    <s v="Frankfort"/>
    <n v="46041"/>
    <x v="172"/>
    <x v="172"/>
    <n v="24.096"/>
    <n v="6"/>
    <n v="66.900000000000006"/>
    <n v="91053"/>
    <n v="10.600000000000001"/>
    <x v="1"/>
  </r>
  <r>
    <n v="721"/>
    <s v="Melvin Duke"/>
    <x v="3"/>
    <n v="0.03"/>
    <n v="2.78"/>
    <n v="1.34"/>
    <x v="2"/>
    <x v="3"/>
    <x v="2"/>
    <x v="2"/>
    <x v="2"/>
    <s v="Prang Drawing Pencil Set"/>
    <n v="0.45"/>
    <s v="United States"/>
    <x v="1"/>
    <x v="2"/>
    <s v="Frankfort"/>
    <n v="46041"/>
    <x v="172"/>
    <x v="176"/>
    <n v="6.9720000000000004"/>
    <n v="15"/>
    <n v="43.13"/>
    <n v="91053"/>
    <n v="2.75"/>
    <x v="1"/>
  </r>
  <r>
    <n v="3084"/>
    <s v="Debbie Hsu"/>
    <x v="3"/>
    <n v="0.01"/>
    <n v="7.1"/>
    <n v="6.05"/>
    <x v="1"/>
    <x v="0"/>
    <x v="2"/>
    <x v="5"/>
    <x v="5"/>
    <s v="Wilson Jones Hanging View Binder, White, 1&quot;"/>
    <n v="0.39"/>
    <s v="United States"/>
    <x v="2"/>
    <x v="4"/>
    <s v="Lacey"/>
    <n v="98503"/>
    <x v="172"/>
    <x v="172"/>
    <n v="-39.186250000000001"/>
    <n v="18"/>
    <n v="133.19"/>
    <n v="89880"/>
    <n v="7.09"/>
    <x v="2"/>
  </r>
  <r>
    <n v="3084"/>
    <s v="Debbie Hsu"/>
    <x v="3"/>
    <n v="0.05"/>
    <n v="18.97"/>
    <n v="9.0299999999999994"/>
    <x v="1"/>
    <x v="0"/>
    <x v="2"/>
    <x v="7"/>
    <x v="5"/>
    <s v="Computer Printout Paper with Letter-Trim Perforations"/>
    <n v="0.37"/>
    <s v="United States"/>
    <x v="2"/>
    <x v="4"/>
    <s v="Lacey"/>
    <n v="98503"/>
    <x v="172"/>
    <x v="172"/>
    <n v="-1.89"/>
    <n v="5"/>
    <n v="97.33"/>
    <n v="89880"/>
    <n v="18.919999999999998"/>
    <x v="2"/>
  </r>
  <r>
    <n v="1416"/>
    <s v="Betsy Gibson"/>
    <x v="1"/>
    <n v="0.04"/>
    <n v="46.89"/>
    <n v="5.0999999999999996"/>
    <x v="1"/>
    <x v="0"/>
    <x v="2"/>
    <x v="8"/>
    <x v="6"/>
    <s v="Bionaire Personal Warm Mist Humidifier/Vaporizer"/>
    <n v="0.46"/>
    <s v="United States"/>
    <x v="1"/>
    <x v="2"/>
    <s v="Indianapolis"/>
    <n v="46203"/>
    <x v="173"/>
    <x v="174"/>
    <n v="87.12"/>
    <n v="4"/>
    <n v="182.61"/>
    <n v="90540"/>
    <n v="46.85"/>
    <x v="1"/>
  </r>
  <r>
    <n v="1551"/>
    <s v="Laurence Flowers"/>
    <x v="2"/>
    <n v="7.0000000000000007E-2"/>
    <n v="17.7"/>
    <n v="9.4700000000000006"/>
    <x v="1"/>
    <x v="1"/>
    <x v="2"/>
    <x v="6"/>
    <x v="5"/>
    <s v="Portfile® Personal File Boxes"/>
    <n v="0.59"/>
    <s v="United States"/>
    <x v="0"/>
    <x v="0"/>
    <s v="Biloxi"/>
    <n v="39530"/>
    <x v="173"/>
    <x v="178"/>
    <n v="-243.54400000000001"/>
    <n v="18"/>
    <n v="300.67"/>
    <n v="87488"/>
    <n v="17.63"/>
    <x v="0"/>
  </r>
  <r>
    <n v="3128"/>
    <s v="Cathy Burgess"/>
    <x v="2"/>
    <n v="0.08"/>
    <n v="3.69"/>
    <n v="2.5"/>
    <x v="1"/>
    <x v="0"/>
    <x v="2"/>
    <x v="15"/>
    <x v="5"/>
    <s v="Colored Envelopes"/>
    <n v="0.39"/>
    <s v="United States"/>
    <x v="0"/>
    <x v="17"/>
    <s v="Shreveport"/>
    <n v="71109"/>
    <x v="173"/>
    <x v="177"/>
    <n v="-139.07599999999999"/>
    <n v="9"/>
    <n v="31.98"/>
    <n v="89810"/>
    <n v="3.61"/>
    <x v="0"/>
  </r>
  <r>
    <n v="3176"/>
    <s v="Jackie McCullough"/>
    <x v="2"/>
    <n v="0.02"/>
    <n v="58.14"/>
    <n v="36.61"/>
    <x v="0"/>
    <x v="1"/>
    <x v="0"/>
    <x v="10"/>
    <x v="0"/>
    <s v="O'Sullivan 3-Shelf Heavy-Duty Bookcases"/>
    <n v="0.61"/>
    <s v="United States"/>
    <x v="0"/>
    <x v="12"/>
    <s v="Jacksonville"/>
    <n v="32216"/>
    <x v="173"/>
    <x v="178"/>
    <n v="0.25800000000000001"/>
    <n v="22"/>
    <n v="1358.02"/>
    <n v="90821"/>
    <n v="58.12"/>
    <x v="0"/>
  </r>
  <r>
    <n v="3176"/>
    <s v="Jackie McCullough"/>
    <x v="2"/>
    <n v="0.03"/>
    <n v="15.57"/>
    <n v="1.39"/>
    <x v="1"/>
    <x v="1"/>
    <x v="2"/>
    <x v="15"/>
    <x v="5"/>
    <s v="Park Ridge™ Embossed Executive Business Envelopes"/>
    <n v="0.38"/>
    <s v="United States"/>
    <x v="0"/>
    <x v="12"/>
    <s v="Jacksonville"/>
    <n v="32216"/>
    <x v="173"/>
    <x v="178"/>
    <n v="63.222000000000001"/>
    <n v="22"/>
    <n v="358.84"/>
    <n v="90821"/>
    <n v="15.540000000000001"/>
    <x v="0"/>
  </r>
  <r>
    <n v="447"/>
    <s v="Valerie Moon"/>
    <x v="3"/>
    <n v="0.04"/>
    <n v="130.97999999999999"/>
    <n v="30"/>
    <x v="0"/>
    <x v="3"/>
    <x v="0"/>
    <x v="9"/>
    <x v="3"/>
    <s v="Office Star - Contemporary Task Swivel chair with 2-way adjustable arms, Plum"/>
    <n v="0.78"/>
    <s v="United States"/>
    <x v="1"/>
    <x v="7"/>
    <s v="Roseville"/>
    <n v="55113"/>
    <x v="173"/>
    <x v="179"/>
    <n v="-82.903999999999996"/>
    <n v="1"/>
    <n v="159.51"/>
    <n v="90449"/>
    <n v="130.94"/>
    <x v="1"/>
  </r>
  <r>
    <n v="447"/>
    <s v="Valerie Moon"/>
    <x v="3"/>
    <n v="0.05"/>
    <n v="200.99"/>
    <n v="4.2"/>
    <x v="1"/>
    <x v="3"/>
    <x v="1"/>
    <x v="12"/>
    <x v="5"/>
    <s v="2160i"/>
    <n v="0.59"/>
    <s v="United States"/>
    <x v="1"/>
    <x v="7"/>
    <s v="Roseville"/>
    <n v="55113"/>
    <x v="173"/>
    <x v="172"/>
    <n v="1268.8064999999999"/>
    <n v="11"/>
    <n v="1838.85"/>
    <n v="90449"/>
    <n v="200.94"/>
    <x v="1"/>
  </r>
  <r>
    <n v="1419"/>
    <s v="Brooke Lancaster"/>
    <x v="3"/>
    <n v="0.01"/>
    <n v="124.49"/>
    <n v="51.94"/>
    <x v="0"/>
    <x v="0"/>
    <x v="0"/>
    <x v="0"/>
    <x v="0"/>
    <s v="Bevis 36 x 72 Conference Tables"/>
    <n v="0.63"/>
    <s v="United States"/>
    <x v="1"/>
    <x v="2"/>
    <s v="Lafayette"/>
    <n v="47905"/>
    <x v="173"/>
    <x v="176"/>
    <n v="-94.674644999999998"/>
    <n v="18"/>
    <n v="2376.12"/>
    <n v="90540"/>
    <n v="124.47999999999999"/>
    <x v="1"/>
  </r>
  <r>
    <n v="1442"/>
    <s v="Rodney Field"/>
    <x v="3"/>
    <n v="0.04"/>
    <n v="177.98"/>
    <n v="0.99"/>
    <x v="1"/>
    <x v="3"/>
    <x v="2"/>
    <x v="8"/>
    <x v="5"/>
    <s v="Kensington 7 Outlet MasterPiece Power Center"/>
    <n v="0.56000000000000005"/>
    <s v="United States"/>
    <x v="1"/>
    <x v="6"/>
    <s v="Springfield"/>
    <n v="65807"/>
    <x v="173"/>
    <x v="174"/>
    <n v="1909.8855000000001"/>
    <n v="15"/>
    <n v="2767.95"/>
    <n v="89076"/>
    <n v="177.94"/>
    <x v="1"/>
  </r>
  <r>
    <n v="2903"/>
    <s v="Frances Powers"/>
    <x v="3"/>
    <n v="0.06"/>
    <n v="70.89"/>
    <n v="89.3"/>
    <x v="0"/>
    <x v="0"/>
    <x v="0"/>
    <x v="0"/>
    <x v="0"/>
    <s v="KI Conference Tables"/>
    <n v="0.72"/>
    <s v="United States"/>
    <x v="3"/>
    <x v="27"/>
    <s v="Reynoldsburg"/>
    <n v="43068"/>
    <x v="173"/>
    <x v="172"/>
    <n v="65.077020000000005"/>
    <n v="6"/>
    <n v="364.26"/>
    <n v="87374"/>
    <n v="70.83"/>
    <x v="3"/>
  </r>
  <r>
    <n v="3261"/>
    <s v="Steven Long"/>
    <x v="3"/>
    <n v="7.0000000000000007E-2"/>
    <n v="105.34"/>
    <n v="24.49"/>
    <x v="2"/>
    <x v="1"/>
    <x v="0"/>
    <x v="11"/>
    <x v="4"/>
    <s v="Deflect-o DuraMat Antistatic Studded Beveled Mat for Medium Pile Carpeting"/>
    <n v="0.61"/>
    <s v="United States"/>
    <x v="1"/>
    <x v="25"/>
    <s v="Adrian"/>
    <n v="49221"/>
    <x v="173"/>
    <x v="176"/>
    <n v="710.67240000000004"/>
    <n v="10"/>
    <n v="1029.96"/>
    <n v="90296"/>
    <n v="105.27000000000001"/>
    <x v="1"/>
  </r>
  <r>
    <n v="2197"/>
    <s v="Karen O'Donnell"/>
    <x v="0"/>
    <n v="0.08"/>
    <n v="100.97"/>
    <n v="7.18"/>
    <x v="1"/>
    <x v="0"/>
    <x v="1"/>
    <x v="1"/>
    <x v="5"/>
    <s v="Gyration Ultra Cordless Optical Suite"/>
    <n v="0.46"/>
    <s v="United States"/>
    <x v="3"/>
    <x v="11"/>
    <s v="Levittown"/>
    <n v="11756"/>
    <x v="174"/>
    <x v="174"/>
    <n v="126.22499999999999"/>
    <n v="7"/>
    <n v="650.25"/>
    <n v="89176"/>
    <n v="100.89"/>
    <x v="3"/>
  </r>
  <r>
    <n v="2197"/>
    <s v="Karen O'Donnell"/>
    <x v="0"/>
    <n v="0"/>
    <n v="13.4"/>
    <n v="4.95"/>
    <x v="1"/>
    <x v="0"/>
    <x v="0"/>
    <x v="11"/>
    <x v="1"/>
    <s v="Electrix 20W Halogen Replacement Bulb for Zoom-In Desk Lamp"/>
    <n v="0.37"/>
    <s v="United States"/>
    <x v="3"/>
    <x v="11"/>
    <s v="Levittown"/>
    <n v="11756"/>
    <x v="174"/>
    <x v="174"/>
    <n v="187.7628"/>
    <n v="19"/>
    <n v="272.12"/>
    <n v="89176"/>
    <n v="13.4"/>
    <x v="3"/>
  </r>
  <r>
    <n v="2062"/>
    <s v="Alfred Singh"/>
    <x v="2"/>
    <n v="0.04"/>
    <n v="291.73"/>
    <n v="48.8"/>
    <x v="0"/>
    <x v="3"/>
    <x v="0"/>
    <x v="9"/>
    <x v="3"/>
    <s v="Hon 4070 Series Pagoda™ Armless Upholstered Stacking Chairs"/>
    <n v="0.56000000000000005"/>
    <s v="United States"/>
    <x v="0"/>
    <x v="21"/>
    <s v="Mechanicsville"/>
    <n v="23111"/>
    <x v="174"/>
    <x v="177"/>
    <n v="-115.90389999999999"/>
    <n v="22"/>
    <n v="6676.61"/>
    <n v="87148"/>
    <n v="291.69"/>
    <x v="0"/>
  </r>
  <r>
    <n v="2587"/>
    <s v="Eugene H Walsh"/>
    <x v="3"/>
    <n v="0.02"/>
    <n v="22.72"/>
    <n v="8.99"/>
    <x v="1"/>
    <x v="2"/>
    <x v="0"/>
    <x v="11"/>
    <x v="1"/>
    <s v="Executive Impressions 14&quot; Two-Color Numerals Wall Clock"/>
    <n v="0.44"/>
    <s v="United States"/>
    <x v="1"/>
    <x v="30"/>
    <s v="Manitowoc"/>
    <n v="54220"/>
    <x v="174"/>
    <x v="176"/>
    <n v="200.0172"/>
    <n v="12"/>
    <n v="289.88"/>
    <n v="91167"/>
    <n v="22.7"/>
    <x v="1"/>
  </r>
  <r>
    <n v="1380"/>
    <s v="Jeanne Walker"/>
    <x v="2"/>
    <n v="0.05"/>
    <n v="2.89"/>
    <n v="0.5"/>
    <x v="1"/>
    <x v="2"/>
    <x v="2"/>
    <x v="13"/>
    <x v="5"/>
    <s v="Avery 498"/>
    <n v="0.38"/>
    <s v="United States"/>
    <x v="3"/>
    <x v="47"/>
    <s v="Portsmouth"/>
    <n v="3801"/>
    <x v="175"/>
    <x v="180"/>
    <n v="18.0642"/>
    <n v="9"/>
    <n v="26.18"/>
    <n v="88213"/>
    <n v="2.8400000000000003"/>
    <x v="3"/>
  </r>
  <r>
    <n v="936"/>
    <s v="Robyn Garner"/>
    <x v="3"/>
    <n v="0.05"/>
    <n v="5.98"/>
    <n v="5.46"/>
    <x v="1"/>
    <x v="3"/>
    <x v="2"/>
    <x v="7"/>
    <x v="5"/>
    <s v="Xerox 1983"/>
    <n v="0.36"/>
    <s v="United States"/>
    <x v="2"/>
    <x v="8"/>
    <s v="Redlands"/>
    <n v="92374"/>
    <x v="175"/>
    <x v="174"/>
    <n v="-31.885000000000002"/>
    <n v="17"/>
    <n v="104.95"/>
    <n v="90589"/>
    <n v="5.9300000000000006"/>
    <x v="2"/>
  </r>
  <r>
    <n v="937"/>
    <s v="Kelly Shaw"/>
    <x v="3"/>
    <n v="0.01"/>
    <n v="65.989999999999995"/>
    <n v="3.99"/>
    <x v="1"/>
    <x v="3"/>
    <x v="1"/>
    <x v="12"/>
    <x v="5"/>
    <s v="StarTAC 7760"/>
    <n v="0.59"/>
    <s v="United States"/>
    <x v="2"/>
    <x v="8"/>
    <s v="Redondo Beach"/>
    <n v="90278"/>
    <x v="175"/>
    <x v="179"/>
    <n v="-95.210499999999996"/>
    <n v="3"/>
    <n v="166.59"/>
    <n v="90589"/>
    <n v="65.97999999999999"/>
    <x v="2"/>
  </r>
  <r>
    <n v="2617"/>
    <s v="Gerald Crabtree"/>
    <x v="3"/>
    <n v="0.1"/>
    <n v="3.25"/>
    <n v="49"/>
    <x v="1"/>
    <x v="3"/>
    <x v="2"/>
    <x v="8"/>
    <x v="4"/>
    <s v="Bravo II™ Megaboss® 12-Amp Hard Body Upright, Replacement Belts, 2 Belts per Pack"/>
    <n v="0.56000000000000005"/>
    <s v="United States"/>
    <x v="1"/>
    <x v="46"/>
    <s v="Aberdeen"/>
    <n v="57401"/>
    <x v="175"/>
    <x v="179"/>
    <n v="-286.245"/>
    <n v="6"/>
    <n v="40.69"/>
    <n v="91496"/>
    <n v="3.15"/>
    <x v="1"/>
  </r>
  <r>
    <n v="2987"/>
    <s v="Natalie Watts"/>
    <x v="0"/>
    <n v="0.09"/>
    <n v="100.98"/>
    <n v="35.840000000000003"/>
    <x v="0"/>
    <x v="2"/>
    <x v="0"/>
    <x v="10"/>
    <x v="0"/>
    <s v="Bush Westfield Collection Bookcases, Fully Assembled"/>
    <n v="0.62"/>
    <s v="United States"/>
    <x v="1"/>
    <x v="20"/>
    <s v="West Des Moines"/>
    <n v="50265"/>
    <x v="176"/>
    <x v="179"/>
    <n v="-103.624"/>
    <n v="17"/>
    <n v="1700.38"/>
    <n v="91180"/>
    <n v="100.89"/>
    <x v="1"/>
  </r>
  <r>
    <n v="2987"/>
    <s v="Natalie Watts"/>
    <x v="0"/>
    <n v="0.1"/>
    <n v="5.78"/>
    <n v="7.96"/>
    <x v="1"/>
    <x v="2"/>
    <x v="2"/>
    <x v="7"/>
    <x v="5"/>
    <s v="Xerox 196"/>
    <n v="0.36"/>
    <s v="United States"/>
    <x v="1"/>
    <x v="20"/>
    <s v="West Des Moines"/>
    <n v="50265"/>
    <x v="176"/>
    <x v="179"/>
    <n v="-57.823999999999998"/>
    <n v="6"/>
    <n v="35.96"/>
    <n v="91180"/>
    <n v="5.6800000000000006"/>
    <x v="1"/>
  </r>
  <r>
    <n v="3209"/>
    <s v="Elsie Floyd"/>
    <x v="0"/>
    <n v="0.03"/>
    <n v="4.9800000000000004"/>
    <n v="4.62"/>
    <x v="2"/>
    <x v="3"/>
    <x v="1"/>
    <x v="1"/>
    <x v="1"/>
    <s v="Imation 3.5&quot;, DISKETTE 44766 HGHLD3.52HD/FM, 10/Pack"/>
    <n v="0.64"/>
    <s v="United States"/>
    <x v="2"/>
    <x v="8"/>
    <s v="Beverly Hills"/>
    <n v="90210"/>
    <x v="176"/>
    <x v="181"/>
    <n v="-30.45"/>
    <n v="8"/>
    <n v="44.24"/>
    <n v="90739"/>
    <n v="4.95"/>
    <x v="2"/>
  </r>
  <r>
    <n v="1357"/>
    <s v="Marguerite Yu"/>
    <x v="1"/>
    <n v="7.0000000000000007E-2"/>
    <n v="119.99"/>
    <n v="16.8"/>
    <x v="0"/>
    <x v="2"/>
    <x v="1"/>
    <x v="3"/>
    <x v="0"/>
    <s v="Epson C62 Color Inkjet Printer"/>
    <n v="0.35"/>
    <s v="United States"/>
    <x v="1"/>
    <x v="18"/>
    <s v="Weslaco"/>
    <n v="78596"/>
    <x v="176"/>
    <x v="177"/>
    <n v="1206.5961"/>
    <n v="15"/>
    <n v="1748.69"/>
    <n v="88185"/>
    <n v="119.92"/>
    <x v="1"/>
  </r>
  <r>
    <n v="1733"/>
    <s v="Nina Horne Kelly"/>
    <x v="1"/>
    <n v="0.02"/>
    <n v="30.98"/>
    <n v="17.079999999999998"/>
    <x v="1"/>
    <x v="0"/>
    <x v="2"/>
    <x v="7"/>
    <x v="5"/>
    <s v="Xerox 197"/>
    <n v="0.4"/>
    <s v="United States"/>
    <x v="3"/>
    <x v="31"/>
    <s v="Washington"/>
    <n v="20012"/>
    <x v="176"/>
    <x v="181"/>
    <n v="-32.28"/>
    <n v="13"/>
    <n v="438.25"/>
    <n v="59937"/>
    <n v="30.96"/>
    <x v="3"/>
  </r>
  <r>
    <n v="1735"/>
    <s v="Eric West"/>
    <x v="1"/>
    <n v="0.02"/>
    <n v="30.98"/>
    <n v="17.079999999999998"/>
    <x v="1"/>
    <x v="0"/>
    <x v="2"/>
    <x v="7"/>
    <x v="5"/>
    <s v="Xerox 197"/>
    <n v="0.4"/>
    <s v="United States"/>
    <x v="3"/>
    <x v="11"/>
    <s v="Hempstead"/>
    <n v="11550"/>
    <x v="176"/>
    <x v="181"/>
    <n v="-16.14"/>
    <n v="3"/>
    <n v="101.13"/>
    <n v="88444"/>
    <n v="30.96"/>
    <x v="3"/>
  </r>
  <r>
    <n v="1191"/>
    <s v="John Morse"/>
    <x v="2"/>
    <n v="0.03"/>
    <n v="28.53"/>
    <n v="1.49"/>
    <x v="1"/>
    <x v="0"/>
    <x v="2"/>
    <x v="5"/>
    <x v="5"/>
    <s v="Lock-Up Easel 'Spel-Binder'"/>
    <n v="0.38"/>
    <s v="United States"/>
    <x v="3"/>
    <x v="22"/>
    <s v="New Britain"/>
    <n v="6050"/>
    <x v="176"/>
    <x v="178"/>
    <n v="59.4405"/>
    <n v="3"/>
    <n v="88.84"/>
    <n v="87587"/>
    <n v="28.5"/>
    <x v="3"/>
  </r>
  <r>
    <n v="1193"/>
    <s v="Louis Parrish"/>
    <x v="2"/>
    <n v="0.09"/>
    <n v="49.99"/>
    <n v="19.989999999999998"/>
    <x v="1"/>
    <x v="0"/>
    <x v="1"/>
    <x v="1"/>
    <x v="5"/>
    <s v="Zoom V.92 USB External Faxmodem"/>
    <n v="0.41"/>
    <s v="United States"/>
    <x v="3"/>
    <x v="31"/>
    <s v="Washington"/>
    <n v="20016"/>
    <x v="176"/>
    <x v="177"/>
    <n v="-17.03"/>
    <n v="48"/>
    <n v="2373.3200000000002"/>
    <n v="11206"/>
    <n v="49.9"/>
    <x v="3"/>
  </r>
  <r>
    <n v="1193"/>
    <s v="Louis Parrish"/>
    <x v="2"/>
    <n v="0.03"/>
    <n v="28.53"/>
    <n v="1.49"/>
    <x v="1"/>
    <x v="0"/>
    <x v="2"/>
    <x v="5"/>
    <x v="5"/>
    <s v="Lock-Up Easel 'Spel-Binder'"/>
    <n v="0.38"/>
    <s v="United States"/>
    <x v="3"/>
    <x v="31"/>
    <s v="Washington"/>
    <n v="20016"/>
    <x v="176"/>
    <x v="178"/>
    <n v="39.627000000000002"/>
    <n v="11"/>
    <n v="325.73"/>
    <n v="11206"/>
    <n v="28.5"/>
    <x v="3"/>
  </r>
  <r>
    <n v="1203"/>
    <s v="Judy Merritt"/>
    <x v="2"/>
    <n v="0.09"/>
    <n v="49.99"/>
    <n v="19.989999999999998"/>
    <x v="1"/>
    <x v="0"/>
    <x v="1"/>
    <x v="1"/>
    <x v="5"/>
    <s v="Zoom V.92 USB External Faxmodem"/>
    <n v="0.41"/>
    <s v="United States"/>
    <x v="3"/>
    <x v="40"/>
    <s v="Cranston"/>
    <n v="2920"/>
    <x v="176"/>
    <x v="177"/>
    <n v="-8.5150000000000006"/>
    <n v="12"/>
    <n v="593.33000000000004"/>
    <n v="87587"/>
    <n v="49.9"/>
    <x v="3"/>
  </r>
  <r>
    <n v="2801"/>
    <s v="Jimmy Wang"/>
    <x v="2"/>
    <n v="0"/>
    <n v="17.52"/>
    <n v="8.17"/>
    <x v="1"/>
    <x v="2"/>
    <x v="2"/>
    <x v="8"/>
    <x v="6"/>
    <s v="Bionaire 99.97% HEPA Air Cleaner"/>
    <n v="0.5"/>
    <s v="United States"/>
    <x v="2"/>
    <x v="41"/>
    <s v="Chandler"/>
    <n v="85224"/>
    <x v="176"/>
    <x v="180"/>
    <n v="52.764000000000003"/>
    <n v="15"/>
    <n v="284.33999999999997"/>
    <n v="91049"/>
    <n v="17.52"/>
    <x v="2"/>
  </r>
  <r>
    <n v="3226"/>
    <s v="Arthur Gold"/>
    <x v="4"/>
    <n v="0.06"/>
    <n v="22.24"/>
    <n v="1.99"/>
    <x v="1"/>
    <x v="0"/>
    <x v="1"/>
    <x v="1"/>
    <x v="1"/>
    <s v="Verbatim DVD-R, 3.95GB, SR, Mitsubishi Branded, Jewel"/>
    <n v="0.43"/>
    <s v="United States"/>
    <x v="0"/>
    <x v="34"/>
    <s v="Hendersonville"/>
    <n v="37075"/>
    <x v="176"/>
    <x v="177"/>
    <n v="95.388000000000005"/>
    <n v="12"/>
    <n v="255.88"/>
    <n v="86509"/>
    <n v="22.18"/>
    <x v="0"/>
  </r>
  <r>
    <n v="2448"/>
    <s v="Melanie Morrow"/>
    <x v="1"/>
    <n v="0.09"/>
    <n v="6.48"/>
    <n v="7.03"/>
    <x v="1"/>
    <x v="1"/>
    <x v="2"/>
    <x v="7"/>
    <x v="5"/>
    <s v="Xerox 214"/>
    <n v="0.37"/>
    <s v="United States"/>
    <x v="1"/>
    <x v="7"/>
    <s v="Edina"/>
    <n v="55410"/>
    <x v="177"/>
    <x v="178"/>
    <n v="-126.208"/>
    <n v="16"/>
    <n v="96.96"/>
    <n v="87790"/>
    <n v="6.3900000000000006"/>
    <x v="1"/>
  </r>
  <r>
    <n v="3374"/>
    <s v="Jamie Ward"/>
    <x v="1"/>
    <n v="0.05"/>
    <n v="73.98"/>
    <n v="12.14"/>
    <x v="1"/>
    <x v="2"/>
    <x v="1"/>
    <x v="1"/>
    <x v="5"/>
    <s v="Keytronic 105-Key Spanish Keyboard"/>
    <n v="0.67"/>
    <s v="United States"/>
    <x v="3"/>
    <x v="36"/>
    <s v="Odenton"/>
    <n v="21113"/>
    <x v="177"/>
    <x v="177"/>
    <n v="-1.9039999999999999"/>
    <n v="8"/>
    <n v="600.4"/>
    <n v="87474"/>
    <n v="73.930000000000007"/>
    <x v="3"/>
  </r>
  <r>
    <n v="3374"/>
    <s v="Jamie Ward"/>
    <x v="1"/>
    <n v="0"/>
    <n v="5.98"/>
    <n v="7.15"/>
    <x v="1"/>
    <x v="2"/>
    <x v="2"/>
    <x v="7"/>
    <x v="5"/>
    <s v="Universal Premium White Copier/Laser Paper (20Lb. and 87 Bright)"/>
    <n v="0.36"/>
    <s v="United States"/>
    <x v="3"/>
    <x v="36"/>
    <s v="Odenton"/>
    <n v="21113"/>
    <x v="177"/>
    <x v="178"/>
    <n v="-37.048000000000002"/>
    <n v="5"/>
    <n v="34.25"/>
    <n v="87474"/>
    <n v="5.98"/>
    <x v="3"/>
  </r>
  <r>
    <n v="3374"/>
    <s v="Jamie Ward"/>
    <x v="1"/>
    <n v="0.09"/>
    <n v="3.57"/>
    <n v="4.17"/>
    <x v="1"/>
    <x v="2"/>
    <x v="2"/>
    <x v="2"/>
    <x v="1"/>
    <s v="Barrel Sharpener"/>
    <n v="0.59"/>
    <s v="United States"/>
    <x v="3"/>
    <x v="36"/>
    <s v="Odenton"/>
    <n v="21113"/>
    <x v="177"/>
    <x v="178"/>
    <n v="-56.887999999999998"/>
    <n v="9"/>
    <n v="31.45"/>
    <n v="87474"/>
    <n v="3.48"/>
    <x v="3"/>
  </r>
  <r>
    <n v="1502"/>
    <s v="Renee Huang"/>
    <x v="2"/>
    <n v="0.08"/>
    <n v="5.84"/>
    <n v="1"/>
    <x v="2"/>
    <x v="0"/>
    <x v="2"/>
    <x v="2"/>
    <x v="2"/>
    <s v="Quartet Omega® Colored Chalk, 12/Pack"/>
    <n v="0.38"/>
    <s v="United States"/>
    <x v="0"/>
    <x v="12"/>
    <s v="Coral Springs"/>
    <n v="33065"/>
    <x v="177"/>
    <x v="180"/>
    <n v="731.92200000000003"/>
    <n v="11"/>
    <n v="61.39"/>
    <n v="89194"/>
    <n v="5.76"/>
    <x v="0"/>
  </r>
  <r>
    <n v="1502"/>
    <s v="Renee Huang"/>
    <x v="2"/>
    <n v="0"/>
    <n v="205.99"/>
    <n v="8.99"/>
    <x v="1"/>
    <x v="0"/>
    <x v="1"/>
    <x v="12"/>
    <x v="5"/>
    <s v="StarTAC 8000"/>
    <n v="0.6"/>
    <s v="United States"/>
    <x v="0"/>
    <x v="12"/>
    <s v="Coral Springs"/>
    <n v="33065"/>
    <x v="177"/>
    <x v="182"/>
    <n v="186.55799999999999"/>
    <n v="13"/>
    <n v="2435.52"/>
    <n v="89194"/>
    <n v="205.99"/>
    <x v="0"/>
  </r>
  <r>
    <n v="1109"/>
    <s v="Dennis Welch"/>
    <x v="4"/>
    <n v="0.08"/>
    <n v="8.3699999999999992"/>
    <n v="10.16"/>
    <x v="1"/>
    <x v="1"/>
    <x v="0"/>
    <x v="11"/>
    <x v="4"/>
    <s v="Westinghouse Clip-On Gooseneck Lamps"/>
    <n v="0.59"/>
    <s v="United States"/>
    <x v="1"/>
    <x v="18"/>
    <s v="Laredo"/>
    <n v="78041"/>
    <x v="177"/>
    <x v="181"/>
    <n v="-169.232"/>
    <n v="13"/>
    <n v="108.99"/>
    <n v="86410"/>
    <n v="8.2899999999999991"/>
    <x v="1"/>
  </r>
  <r>
    <n v="1183"/>
    <s v="Becky O'Brien"/>
    <x v="3"/>
    <n v="0.04"/>
    <n v="35.99"/>
    <n v="3.3"/>
    <x v="1"/>
    <x v="2"/>
    <x v="1"/>
    <x v="12"/>
    <x v="1"/>
    <s v="Accessory9"/>
    <n v="0.39"/>
    <s v="United States"/>
    <x v="2"/>
    <x v="15"/>
    <s v="Springville"/>
    <n v="84663"/>
    <x v="177"/>
    <x v="181"/>
    <n v="184.19550000000001"/>
    <n v="9"/>
    <n v="266.95"/>
    <n v="86914"/>
    <n v="35.950000000000003"/>
    <x v="2"/>
  </r>
  <r>
    <n v="699"/>
    <s v="Jenny Gold"/>
    <x v="1"/>
    <n v="0.01"/>
    <n v="7.89"/>
    <n v="2.82"/>
    <x v="1"/>
    <x v="1"/>
    <x v="2"/>
    <x v="14"/>
    <x v="2"/>
    <s v="Staples Vinyl Coated Paper Clips, 800/Box"/>
    <n v="0.4"/>
    <s v="United States"/>
    <x v="2"/>
    <x v="8"/>
    <s v="Los Angeles"/>
    <n v="90041"/>
    <x v="178"/>
    <x v="178"/>
    <n v="38.700000000000003"/>
    <n v="32"/>
    <n v="274.26"/>
    <n v="36647"/>
    <n v="7.88"/>
    <x v="2"/>
  </r>
  <r>
    <n v="699"/>
    <s v="Jenny Gold"/>
    <x v="1"/>
    <n v="0.09"/>
    <n v="3.68"/>
    <n v="1.32"/>
    <x v="1"/>
    <x v="1"/>
    <x v="2"/>
    <x v="16"/>
    <x v="2"/>
    <s v="*Staples* vLetter Openers, 2/Pack"/>
    <n v="0.83"/>
    <s v="United States"/>
    <x v="2"/>
    <x v="8"/>
    <s v="Los Angeles"/>
    <n v="90041"/>
    <x v="178"/>
    <x v="178"/>
    <n v="-21.91"/>
    <n v="24"/>
    <n v="83.16"/>
    <n v="36647"/>
    <n v="3.5900000000000003"/>
    <x v="2"/>
  </r>
  <r>
    <n v="699"/>
    <s v="Jenny Gold"/>
    <x v="1"/>
    <n v="0.1"/>
    <n v="9.7100000000000009"/>
    <n v="9.4499999999999993"/>
    <x v="1"/>
    <x v="1"/>
    <x v="2"/>
    <x v="6"/>
    <x v="5"/>
    <s v="Filing/Storage Totes and Swivel Casters"/>
    <n v="0.6"/>
    <s v="United States"/>
    <x v="2"/>
    <x v="8"/>
    <s v="Los Angeles"/>
    <n v="90041"/>
    <x v="178"/>
    <x v="180"/>
    <n v="-119.77"/>
    <n v="27"/>
    <n v="261.93"/>
    <n v="36647"/>
    <n v="9.6100000000000012"/>
    <x v="2"/>
  </r>
  <r>
    <n v="702"/>
    <s v="Kelly O'Connor"/>
    <x v="1"/>
    <n v="0.01"/>
    <n v="7.89"/>
    <n v="2.82"/>
    <x v="1"/>
    <x v="1"/>
    <x v="2"/>
    <x v="14"/>
    <x v="2"/>
    <s v="Staples Vinyl Coated Paper Clips, 800/Box"/>
    <n v="0.4"/>
    <s v="United States"/>
    <x v="2"/>
    <x v="8"/>
    <s v="Santa Rosa"/>
    <n v="95404"/>
    <x v="178"/>
    <x v="178"/>
    <n v="46.44"/>
    <n v="8"/>
    <n v="68.56"/>
    <n v="87979"/>
    <n v="7.88"/>
    <x v="2"/>
  </r>
  <r>
    <n v="702"/>
    <s v="Kelly O'Connor"/>
    <x v="1"/>
    <n v="0.09"/>
    <n v="3.68"/>
    <n v="1.32"/>
    <x v="1"/>
    <x v="1"/>
    <x v="2"/>
    <x v="16"/>
    <x v="2"/>
    <s v="*Staples* vLetter Openers, 2/Pack"/>
    <n v="0.83"/>
    <s v="United States"/>
    <x v="2"/>
    <x v="8"/>
    <s v="Santa Rosa"/>
    <n v="95404"/>
    <x v="178"/>
    <x v="178"/>
    <n v="-17.527999999999999"/>
    <n v="6"/>
    <n v="20.79"/>
    <n v="87979"/>
    <n v="3.5900000000000003"/>
    <x v="2"/>
  </r>
  <r>
    <n v="702"/>
    <s v="Kelly O'Connor"/>
    <x v="1"/>
    <n v="0.1"/>
    <n v="9.7100000000000009"/>
    <n v="9.4499999999999993"/>
    <x v="1"/>
    <x v="1"/>
    <x v="2"/>
    <x v="6"/>
    <x v="5"/>
    <s v="Filing/Storage Totes and Swivel Casters"/>
    <n v="0.6"/>
    <s v="United States"/>
    <x v="2"/>
    <x v="8"/>
    <s v="Santa Rosa"/>
    <n v="95404"/>
    <x v="178"/>
    <x v="180"/>
    <n v="-95.816000000000003"/>
    <n v="7"/>
    <n v="67.91"/>
    <n v="87979"/>
    <n v="9.6100000000000012"/>
    <x v="2"/>
  </r>
  <r>
    <n v="1307"/>
    <s v="Teresa Hill"/>
    <x v="2"/>
    <n v="0.04"/>
    <n v="8.33"/>
    <n v="1.99"/>
    <x v="1"/>
    <x v="0"/>
    <x v="1"/>
    <x v="1"/>
    <x v="1"/>
    <s v="80 Minute Slim Jewel Case CD-R , 10/Pack - Staples"/>
    <n v="0.52"/>
    <s v="United States"/>
    <x v="2"/>
    <x v="14"/>
    <s v="Coos Bay"/>
    <n v="97420"/>
    <x v="178"/>
    <x v="183"/>
    <n v="44.892000000000003"/>
    <n v="16"/>
    <n v="131.26"/>
    <n v="91451"/>
    <n v="8.2900000000000009"/>
    <x v="2"/>
  </r>
  <r>
    <n v="2089"/>
    <s v="Annie Odom"/>
    <x v="2"/>
    <n v="0.06"/>
    <n v="38.06"/>
    <n v="4.5"/>
    <x v="1"/>
    <x v="3"/>
    <x v="2"/>
    <x v="8"/>
    <x v="5"/>
    <s v="Fellowes Superior 10 Outlet Split Surge Protector"/>
    <n v="0.56000000000000005"/>
    <s v="United States"/>
    <x v="3"/>
    <x v="11"/>
    <s v="New City"/>
    <n v="10956"/>
    <x v="178"/>
    <x v="184"/>
    <n v="450.45960000000002"/>
    <n v="17"/>
    <n v="652.84"/>
    <n v="88348"/>
    <n v="38"/>
    <x v="3"/>
  </r>
  <r>
    <n v="2089"/>
    <s v="Annie Odom"/>
    <x v="2"/>
    <n v="0.08"/>
    <n v="599.99"/>
    <n v="24.49"/>
    <x v="1"/>
    <x v="3"/>
    <x v="1"/>
    <x v="4"/>
    <x v="4"/>
    <s v="Hewlett Packard LaserJet 3310 Copier"/>
    <n v="0.37"/>
    <s v="United States"/>
    <x v="3"/>
    <x v="11"/>
    <s v="New City"/>
    <n v="10956"/>
    <x v="178"/>
    <x v="185"/>
    <n v="8798.1831000000002"/>
    <n v="22"/>
    <n v="12750.99"/>
    <n v="88348"/>
    <n v="599.91"/>
    <x v="3"/>
  </r>
  <r>
    <n v="2089"/>
    <s v="Annie Odom"/>
    <x v="2"/>
    <n v="0.1"/>
    <n v="3.98"/>
    <n v="2.97"/>
    <x v="2"/>
    <x v="3"/>
    <x v="2"/>
    <x v="7"/>
    <x v="2"/>
    <s v="Unpadded Memo Slips"/>
    <n v="0.35"/>
    <s v="United States"/>
    <x v="3"/>
    <x v="11"/>
    <s v="New City"/>
    <n v="10956"/>
    <x v="178"/>
    <x v="186"/>
    <n v="-5.3849999999999998"/>
    <n v="5"/>
    <n v="20.54"/>
    <n v="88348"/>
    <n v="3.88"/>
    <x v="3"/>
  </r>
  <r>
    <n v="2882"/>
    <s v="Andrew Gonzalez"/>
    <x v="2"/>
    <n v="0.05"/>
    <n v="63.94"/>
    <n v="14.48"/>
    <x v="2"/>
    <x v="1"/>
    <x v="0"/>
    <x v="11"/>
    <x v="5"/>
    <s v="Howard Miller 16&quot; Diameter Gallery Wall Clock"/>
    <n v="0.46"/>
    <s v="United States"/>
    <x v="0"/>
    <x v="9"/>
    <s v="Charlotte"/>
    <n v="28206"/>
    <x v="178"/>
    <x v="183"/>
    <n v="270.87430000000001"/>
    <n v="21"/>
    <n v="1336.35"/>
    <n v="40224"/>
    <n v="63.89"/>
    <x v="0"/>
  </r>
  <r>
    <n v="2885"/>
    <s v="Gary Frazier"/>
    <x v="2"/>
    <n v="0.05"/>
    <n v="63.94"/>
    <n v="14.48"/>
    <x v="2"/>
    <x v="1"/>
    <x v="0"/>
    <x v="11"/>
    <x v="5"/>
    <s v="Howard Miller 16&quot; Diameter Gallery Wall Clock"/>
    <n v="0.46"/>
    <s v="United States"/>
    <x v="3"/>
    <x v="27"/>
    <s v="North Royalton"/>
    <n v="44133"/>
    <x v="178"/>
    <x v="183"/>
    <n v="219.54419999999999"/>
    <n v="5"/>
    <n v="318.18"/>
    <n v="87634"/>
    <n v="63.89"/>
    <x v="3"/>
  </r>
  <r>
    <n v="1384"/>
    <s v="George McLamb"/>
    <x v="3"/>
    <n v="7.0000000000000007E-2"/>
    <n v="11.29"/>
    <n v="5.03"/>
    <x v="1"/>
    <x v="1"/>
    <x v="2"/>
    <x v="6"/>
    <x v="5"/>
    <s v="X-Rack™ File for Hanging Folders"/>
    <n v="0.59"/>
    <s v="United States"/>
    <x v="0"/>
    <x v="21"/>
    <s v="Alexandria"/>
    <n v="22304"/>
    <x v="178"/>
    <x v="182"/>
    <n v="-163.03"/>
    <n v="11"/>
    <n v="123.18"/>
    <n v="89407"/>
    <n v="11.219999999999999"/>
    <x v="0"/>
  </r>
  <r>
    <n v="1472"/>
    <s v="Tommy Ellis Ritchie"/>
    <x v="3"/>
    <n v="0.02"/>
    <n v="30.98"/>
    <n v="6.5"/>
    <x v="2"/>
    <x v="2"/>
    <x v="1"/>
    <x v="1"/>
    <x v="5"/>
    <s v="Logitech Internet Navigator Keyboard"/>
    <n v="0.79"/>
    <s v="United States"/>
    <x v="3"/>
    <x v="27"/>
    <s v="Westlake"/>
    <n v="44145"/>
    <x v="178"/>
    <x v="178"/>
    <n v="-44.624000000000002"/>
    <n v="17"/>
    <n v="552.89"/>
    <n v="87078"/>
    <n v="30.96"/>
    <x v="3"/>
  </r>
  <r>
    <n v="2276"/>
    <s v="Dennis Block Richardson"/>
    <x v="3"/>
    <n v="0.01"/>
    <n v="195.99"/>
    <n v="8.99"/>
    <x v="1"/>
    <x v="1"/>
    <x v="1"/>
    <x v="12"/>
    <x v="5"/>
    <s v="T28 WORLD"/>
    <n v="0.6"/>
    <s v="United States"/>
    <x v="3"/>
    <x v="11"/>
    <s v="Niagara Falls"/>
    <n v="14304"/>
    <x v="178"/>
    <x v="177"/>
    <n v="2653.7813999999998"/>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F689B7-477F-4C03-A28B-3A984363AD32}" name="PivotTable 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12:C20" firstHeaderRow="1" firstDataRow="1" firstDataCol="1"/>
  <pivotFields count="2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axis="axisRow" showAll="0" sortType="ascending">
      <items count="8">
        <item x="0"/>
        <item x="3"/>
        <item x="4"/>
        <item x="6"/>
        <item x="5"/>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items count="5">
        <item x="1"/>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10"/>
  </rowFields>
  <rowItems count="8">
    <i>
      <x v="6"/>
    </i>
    <i>
      <x v="5"/>
    </i>
    <i>
      <x v="3"/>
    </i>
    <i>
      <x v="2"/>
    </i>
    <i>
      <x/>
    </i>
    <i>
      <x v="1"/>
    </i>
    <i>
      <x v="4"/>
    </i>
    <i t="grand">
      <x/>
    </i>
  </rowItems>
  <colItems count="1">
    <i/>
  </colItems>
  <dataFields count="1">
    <dataField name="Sum of Sales" fld="22"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29347E-6B61-4F03-8F33-A15493C17525}" name="PivotTable 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13:G17" firstHeaderRow="0" firstDataRow="1" firstDataCol="1"/>
  <pivotFields count="28">
    <pivotField showAll="0"/>
    <pivotField showAll="0"/>
    <pivotField showAll="0">
      <items count="6">
        <item x="0"/>
        <item x="1"/>
        <item x="2"/>
        <item x="4"/>
        <item x="3"/>
        <item t="default"/>
      </items>
    </pivotField>
    <pivotField showAll="0"/>
    <pivotField dataField="1" showAll="0"/>
    <pivotField showAll="0"/>
    <pivotField showAll="0">
      <items count="4">
        <item x="0"/>
        <item x="2"/>
        <item x="1"/>
        <item t="default"/>
      </items>
    </pivotField>
    <pivotField showAll="0"/>
    <pivotField axis="axisRow" showAll="0">
      <items count="4">
        <item sd="0" x="0"/>
        <item sd="0" x="2"/>
        <item sd="0" x="1"/>
        <item t="default"/>
      </items>
    </pivotField>
    <pivotField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items count="5">
        <item x="1"/>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8"/>
  </rowFields>
  <rowItems count="4">
    <i>
      <x/>
    </i>
    <i>
      <x v="1"/>
    </i>
    <i>
      <x v="2"/>
    </i>
    <i t="grand">
      <x/>
    </i>
  </rowItems>
  <colFields count="1">
    <field x="-2"/>
  </colFields>
  <colItems count="2">
    <i>
      <x/>
    </i>
    <i i="1">
      <x v="1"/>
    </i>
  </colItems>
  <dataFields count="2">
    <dataField name="Sum of Sales" fld="22" baseField="0" baseItem="0"/>
    <dataField name="Sum of Unit Price" fld="4" baseField="0" baseItem="0"/>
  </dataFields>
  <chartFormats count="8">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8" count="1" selected="0">
            <x v="0"/>
          </reference>
        </references>
      </pivotArea>
    </chartFormat>
    <chartFormat chart="1" format="4">
      <pivotArea type="data" outline="0" fieldPosition="0">
        <references count="2">
          <reference field="4294967294" count="1" selected="0">
            <x v="0"/>
          </reference>
          <reference field="8" count="1" selected="0">
            <x v="1"/>
          </reference>
        </references>
      </pivotArea>
    </chartFormat>
    <chartFormat chart="1" format="5">
      <pivotArea type="data" outline="0" fieldPosition="0">
        <references count="2">
          <reference field="4294967294" count="1" selected="0">
            <x v="0"/>
          </reference>
          <reference field="8" count="1" selected="0">
            <x v="2"/>
          </reference>
        </references>
      </pivotArea>
    </chartFormat>
    <chartFormat chart="1" format="6" series="1">
      <pivotArea type="data" outline="0" fieldPosition="0">
        <references count="1">
          <reference field="4294967294" count="1" selected="0">
            <x v="1"/>
          </reference>
        </references>
      </pivotArea>
    </chartFormat>
    <chartFormat chart="1" format="7">
      <pivotArea type="data" outline="0" fieldPosition="0">
        <references count="2">
          <reference field="4294967294" count="1" selected="0">
            <x v="1"/>
          </reference>
          <reference field="8" count="1" selected="0">
            <x v="0"/>
          </reference>
        </references>
      </pivotArea>
    </chartFormat>
    <chartFormat chart="1" format="8">
      <pivotArea type="data" outline="0" fieldPosition="0">
        <references count="2">
          <reference field="4294967294" count="1" selected="0">
            <x v="1"/>
          </reference>
          <reference field="8" count="1" selected="0">
            <x v="1"/>
          </reference>
        </references>
      </pivotArea>
    </chartFormat>
    <chartFormat chart="1" format="9">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A8CCB2-9F30-4C0B-A375-560851026256}" name="PivotTable 1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3:J41" firstHeaderRow="1" firstDataRow="2" firstDataCol="1"/>
  <pivotFields count="2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axis="axisCol" showAll="0">
      <items count="5">
        <item x="1"/>
        <item x="3"/>
        <item x="0"/>
        <item x="2"/>
        <item t="default"/>
      </items>
    </pivotField>
    <pivotField axis="axisRow" showAll="0" defaultSubtotal="0">
      <items count="14">
        <item x="0"/>
        <item x="1"/>
        <item x="2"/>
        <item x="3"/>
        <item x="4"/>
        <item x="5"/>
        <item x="6"/>
        <item x="7"/>
        <item x="8"/>
        <item x="9"/>
        <item x="10"/>
        <item x="11"/>
        <item x="12"/>
        <item x="13"/>
      </items>
    </pivotField>
    <pivotField showAll="0">
      <items count="15">
        <item x="0"/>
        <item x="1"/>
        <item x="2"/>
        <item x="3"/>
        <item x="4"/>
        <item x="5"/>
        <item x="6"/>
        <item x="7"/>
        <item x="8"/>
        <item x="9"/>
        <item x="10"/>
        <item x="11"/>
        <item x="12"/>
        <item x="13"/>
        <item t="default"/>
      </items>
    </pivotField>
  </pivotFields>
  <rowFields count="1">
    <field x="26"/>
  </rowFields>
  <rowItems count="7">
    <i>
      <x v="1"/>
    </i>
    <i>
      <x v="2"/>
    </i>
    <i>
      <x v="3"/>
    </i>
    <i>
      <x v="4"/>
    </i>
    <i>
      <x v="5"/>
    </i>
    <i>
      <x v="6"/>
    </i>
    <i t="grand">
      <x/>
    </i>
  </rowItems>
  <colFields count="1">
    <field x="25"/>
  </colFields>
  <colItems count="5">
    <i>
      <x/>
    </i>
    <i>
      <x v="1"/>
    </i>
    <i>
      <x v="2"/>
    </i>
    <i>
      <x v="3"/>
    </i>
    <i t="grand">
      <x/>
    </i>
  </colItems>
  <dataFields count="1">
    <dataField name="Sum of Sales" fld="22" baseField="0" baseItem="0"/>
  </dataFields>
  <chartFormats count="10">
    <chartFormat chart="3" format="6" series="1">
      <pivotArea type="data" outline="0" fieldPosition="0">
        <references count="2">
          <reference field="4294967294" count="1" selected="0">
            <x v="0"/>
          </reference>
          <reference field="26" count="1" selected="0">
            <x v="1"/>
          </reference>
        </references>
      </pivotArea>
    </chartFormat>
    <chartFormat chart="3" format="7" series="1">
      <pivotArea type="data" outline="0" fieldPosition="0">
        <references count="2">
          <reference field="4294967294" count="1" selected="0">
            <x v="0"/>
          </reference>
          <reference field="26" count="1" selected="0">
            <x v="2"/>
          </reference>
        </references>
      </pivotArea>
    </chartFormat>
    <chartFormat chart="3" format="8" series="1">
      <pivotArea type="data" outline="0" fieldPosition="0">
        <references count="2">
          <reference field="4294967294" count="1" selected="0">
            <x v="0"/>
          </reference>
          <reference field="26" count="1" selected="0">
            <x v="3"/>
          </reference>
        </references>
      </pivotArea>
    </chartFormat>
    <chartFormat chart="3" format="9" series="1">
      <pivotArea type="data" outline="0" fieldPosition="0">
        <references count="2">
          <reference field="4294967294" count="1" selected="0">
            <x v="0"/>
          </reference>
          <reference field="26" count="1" selected="0">
            <x v="4"/>
          </reference>
        </references>
      </pivotArea>
    </chartFormat>
    <chartFormat chart="3" format="10" series="1">
      <pivotArea type="data" outline="0" fieldPosition="0">
        <references count="2">
          <reference field="4294967294" count="1" selected="0">
            <x v="0"/>
          </reference>
          <reference field="26" count="1" selected="0">
            <x v="5"/>
          </reference>
        </references>
      </pivotArea>
    </chartFormat>
    <chartFormat chart="3" format="11" series="1">
      <pivotArea type="data" outline="0" fieldPosition="0">
        <references count="2">
          <reference field="4294967294" count="1" selected="0">
            <x v="0"/>
          </reference>
          <reference field="26" count="1" selected="0">
            <x v="6"/>
          </reference>
        </references>
      </pivotArea>
    </chartFormat>
    <chartFormat chart="3" format="12" series="1">
      <pivotArea type="data" outline="0" fieldPosition="0">
        <references count="2">
          <reference field="4294967294" count="1" selected="0">
            <x v="0"/>
          </reference>
          <reference field="25" count="1" selected="0">
            <x v="0"/>
          </reference>
        </references>
      </pivotArea>
    </chartFormat>
    <chartFormat chart="3" format="13" series="1">
      <pivotArea type="data" outline="0" fieldPosition="0">
        <references count="2">
          <reference field="4294967294" count="1" selected="0">
            <x v="0"/>
          </reference>
          <reference field="25" count="1" selected="0">
            <x v="1"/>
          </reference>
        </references>
      </pivotArea>
    </chartFormat>
    <chartFormat chart="3" format="14" series="1">
      <pivotArea type="data" outline="0" fieldPosition="0">
        <references count="2">
          <reference field="4294967294" count="1" selected="0">
            <x v="0"/>
          </reference>
          <reference field="25" count="1" selected="0">
            <x v="2"/>
          </reference>
        </references>
      </pivotArea>
    </chartFormat>
    <chartFormat chart="3" format="15" series="1">
      <pivotArea type="data" outline="0" fieldPosition="0">
        <references count="2">
          <reference field="4294967294" count="1" selected="0">
            <x v="0"/>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8ADEDB-335F-4565-92F5-5FB5B0A4963B}" name="PivotTable 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12:P192" firstHeaderRow="0" firstDataRow="1" firstDataCol="1"/>
  <pivotFields count="28">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Fields count="1">
    <field x="-2"/>
  </colFields>
  <colItems count="2">
    <i>
      <x/>
    </i>
    <i i="1">
      <x v="1"/>
    </i>
  </colItems>
  <dataFields count="2">
    <dataField name="Sum of Sales" fld="22" baseField="0" baseItem="0"/>
    <dataField name="Sum of Total" fld="24" baseField="0" baseItem="0"/>
  </dataFields>
  <chartFormats count="3">
    <chartFormat chart="1"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C1F4BD-36EC-487A-A218-A66C1CDB3E78}" name="PivotTable 10"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2:C40" firstHeaderRow="1" firstDataRow="1" firstDataCol="1"/>
  <pivotFields count="2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 showAll="0">
      <items count="15">
        <item x="0"/>
        <item x="1"/>
        <item x="2"/>
        <item x="3"/>
        <item x="4"/>
        <item x="5"/>
        <item x="6"/>
        <item x="7"/>
        <item x="8"/>
        <item x="9"/>
        <item x="10"/>
        <item x="11"/>
        <item x="12"/>
        <item x="13"/>
        <item t="default"/>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CD3920-6F4F-43AF-8C89-93D80EA86DC3}" name="PivotTable 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C10" firstHeaderRow="1" firstDataRow="1" firstDataCol="1"/>
  <pivotFields count="28">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14"/>
  </rowFields>
  <rowItems count="5">
    <i>
      <x/>
    </i>
    <i>
      <x v="1"/>
    </i>
    <i>
      <x v="2"/>
    </i>
    <i>
      <x v="3"/>
    </i>
    <i t="grand">
      <x/>
    </i>
  </rowItems>
  <colItems count="1">
    <i/>
  </colItems>
  <dataFields count="1">
    <dataField name="Sum of Sales" fld="22" baseField="0" baseItem="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7A516A-55C3-455C-BCF4-43DE7CF5215F}" name="PivotTable 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2:M10" firstHeaderRow="1" firstDataRow="2" firstDataCol="1"/>
  <pivotFields count="28">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Col" showAll="0">
      <items count="5">
        <item sd="0" x="1"/>
        <item sd="0" x="3"/>
        <item sd="0" x="0"/>
        <item sd="0"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26"/>
  </rowFields>
  <rowItems count="7">
    <i>
      <x v="1"/>
    </i>
    <i>
      <x v="2"/>
    </i>
    <i>
      <x v="3"/>
    </i>
    <i>
      <x v="4"/>
    </i>
    <i>
      <x v="5"/>
    </i>
    <i>
      <x v="6"/>
    </i>
    <i t="grand">
      <x/>
    </i>
  </rowItems>
  <colFields count="1">
    <field x="14"/>
  </colFields>
  <colItems count="5">
    <i>
      <x/>
    </i>
    <i>
      <x v="1"/>
    </i>
    <i>
      <x v="2"/>
    </i>
    <i>
      <x v="3"/>
    </i>
    <i t="grand">
      <x/>
    </i>
  </colItems>
  <dataFields count="1">
    <dataField name="Sum of Sales" fld="22" baseField="0" baseItem="0"/>
  </dataFields>
  <chartFormats count="5">
    <chartFormat chart="7" format="4" series="1">
      <pivotArea type="data" outline="0" fieldPosition="0">
        <references count="2">
          <reference field="4294967294" count="1" selected="0">
            <x v="0"/>
          </reference>
          <reference field="14" count="1" selected="0">
            <x v="0"/>
          </reference>
        </references>
      </pivotArea>
    </chartFormat>
    <chartFormat chart="7" format="5" series="1">
      <pivotArea type="data" outline="0" fieldPosition="0">
        <references count="2">
          <reference field="4294967294" count="1" selected="0">
            <x v="0"/>
          </reference>
          <reference field="14" count="1" selected="0">
            <x v="1"/>
          </reference>
        </references>
      </pivotArea>
    </chartFormat>
    <chartFormat chart="7" format="6" series="1">
      <pivotArea type="data" outline="0" fieldPosition="0">
        <references count="2">
          <reference field="4294967294" count="1" selected="0">
            <x v="0"/>
          </reference>
          <reference field="14" count="1" selected="0">
            <x v="2"/>
          </reference>
        </references>
      </pivotArea>
    </chartFormat>
    <chartFormat chart="7" format="7" series="1">
      <pivotArea type="data" outline="0" fieldPosition="0">
        <references count="2">
          <reference field="4294967294" count="1" selected="0">
            <x v="0"/>
          </reference>
          <reference field="14" count="1" selected="0">
            <x v="3"/>
          </reference>
        </references>
      </pivotArea>
    </chartFormat>
    <chartFormat chart="7" format="8"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63C036-5E41-4623-9CA6-EA955F68B7D9}" name="PivotTable 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19:K24" firstHeaderRow="1" firstDataRow="2" firstDataCol="1"/>
  <pivotFields count="28">
    <pivotField showAll="0"/>
    <pivotField showAll="0"/>
    <pivotField axis="axisCol"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items count="5">
        <item x="1"/>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6"/>
  </rowFields>
  <rowItems count="4">
    <i>
      <x/>
    </i>
    <i>
      <x v="1"/>
    </i>
    <i>
      <x v="2"/>
    </i>
    <i t="grand">
      <x/>
    </i>
  </rowItems>
  <colFields count="1">
    <field x="2"/>
  </colFields>
  <colItems count="6">
    <i>
      <x/>
    </i>
    <i>
      <x v="1"/>
    </i>
    <i>
      <x v="2"/>
    </i>
    <i>
      <x v="3"/>
    </i>
    <i>
      <x v="4"/>
    </i>
    <i t="grand">
      <x/>
    </i>
  </colItems>
  <dataFields count="1">
    <dataField name="Sum of Shipping Cost" fld="5" baseField="0" baseItem="0"/>
  </dataFields>
  <chartFormats count="10">
    <chartFormat chart="1" format="10" series="1">
      <pivotArea type="data" outline="0" fieldPosition="0">
        <references count="1">
          <reference field="2" count="1" selected="0">
            <x v="0"/>
          </reference>
        </references>
      </pivotArea>
    </chartFormat>
    <chartFormat chart="1" format="11" series="1">
      <pivotArea type="data" outline="0" fieldPosition="0">
        <references count="1">
          <reference field="2" count="1" selected="0">
            <x v="1"/>
          </reference>
        </references>
      </pivotArea>
    </chartFormat>
    <chartFormat chart="1" format="12" series="1">
      <pivotArea type="data" outline="0" fieldPosition="0">
        <references count="1">
          <reference field="2" count="1" selected="0">
            <x v="2"/>
          </reference>
        </references>
      </pivotArea>
    </chartFormat>
    <chartFormat chart="1" format="13" series="1">
      <pivotArea type="data" outline="0" fieldPosition="0">
        <references count="1">
          <reference field="2" count="1" selected="0">
            <x v="3"/>
          </reference>
        </references>
      </pivotArea>
    </chartFormat>
    <chartFormat chart="1" format="14" series="1">
      <pivotArea type="data" outline="0" fieldPosition="0">
        <references count="1">
          <reference field="2" count="1" selected="0">
            <x v="4"/>
          </reference>
        </references>
      </pivotArea>
    </chartFormat>
    <chartFormat chart="1" format="15" series="1">
      <pivotArea type="data" outline="0" fieldPosition="0">
        <references count="2">
          <reference field="4294967294" count="1" selected="0">
            <x v="0"/>
          </reference>
          <reference field="2" count="1" selected="0">
            <x v="0"/>
          </reference>
        </references>
      </pivotArea>
    </chartFormat>
    <chartFormat chart="1" format="16" series="1">
      <pivotArea type="data" outline="0" fieldPosition="0">
        <references count="2">
          <reference field="4294967294" count="1" selected="0">
            <x v="0"/>
          </reference>
          <reference field="2" count="1" selected="0">
            <x v="1"/>
          </reference>
        </references>
      </pivotArea>
    </chartFormat>
    <chartFormat chart="1" format="17" series="1">
      <pivotArea type="data" outline="0" fieldPosition="0">
        <references count="2">
          <reference field="4294967294" count="1" selected="0">
            <x v="0"/>
          </reference>
          <reference field="2" count="1" selected="0">
            <x v="2"/>
          </reference>
        </references>
      </pivotArea>
    </chartFormat>
    <chartFormat chart="1" format="18" series="1">
      <pivotArea type="data" outline="0" fieldPosition="0">
        <references count="2">
          <reference field="4294967294" count="1" selected="0">
            <x v="0"/>
          </reference>
          <reference field="2" count="1" selected="0">
            <x v="3"/>
          </reference>
        </references>
      </pivotArea>
    </chartFormat>
    <chartFormat chart="1" format="1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C053F7-D3BF-4537-B116-DE33D31AB472}" name="PivotTable 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26:L31" firstHeaderRow="1" firstDataRow="2" firstDataCol="1"/>
  <pivotFields count="28">
    <pivotField showAll="0"/>
    <pivotField showAll="0"/>
    <pivotField showAll="0"/>
    <pivotField showAll="0"/>
    <pivotField showAll="0"/>
    <pivotField showAll="0"/>
    <pivotField showAll="0"/>
    <pivotField showAll="0"/>
    <pivotField axis="axisRow" showAll="0">
      <items count="4">
        <item sd="0" x="0"/>
        <item sd="0" x="2"/>
        <item sd="0"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2">
    <field x="8"/>
    <field x="9"/>
  </rowFields>
  <rowItems count="4">
    <i>
      <x/>
    </i>
    <i>
      <x v="1"/>
    </i>
    <i>
      <x v="2"/>
    </i>
    <i t="grand">
      <x/>
    </i>
  </rowItems>
  <colFields count="1">
    <field x="26"/>
  </colFields>
  <colItems count="7">
    <i>
      <x v="1"/>
    </i>
    <i>
      <x v="2"/>
    </i>
    <i>
      <x v="3"/>
    </i>
    <i>
      <x v="4"/>
    </i>
    <i>
      <x v="5"/>
    </i>
    <i>
      <x v="6"/>
    </i>
    <i t="grand">
      <x/>
    </i>
  </colItems>
  <dataFields count="1">
    <dataField name="Sum of Sales" fld="22" baseField="0" baseItem="0"/>
  </dataFields>
  <chartFormats count="6">
    <chartFormat chart="1" format="6" series="1">
      <pivotArea type="data" outline="0" fieldPosition="0">
        <references count="2">
          <reference field="4294967294" count="1" selected="0">
            <x v="0"/>
          </reference>
          <reference field="26" count="1" selected="0">
            <x v="1"/>
          </reference>
        </references>
      </pivotArea>
    </chartFormat>
    <chartFormat chart="1" format="7" series="1">
      <pivotArea type="data" outline="0" fieldPosition="0">
        <references count="2">
          <reference field="4294967294" count="1" selected="0">
            <x v="0"/>
          </reference>
          <reference field="26" count="1" selected="0">
            <x v="2"/>
          </reference>
        </references>
      </pivotArea>
    </chartFormat>
    <chartFormat chart="1" format="8" series="1">
      <pivotArea type="data" outline="0" fieldPosition="0">
        <references count="2">
          <reference field="4294967294" count="1" selected="0">
            <x v="0"/>
          </reference>
          <reference field="26" count="1" selected="0">
            <x v="3"/>
          </reference>
        </references>
      </pivotArea>
    </chartFormat>
    <chartFormat chart="1" format="9" series="1">
      <pivotArea type="data" outline="0" fieldPosition="0">
        <references count="2">
          <reference field="4294967294" count="1" selected="0">
            <x v="0"/>
          </reference>
          <reference field="26" count="1" selected="0">
            <x v="4"/>
          </reference>
        </references>
      </pivotArea>
    </chartFormat>
    <chartFormat chart="1" format="10" series="1">
      <pivotArea type="data" outline="0" fieldPosition="0">
        <references count="2">
          <reference field="4294967294" count="1" selected="0">
            <x v="0"/>
          </reference>
          <reference field="26" count="1" selected="0">
            <x v="5"/>
          </reference>
        </references>
      </pivotArea>
    </chartFormat>
    <chartFormat chart="1" format="11" series="1">
      <pivotArea type="data" outline="0" fieldPosition="0">
        <references count="2">
          <reference field="4294967294" count="1" selected="0">
            <x v="0"/>
          </reference>
          <reference field="26" count="1" selected="0">
            <x v="6"/>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873568-0D3B-4938-9D31-9199CA17564F}" name="PivotTable 9"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12:J17" firstHeaderRow="1" firstDataRow="1" firstDataCol="1"/>
  <pivotFields count="28">
    <pivotField showAll="0"/>
    <pivotField showAll="0"/>
    <pivotField showAll="0">
      <items count="6">
        <item x="0"/>
        <item x="1"/>
        <item x="2"/>
        <item x="4"/>
        <item x="3"/>
        <item t="default"/>
      </items>
    </pivotField>
    <pivotField showAll="0"/>
    <pivotField showAll="0"/>
    <pivotField dataField="1" showAll="0"/>
    <pivotField showAll="0">
      <items count="4">
        <item x="0"/>
        <item x="2"/>
        <item x="1"/>
        <item t="default"/>
      </items>
    </pivotField>
    <pivotField axis="axisRow" showAll="0">
      <items count="5">
        <item x="1"/>
        <item x="3"/>
        <item x="2"/>
        <item x="0"/>
        <item t="default"/>
      </items>
    </pivotField>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items count="5">
        <item x="1"/>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Items count="1">
    <i/>
  </colItems>
  <dataFields count="1">
    <dataField name="Sum of Shipping Cost" fld="5" baseField="0" baseItem="0"/>
  </dataFields>
  <chartFormats count="5">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7"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BAD86B9-50F8-4146-939B-C11472F45898}" name="PivotTable 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5:F11" firstHeaderRow="1" firstDataRow="1" firstDataCol="1"/>
  <pivotFields count="28">
    <pivotField showAll="0"/>
    <pivotField showAll="0"/>
    <pivotField axis="axisRow"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2"/>
  </rowFields>
  <rowItems count="6">
    <i>
      <x/>
    </i>
    <i>
      <x v="1"/>
    </i>
    <i>
      <x v="2"/>
    </i>
    <i>
      <x v="3"/>
    </i>
    <i>
      <x v="4"/>
    </i>
    <i t="grand">
      <x/>
    </i>
  </rowItems>
  <colItems count="1">
    <i/>
  </colItems>
  <dataFields count="1">
    <dataField name="Sum of Sales" fld="22" baseField="0"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0"/>
          </reference>
          <reference field="2" count="1" selected="0">
            <x v="4"/>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B4794D-3324-44F4-AC0A-47CA9DF97B86}" name="PivotTable 1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D5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defaultSubtotal="0"/>
    <pivotField showAll="0">
      <items count="15">
        <item x="0"/>
        <item x="1"/>
        <item x="2"/>
        <item x="3"/>
        <item x="4"/>
        <item x="5"/>
        <item x="6"/>
        <item x="7"/>
        <item x="8"/>
        <item x="9"/>
        <item x="10"/>
        <item x="11"/>
        <item x="12"/>
        <item x="13"/>
        <item t="default"/>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5EB739-4EFD-4A2B-9658-FAE19609BA74}" name="PivotTable 1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13" firstHeaderRow="1" firstDataRow="1" firstDataCol="1"/>
  <pivotFields count="28">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items count="15">
        <item x="0"/>
        <item x="1"/>
        <item x="2"/>
        <item x="3"/>
        <item x="4"/>
        <item x="5"/>
        <item x="6"/>
        <item x="7"/>
        <item x="8"/>
        <item x="9"/>
        <item x="10"/>
        <item x="11"/>
        <item x="12"/>
        <item x="13"/>
        <item t="default"/>
      </items>
    </pivotField>
  </pivotFields>
  <rowFields count="1">
    <field x="15"/>
  </rowFields>
  <rowItems count="11">
    <i>
      <x/>
    </i>
    <i>
      <x v="3"/>
    </i>
    <i>
      <x v="8"/>
    </i>
    <i>
      <x v="11"/>
    </i>
    <i>
      <x v="12"/>
    </i>
    <i>
      <x v="24"/>
    </i>
    <i>
      <x v="30"/>
    </i>
    <i>
      <x v="33"/>
    </i>
    <i>
      <x v="41"/>
    </i>
    <i>
      <x v="45"/>
    </i>
    <i t="grand">
      <x/>
    </i>
  </rowItems>
  <colItems count="1">
    <i/>
  </colItems>
  <dataFields count="1">
    <dataField name="Sum of Unit Price" fld="4" baseField="0" baseItem="0"/>
  </dataFields>
  <pivotTableStyleInfo name="PivotStyleMedium15" showRowHeaders="1" showColHeaders="1" showRowStripes="0" showColStripes="0" showLastColumn="1"/>
  <filters count="1">
    <filter fld="1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4B88561-9A4B-4B1A-8750-DBED713D8F98}" name="PivotTable 15"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C2:F6" firstHeaderRow="0" firstDataRow="1" firstDataCol="1"/>
  <pivotFields count="28">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measureFilter="1"/>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items count="15">
        <item x="0"/>
        <item x="1"/>
        <item x="2"/>
        <item x="3"/>
        <item x="4"/>
        <item x="5"/>
        <item x="6"/>
        <item x="7"/>
        <item x="8"/>
        <item x="9"/>
        <item x="10"/>
        <item x="11"/>
        <item x="12"/>
        <item x="13"/>
        <item t="default"/>
      </items>
    </pivotField>
  </pivotFields>
  <rowFields count="1">
    <field x="14"/>
  </rowFields>
  <rowItems count="4">
    <i>
      <x/>
    </i>
    <i>
      <x v="1"/>
    </i>
    <i>
      <x v="2"/>
    </i>
    <i>
      <x v="3"/>
    </i>
  </rowItems>
  <colFields count="1">
    <field x="-2"/>
  </colFields>
  <colItems count="3">
    <i>
      <x/>
    </i>
    <i i="1">
      <x v="1"/>
    </i>
    <i i="2">
      <x v="2"/>
    </i>
  </colItems>
  <dataFields count="3">
    <dataField name="Sum of Profit" fld="20" baseField="0" baseItem="0"/>
    <dataField name="Sum of Unit Price" fld="4" baseField="0" baseItem="0"/>
    <dataField name="Sum of Shipping Cost" fld="5" baseField="0" baseItem="0"/>
  </dataFields>
  <pivotTableStyleInfo name="PivotStyleMedium15" showRowHeaders="1" showColHeaders="1" showRowStripes="0" showColStripes="0" showLastColumn="1"/>
  <filters count="1">
    <filter fld="15"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2959DF1-6EA8-49A8-B3FE-BB87EBD0504C}" name="PivotTable 18" cacheId="23" applyNumberFormats="0" applyBorderFormats="0" applyFontFormats="0" applyPatternFormats="0" applyAlignmentFormats="0" applyWidthHeightFormats="1" dataCaption="Values" errorCaption="0" showError="1" missingCaption="0" updatedVersion="8" minRefreshableVersion="3" useAutoFormatting="1" rowGrandTotals="0" colGrandTotals="0" itemPrintTitles="1" createdVersion="8" indent="0" outline="1" outlineData="1" multipleFieldFilters="0" chartFormat="4">
  <location ref="K6:Q27" firstHeaderRow="1" firstDataRow="2" firstDataCol="1" rowPageCount="3" colPageCount="1"/>
  <pivotFields count="28">
    <pivotField showAll="0"/>
    <pivotField showAll="0"/>
    <pivotField showAll="0">
      <items count="6">
        <item x="0"/>
        <item x="1"/>
        <item x="2"/>
        <item x="4"/>
        <item x="3"/>
        <item t="default"/>
      </items>
    </pivotField>
    <pivotField showAll="0"/>
    <pivotField showAll="0"/>
    <pivotField showAll="0"/>
    <pivotField axis="axisPage" showAll="0">
      <items count="4">
        <item x="0"/>
        <item x="2"/>
        <item x="1"/>
        <item t="default"/>
      </items>
    </pivotField>
    <pivotField axis="axisPage" showAll="0">
      <items count="5">
        <item x="1"/>
        <item x="3"/>
        <item x="2"/>
        <item x="0"/>
        <item t="default"/>
      </items>
    </pivotField>
    <pivotField axis="axisRow"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axis="axisPage"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6"/>
  </colFields>
  <colItems count="6">
    <i>
      <x v="1"/>
    </i>
    <i>
      <x v="2"/>
    </i>
    <i>
      <x v="3"/>
    </i>
    <i>
      <x v="4"/>
    </i>
    <i>
      <x v="5"/>
    </i>
    <i>
      <x v="6"/>
    </i>
  </colItems>
  <pageFields count="3">
    <pageField fld="14" hier="-1"/>
    <pageField fld="7" hier="-1"/>
    <pageField fld="6" hier="-1"/>
  </pageFields>
  <dataFields count="1">
    <dataField name="Sum of Sales" fld="22" showDataAs="percentOfRow" baseField="26" baseItem="1048828" numFmtId="1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 id="{ACD83393-E643-4D3C-AC3F-F868CD0AFE41}">
            <x14:pivotAreas count="3">
              <pivotArea type="data" collapsedLevelsAreSubtotals="1" fieldPosition="0">
                <references count="3">
                  <reference field="4294967294" count="1" selected="0">
                    <x v="0"/>
                  </reference>
                  <reference field="8" count="1" selected="0">
                    <x v="2"/>
                  </reference>
                  <reference field="9" count="4">
                    <x v="4"/>
                    <x v="5"/>
                    <x v="9"/>
                    <x v="16"/>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0"/>
                  </reference>
                  <reference field="8" count="1" selected="0">
                    <x v="0"/>
                  </reference>
                  <reference field="9" count="4">
                    <x v="2"/>
                    <x v="3"/>
                    <x v="8"/>
                    <x v="15"/>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587FE20-5440-4D2A-B416-92884722655C}" name="PivotTable 16" cacheId="2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location ref="B6:H27" firstHeaderRow="1" firstDataRow="2" firstDataCol="1" rowPageCount="3" colPageCount="1"/>
  <pivotFields count="28">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Page" multipleItemSelectionAllowed="1" showAll="0">
      <items count="4">
        <item x="0"/>
        <item x="2"/>
        <item x="1"/>
        <item t="default"/>
      </items>
      <extLst>
        <ext xmlns:x14="http://schemas.microsoft.com/office/spreadsheetml/2009/9/main" uri="{2946ED86-A175-432a-8AC1-64E0C546D7DE}">
          <x14:pivotField fillDownLabels="1"/>
        </ext>
      </extLst>
    </pivotField>
    <pivotField axis="axisPage" multipleItemSelectionAllowed="1" showAll="0">
      <items count="5">
        <item x="1"/>
        <item x="3"/>
        <item x="2"/>
        <item x="0"/>
        <item t="default"/>
      </items>
      <extLst>
        <ext xmlns:x14="http://schemas.microsoft.com/office/spreadsheetml/2009/9/main" uri="{2946ED86-A175-432a-8AC1-64E0C546D7DE}">
          <x14:pivotField fillDownLabels="1"/>
        </ext>
      </extLst>
    </pivotField>
    <pivotField axis="axisRow" showAll="0">
      <items count="4">
        <item x="0"/>
        <item x="2"/>
        <item x="1"/>
        <item t="default"/>
      </items>
      <extLst>
        <ext xmlns:x14="http://schemas.microsoft.com/office/spreadsheetml/2009/9/main" uri="{2946ED86-A175-432a-8AC1-64E0C546D7DE}">
          <x14:pivotField fillDownLabels="1"/>
        </ext>
      </extLst>
    </pivotField>
    <pivotField axis="axisRow" showAll="0">
      <items count="18">
        <item x="8"/>
        <item x="5"/>
        <item x="10"/>
        <item x="9"/>
        <item x="1"/>
        <item x="4"/>
        <item x="15"/>
        <item x="13"/>
        <item x="11"/>
        <item x="3"/>
        <item x="7"/>
        <item x="2"/>
        <item x="14"/>
        <item x="16"/>
        <item x="6"/>
        <item x="0"/>
        <item x="1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Page" showAll="0">
      <items count="5">
        <item x="1"/>
        <item x="3"/>
        <item x="0"/>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4" showAll="0">
      <extLst>
        <ext xmlns:x14="http://schemas.microsoft.com/office/spreadsheetml/2009/9/main" uri="{2946ED86-A175-432a-8AC1-64E0C546D7DE}">
          <x14:pivotField fillDownLabels="1"/>
        </ext>
      </extLst>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Col"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6"/>
  </colFields>
  <colItems count="6">
    <i>
      <x v="1"/>
    </i>
    <i>
      <x v="2"/>
    </i>
    <i>
      <x v="3"/>
    </i>
    <i>
      <x v="4"/>
    </i>
    <i>
      <x v="5"/>
    </i>
    <i>
      <x v="6"/>
    </i>
  </colItems>
  <pageFields count="3">
    <pageField fld="14" hier="-1"/>
    <pageField fld="7" hier="-1"/>
    <pageField fld="6" hier="-1"/>
  </pageFields>
  <dataFields count="1">
    <dataField name="Sum of Sales" fld="22"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A0ADC97-217E-45E0-AFEC-2F8A83E469ED}" name="PivotTable 17" cacheId="23"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chartFormat="4">
  <location ref="B6:G27" firstHeaderRow="0" firstDataRow="1" firstDataCol="2" rowPageCount="2" colPageCount="1"/>
  <pivotFields count="28">
    <pivotField compact="0" showAll="0"/>
    <pivotField compact="0" showAll="0"/>
    <pivotField compact="0" showAll="0">
      <items count="6">
        <item x="0"/>
        <item x="1"/>
        <item x="2"/>
        <item x="4"/>
        <item x="3"/>
        <item t="default"/>
      </items>
    </pivotField>
    <pivotField compact="0" showAll="0"/>
    <pivotField compact="0" showAll="0"/>
    <pivotField dataField="1" compact="0" showAll="0"/>
    <pivotField compact="0" showAll="0">
      <items count="4">
        <item x="0"/>
        <item x="2"/>
        <item x="1"/>
        <item t="default"/>
      </items>
    </pivotField>
    <pivotField compact="0" showAll="0"/>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items count="8">
        <item x="0"/>
        <item x="3"/>
        <item x="4"/>
        <item x="6"/>
        <item x="5"/>
        <item x="1"/>
        <item x="2"/>
        <item t="default"/>
      </items>
    </pivotField>
    <pivotField compact="0" showAll="0"/>
    <pivotField dataField="1"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compact="0" showAll="0"/>
    <pivotField compact="0" showAll="0"/>
    <pivotField dataField="1" compact="0" showAll="0"/>
    <pivotField compact="0" showAll="0"/>
    <pivotField compact="0" showAll="0"/>
    <pivotField compact="0" showAll="0">
      <items count="5">
        <item x="1"/>
        <item x="3"/>
        <item x="0"/>
        <item x="2"/>
        <item t="default"/>
      </items>
    </pivotField>
    <pivotField axis="axisPage" compact="0" showAll="0" defaultSubtotal="0">
      <items count="14">
        <item x="0"/>
        <item x="1"/>
        <item x="2"/>
        <item x="3"/>
        <item x="4"/>
        <item x="5"/>
        <item x="6"/>
        <item x="7"/>
        <item x="8"/>
        <item x="9"/>
        <item x="10"/>
        <item x="11"/>
        <item x="12"/>
        <item x="13"/>
      </items>
    </pivotField>
    <pivotField compact="0" showAll="0">
      <items count="15">
        <item x="0"/>
        <item x="1"/>
        <item x="2"/>
        <item x="3"/>
        <item x="4"/>
        <item x="5"/>
        <item x="6"/>
        <item x="7"/>
        <item x="8"/>
        <item x="9"/>
        <item x="10"/>
        <item x="11"/>
        <item x="12"/>
        <item x="13"/>
        <item t="default"/>
      </items>
    </pivotField>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4">
    <i>
      <x/>
    </i>
    <i i="1">
      <x v="1"/>
    </i>
    <i i="2">
      <x v="2"/>
    </i>
    <i i="3">
      <x v="3"/>
    </i>
  </colItems>
  <pageFields count="2">
    <pageField fld="26" hier="-1"/>
    <pageField fld="14" hier="-1"/>
  </pageFields>
  <dataFields count="4">
    <dataField name="Sum of Shipping Cost" fld="5" baseField="0" baseItem="0"/>
    <dataField name="Sum of Sales" fld="22" baseField="0" baseItem="0"/>
    <dataField name="Sum of Profit" fld="20" baseField="0" baseItem="0"/>
    <dataField name="Sum of Product Base Margin" fld="12" showDataAs="percentOfTotal" baseField="0" baseItem="0" numFmtId="10"/>
  </dataFields>
  <formats count="3">
    <format dxfId="2">
      <pivotArea collapsedLevelsAreSubtotals="1" fieldPosition="0">
        <references count="3">
          <reference field="4294967294" count="3" selected="0">
            <x v="0"/>
            <x v="1"/>
            <x v="2"/>
          </reference>
          <reference field="8" count="1" selected="0">
            <x v="2"/>
          </reference>
          <reference field="9" count="4">
            <x v="4"/>
            <x v="5"/>
            <x v="9"/>
            <x v="16"/>
          </reference>
        </references>
      </pivotArea>
    </format>
    <format dxfId="1">
      <pivotArea collapsedLevelsAreSubtotals="1" fieldPosition="0">
        <references count="3">
          <reference field="4294967294" count="3" selected="0">
            <x v="0"/>
            <x v="1"/>
            <x v="2"/>
          </reference>
          <reference field="8" count="1" selected="0">
            <x v="1"/>
          </reference>
          <reference field="9" count="9">
            <x v="0"/>
            <x v="1"/>
            <x v="6"/>
            <x v="7"/>
            <x v="10"/>
            <x v="11"/>
            <x v="12"/>
            <x v="13"/>
            <x v="14"/>
          </reference>
        </references>
      </pivotArea>
    </format>
    <format dxfId="0">
      <pivotArea collapsedLevelsAreSubtotals="1" fieldPosition="0">
        <references count="3">
          <reference field="4294967294" count="3" selected="0">
            <x v="0"/>
            <x v="1"/>
            <x v="2"/>
          </reference>
          <reference field="8" count="1" selected="0">
            <x v="0"/>
          </reference>
          <reference field="9" count="4">
            <x v="2"/>
            <x v="3"/>
            <x v="8"/>
            <x v="15"/>
          </reference>
        </references>
      </pivotArea>
    </format>
  </formats>
  <conditionalFormats count="4">
    <conditionalFormat priority="5">
      <pivotAreas count="3">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s>
    </conditionalFormat>
    <conditionalFormat priority="4">
      <pivotAreas count="3">
        <pivotArea type="data" collapsedLevelsAreSubtotals="1" fieldPosition="0">
          <references count="3">
            <reference field="4294967294" count="1" selected="0">
              <x v="1"/>
            </reference>
            <reference field="8" count="1" selected="0">
              <x v="2"/>
            </reference>
            <reference field="9" count="4">
              <x v="4"/>
              <x v="5"/>
              <x v="9"/>
              <x v="16"/>
            </reference>
          </references>
        </pivotArea>
        <pivotArea type="data" collapsedLevelsAreSubtotals="1" fieldPosition="0">
          <references count="3">
            <reference field="4294967294" count="1" selected="0">
              <x v="1"/>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1"/>
            </reference>
            <reference field="8" count="1" selected="0">
              <x v="0"/>
            </reference>
            <reference field="9" count="4">
              <x v="2"/>
              <x v="3"/>
              <x v="8"/>
              <x v="15"/>
            </reference>
          </references>
        </pivotArea>
      </pivotAreas>
    </conditionalFormat>
    <conditionalFormat priority="3">
      <pivotAreas count="3">
        <pivotArea type="data" collapsedLevelsAreSubtotals="1" fieldPosition="0">
          <references count="3">
            <reference field="4294967294" count="1" selected="0">
              <x v="2"/>
            </reference>
            <reference field="8" count="1" selected="0">
              <x v="2"/>
            </reference>
            <reference field="9" count="4">
              <x v="4"/>
              <x v="5"/>
              <x v="9"/>
              <x v="16"/>
            </reference>
          </references>
        </pivotArea>
        <pivotArea type="data" collapsedLevelsAreSubtotals="1" fieldPosition="0">
          <references count="3">
            <reference field="4294967294" count="1" selected="0">
              <x v="2"/>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2"/>
            </reference>
            <reference field="8" count="1" selected="0">
              <x v="0"/>
            </reference>
            <reference field="9" count="4">
              <x v="2"/>
              <x v="3"/>
              <x v="8"/>
              <x v="15"/>
            </reference>
          </references>
        </pivotArea>
      </pivotAreas>
    </conditionalFormat>
    <conditionalFormat priority="1">
      <pivotAreas count="4">
        <pivotArea type="data" collapsedLevelsAreSubtotals="1" fieldPosition="0">
          <references count="3">
            <reference field="4294967294" count="1" selected="0">
              <x v="3"/>
            </reference>
            <reference field="8" count="1" selected="0">
              <x v="0"/>
            </reference>
            <reference field="9" count="4">
              <x v="2"/>
              <x v="3"/>
              <x v="8"/>
              <x v="15"/>
            </reference>
          </references>
        </pivotArea>
        <pivotArea type="data" collapsedLevelsAreSubtotals="1" fieldPosition="0">
          <references count="3">
            <reference field="4294967294" count="1" selected="0">
              <x v="3"/>
            </reference>
            <reference field="8" count="1" selected="0">
              <x v="2"/>
            </reference>
            <reference field="9" count="4">
              <x v="4"/>
              <x v="5"/>
              <x v="9"/>
              <x v="16"/>
            </reference>
          </references>
        </pivotArea>
        <pivotArea type="data" collapsedLevelsAreSubtotals="1" fieldPosition="0">
          <references count="3">
            <reference field="4294967294" count="1" selected="0">
              <x v="3"/>
            </reference>
            <reference field="8" count="1" selected="0">
              <x v="1"/>
            </reference>
            <reference field="9" count="5">
              <x v="0"/>
              <x v="1"/>
              <x v="6"/>
              <x v="7"/>
              <x v="10"/>
            </reference>
          </references>
        </pivotArea>
        <pivotArea type="data" collapsedLevelsAreSubtotals="1" fieldPosition="0">
          <references count="3">
            <reference field="4294967294" count="1" selected="0">
              <x v="3"/>
            </reference>
            <reference field="8" count="1" selected="0">
              <x v="1"/>
            </reference>
            <reference field="9" count="3">
              <x v="12"/>
              <x v="13"/>
              <x v="14"/>
            </reference>
          </references>
        </pivotArea>
      </pivotAreas>
    </conditionalFormat>
  </conditionalFormats>
  <chartFormats count="6">
    <chartFormat chart="3" format="6" series="1">
      <pivotArea type="data" outline="0" fieldPosition="0">
        <references count="2">
          <reference field="4294967294" count="1" selected="0">
            <x v="1"/>
          </reference>
          <reference field="26" count="1" selected="0">
            <x v="1"/>
          </reference>
        </references>
      </pivotArea>
    </chartFormat>
    <chartFormat chart="3" format="7" series="1">
      <pivotArea type="data" outline="0" fieldPosition="0">
        <references count="2">
          <reference field="4294967294" count="1" selected="0">
            <x v="1"/>
          </reference>
          <reference field="26" count="1" selected="0">
            <x v="2"/>
          </reference>
        </references>
      </pivotArea>
    </chartFormat>
    <chartFormat chart="3" format="8" series="1">
      <pivotArea type="data" outline="0" fieldPosition="0">
        <references count="2">
          <reference field="4294967294" count="1" selected="0">
            <x v="1"/>
          </reference>
          <reference field="26" count="1" selected="0">
            <x v="3"/>
          </reference>
        </references>
      </pivotArea>
    </chartFormat>
    <chartFormat chart="3" format="9" series="1">
      <pivotArea type="data" outline="0" fieldPosition="0">
        <references count="2">
          <reference field="4294967294" count="1" selected="0">
            <x v="1"/>
          </reference>
          <reference field="26" count="1" selected="0">
            <x v="4"/>
          </reference>
        </references>
      </pivotArea>
    </chartFormat>
    <chartFormat chart="3" format="10" series="1">
      <pivotArea type="data" outline="0" fieldPosition="0">
        <references count="2">
          <reference field="4294967294" count="1" selected="0">
            <x v="1"/>
          </reference>
          <reference field="26" count="1" selected="0">
            <x v="5"/>
          </reference>
        </references>
      </pivotArea>
    </chartFormat>
    <chartFormat chart="3" format="11" series="1">
      <pivotArea type="data" outline="0" fieldPosition="0">
        <references count="2">
          <reference field="4294967294" count="1" selected="0">
            <x v="1"/>
          </reference>
          <reference field="2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9A8BD06-096E-4CAC-8103-237952F632AE}" name="PivotTable4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E10" firstHeaderRow="1" firstDataRow="2" firstDataCol="1"/>
  <pivotFields count="7">
    <pivotField showAll="0"/>
    <pivotField showAll="0"/>
    <pivotField axis="axisCol" showAll="0">
      <items count="3">
        <item x="0"/>
        <item x="1"/>
        <item t="default"/>
      </items>
    </pivotField>
    <pivotField dataField="1" showAll="0"/>
    <pivotField showAll="0"/>
    <pivotField axis="axisRow" showAll="0">
      <items count="6">
        <item x="0"/>
        <item x="4"/>
        <item x="2"/>
        <item x="1"/>
        <item x="3"/>
        <item t="default"/>
      </items>
    </pivotField>
    <pivotField showAll="0"/>
  </pivotFields>
  <rowFields count="1">
    <field x="5"/>
  </rowFields>
  <rowItems count="6">
    <i>
      <x/>
    </i>
    <i>
      <x v="1"/>
    </i>
    <i>
      <x v="2"/>
    </i>
    <i>
      <x v="3"/>
    </i>
    <i>
      <x v="4"/>
    </i>
    <i t="grand">
      <x/>
    </i>
  </rowItems>
  <colFields count="1">
    <field x="2"/>
  </colFields>
  <colItems count="3">
    <i>
      <x/>
    </i>
    <i>
      <x v="1"/>
    </i>
    <i t="grand">
      <x/>
    </i>
  </colItems>
  <dataFields count="1">
    <dataField name="Sum of YearlyIncome" fld="3" baseField="0" baseItem="0"/>
  </dataFields>
  <chartFormats count="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1543993-9E6F-4A9C-8635-0B05CEE0E9FA}" name="PivotTable 17" cacheId="1" applyNumberFormats="0" applyBorderFormats="0" applyFontFormats="0" applyPatternFormats="0" applyAlignmentFormats="0" applyWidthHeightFormats="1" dataCaption="Values" tag="b188a171-0dd9-4212-8f71-16d0c43b6f91" updatedVersion="8" minRefreshableVersion="3" useAutoFormatting="1" itemPrintTitles="1" createdVersion="5" indent="0" outline="1" outlineData="1" multipleFieldFilters="0" chartFormat="1">
  <location ref="B3:E55" firstHeaderRow="1" firstDataRow="2" firstDataCol="1"/>
  <pivotFields count="4">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2">
    <field x="3"/>
    <field x="1"/>
  </rowFields>
  <rowItems count="51">
    <i>
      <x/>
    </i>
    <i r="1">
      <x/>
    </i>
    <i r="1">
      <x v="1"/>
    </i>
    <i r="1">
      <x v="2"/>
    </i>
    <i r="1">
      <x v="3"/>
    </i>
    <i r="1">
      <x v="4"/>
    </i>
    <i r="1">
      <x v="5"/>
    </i>
    <i r="1">
      <x v="6"/>
    </i>
    <i r="1">
      <x v="7"/>
    </i>
    <i r="1">
      <x v="8"/>
    </i>
    <i r="1">
      <x v="9"/>
    </i>
    <i r="1">
      <x v="10"/>
    </i>
    <i r="1">
      <x v="11"/>
    </i>
    <i r="1">
      <x v="12"/>
    </i>
    <i r="1">
      <x v="13"/>
    </i>
    <i r="1">
      <x v="14"/>
    </i>
    <i r="1">
      <x v="15"/>
    </i>
    <i>
      <x v="1"/>
    </i>
    <i r="1">
      <x/>
    </i>
    <i r="1">
      <x v="1"/>
    </i>
    <i r="1">
      <x v="2"/>
    </i>
    <i r="1">
      <x v="3"/>
    </i>
    <i r="1">
      <x v="4"/>
    </i>
    <i r="1">
      <x v="5"/>
    </i>
    <i r="1">
      <x v="6"/>
    </i>
    <i r="1">
      <x v="7"/>
    </i>
    <i r="1">
      <x v="8"/>
    </i>
    <i r="1">
      <x v="9"/>
    </i>
    <i r="1">
      <x v="10"/>
    </i>
    <i r="1">
      <x v="11"/>
    </i>
    <i r="1">
      <x v="12"/>
    </i>
    <i r="1">
      <x v="13"/>
    </i>
    <i r="1">
      <x v="14"/>
    </i>
    <i r="1">
      <x v="15"/>
    </i>
    <i>
      <x v="2"/>
    </i>
    <i r="1">
      <x/>
    </i>
    <i r="1">
      <x v="1"/>
    </i>
    <i r="1">
      <x v="2"/>
    </i>
    <i r="1">
      <x v="3"/>
    </i>
    <i r="1">
      <x v="4"/>
    </i>
    <i r="1">
      <x v="5"/>
    </i>
    <i r="1">
      <x v="6"/>
    </i>
    <i r="1">
      <x v="7"/>
    </i>
    <i r="1">
      <x v="8"/>
    </i>
    <i r="1">
      <x v="9"/>
    </i>
    <i r="1">
      <x v="10"/>
    </i>
    <i r="1">
      <x v="11"/>
    </i>
    <i r="1">
      <x v="12"/>
    </i>
    <i r="1">
      <x v="13"/>
    </i>
    <i r="1">
      <x v="15"/>
    </i>
    <i t="grand">
      <x/>
    </i>
  </rowItems>
  <colFields count="1">
    <field x="2"/>
  </colFields>
  <colItems count="3">
    <i>
      <x/>
    </i>
    <i>
      <x v="1"/>
    </i>
    <i t="grand">
      <x/>
    </i>
  </colItems>
  <dataFields count="1">
    <dataField name="Sum of Sales" fld="0" baseField="0" baseItem="0"/>
  </dataFields>
  <chartFormats count="3">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30"/>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3F195A-365D-4763-B926-2750E930DE3C}" sourceName="Region">
  <pivotTables>
    <pivotTable tabId="5" name="PivotTable 1"/>
    <pivotTable tabId="5" name="PivotTable 2"/>
    <pivotTable tabId="5" name="PivotTable 3"/>
    <pivotTable tabId="5" name="PivotTable 4"/>
    <pivotTable tabId="5" name="PivotTable 5"/>
    <pivotTable tabId="13" name="PivotTable 18"/>
  </pivotTables>
  <data>
    <tabular pivotCacheId="364218867">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A42D67DA-03F1-424A-B433-4B1C31B6FE6F}" sourceName="Months">
  <pivotTables>
    <pivotTable tabId="5" name="PivotTable 1"/>
    <pivotTable tabId="5" name="PivotTable 2"/>
    <pivotTable tabId="5" name="PivotTable 3"/>
    <pivotTable tabId="5" name="PivotTable 4"/>
    <pivotTable tabId="5" name="PivotTable 5"/>
    <pivotTable tabId="13" name="PivotTable 18"/>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A1B75EC-8A65-45B2-8C83-3AEBD399C016}" sourceName="Product Category">
  <pivotTables>
    <pivotTable tabId="5" name="PivotTable 1"/>
    <pivotTable tabId="5" name="PivotTable 2"/>
    <pivotTable tabId="5" name="PivotTable 3"/>
    <pivotTable tabId="5" name="PivotTable 4"/>
    <pivotTable tabId="5" name="PivotTable 5"/>
    <pivotTable tabId="13" name="PivotTable 18"/>
  </pivotTables>
  <data>
    <tabular pivotCacheId="364218867">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F90D0ACD-6BDE-46A3-B2A4-F87FBB05D220}" sourceName="Order Priority">
  <pivotTables>
    <pivotTable tabId="5" name="PivotTable 2"/>
    <pivotTable tabId="13" name="PivotTable 18"/>
  </pivotTables>
  <data>
    <tabular pivotCacheId="364218867">
      <items count="5">
        <i x="0" s="1"/>
        <i x="1" s="1"/>
        <i x="2"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0E4A5765-40D3-4279-937B-B19FC95DD031}" sourceName="Product Container">
  <pivotTables>
    <pivotTable tabId="5" name="PivotTable 6"/>
    <pivotTable tabId="5" name="PivotTable 7"/>
    <pivotTable tabId="5" name="PivotTable 8"/>
    <pivotTable tabId="5" name="PivotTable 9"/>
    <pivotTable tabId="5" name="PivotTable 10"/>
    <pivotTable tabId="5" name="PivotTable 11"/>
    <pivotTable tabId="14" name="PivotTable 17"/>
  </pivotTables>
  <data>
    <tabular pivotCacheId="364218867">
      <items count="7">
        <i x="0" s="1"/>
        <i x="3" s="1"/>
        <i x="4" s="1"/>
        <i x="6" s="1"/>
        <i x="5"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233F369D-7AA1-40E0-A222-721108E1A436}" sourceName="Product Category">
  <pivotTables>
    <pivotTable tabId="5" name="PivotTable 7"/>
    <pivotTable tabId="5" name="PivotTable 10"/>
    <pivotTable tabId="5" name="PivotTable 11"/>
    <pivotTable tabId="5" name="PivotTable 6"/>
    <pivotTable tabId="5" name="PivotTable 8"/>
    <pivotTable tabId="5" name="PivotTable 9"/>
    <pivotTable tabId="14" name="PivotTable 17"/>
  </pivotTables>
  <data>
    <tabular pivotCacheId="364218867">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BCD961-D354-4C58-A3B2-68B8791D95A2}" sourceName="Ship Mode">
  <pivotTables>
    <pivotTable tabId="5" name="PivotTable 8"/>
    <pivotTable tabId="5" name="PivotTable 10"/>
    <pivotTable tabId="5" name="PivotTable 11"/>
    <pivotTable tabId="5" name="PivotTable 6"/>
    <pivotTable tabId="5" name="PivotTable 7"/>
    <pivotTable tabId="5" name="PivotTable 9"/>
    <pivotTable tabId="14" name="PivotTable 17"/>
  </pivotTables>
  <data>
    <tabular pivotCacheId="364218867">
      <items count="3">
        <i x="0"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1" xr10:uid="{6D8AC643-B205-4977-89A6-9920EECA297C}" sourceName="Order Priority">
  <pivotTables>
    <pivotTable tabId="5" name="PivotTable 6"/>
    <pivotTable tabId="5" name="PivotTable 10"/>
    <pivotTable tabId="5" name="PivotTable 11"/>
    <pivotTable tabId="5" name="PivotTable 7"/>
    <pivotTable tabId="5" name="PivotTable 8"/>
    <pivotTable tabId="5" name="PivotTable 9"/>
    <pivotTable tabId="14" name="PivotTable 17"/>
  </pivotTables>
  <data>
    <tabular pivotCacheId="364218867">
      <items count="5">
        <i x="0" s="1"/>
        <i x="1" s="1"/>
        <i x="2" s="1"/>
        <i x="4"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9B551A45-9BCC-4254-B05B-EFE6982A996E}" sourceName="Product Sub-Category">
  <pivotTables>
    <pivotTable tabId="5" name="PivotTable 6"/>
    <pivotTable tabId="5" name="PivotTable 10"/>
    <pivotTable tabId="5" name="PivotTable 11"/>
    <pivotTable tabId="5" name="PivotTable 7"/>
    <pivotTable tabId="5" name="PivotTable 8"/>
    <pivotTable tabId="5" name="PivotTable 9"/>
    <pivotTable tabId="14" name="PivotTable 17"/>
  </pivotTables>
  <data>
    <tabular pivotCacheId="364218867">
      <items count="17">
        <i x="8" s="1"/>
        <i x="5" s="1"/>
        <i x="10" s="1"/>
        <i x="9" s="1"/>
        <i x="1" s="1"/>
        <i x="4" s="1"/>
        <i x="15" s="1"/>
        <i x="13" s="1"/>
        <i x="11" s="1"/>
        <i x="3" s="1"/>
        <i x="7" s="1"/>
        <i x="2" s="1"/>
        <i x="14" s="1"/>
        <i x="16" s="1"/>
        <i x="6" s="1"/>
        <i x="0" s="1"/>
        <i x="1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FC5C79F-6873-443B-AA85-F889344F7513}" sourceName="Manager">
  <pivotTables>
    <pivotTable tabId="5" name="PivotTable 8"/>
    <pivotTable tabId="5" name="PivotTable 10"/>
    <pivotTable tabId="5" name="PivotTable 11"/>
    <pivotTable tabId="5" name="PivotTable 6"/>
    <pivotTable tabId="5" name="PivotTable 7"/>
    <pivotTable tabId="5" name="PivotTable 9"/>
    <pivotTable tabId="14" name="PivotTable 17"/>
  </pivotTables>
  <data>
    <tabular pivotCacheId="364218867">
      <items count="4">
        <i x="1" s="1"/>
        <i x="3" s="1"/>
        <i x="0"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1" xr10:uid="{C9D9F9FA-77A1-4CFD-9D5C-D6E24A5AE928}" sourceName="Months">
  <pivotTables>
    <pivotTable tabId="5" name="PivotTable 10"/>
    <pivotTable tabId="5" name="PivotTable 11"/>
    <pivotTable tabId="5" name="PivotTable 6"/>
    <pivotTable tabId="5" name="PivotTable 7"/>
    <pivotTable tabId="5" name="PivotTable 8"/>
    <pivotTable tabId="5" name="PivotTable 9"/>
    <pivotTable tabId="14" name="PivotTable 17"/>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CB22877-0BA7-4B8C-A4D3-34D4DA86325D}" sourceName="Customer Segment">
  <pivotTables>
    <pivotTable tabId="5" name="PivotTable 9"/>
  </pivotTables>
  <data>
    <tabular pivotCacheId="364218867">
      <items count="4">
        <i x="1" s="1"/>
        <i x="3" s="1"/>
        <i x="2" s="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9593D2B-CF8E-492F-BB0C-57A5982B3A8D}" sourceName="[Table1].[Region]">
  <pivotTables>
    <pivotTable tabId="15" name="PivotTable 17"/>
  </pivotTables>
  <data>
    <olap pivotCacheId="1376086201">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2" xr10:uid="{635A871C-60F0-43DE-A17C-19769E9DD9BB}" sourceName="[Table1].[Order Priority]">
  <pivotTables>
    <pivotTable tabId="15" name="PivotTable 17"/>
  </pivotTables>
  <data>
    <olap pivotCacheId="1376086201">
      <levels count="2">
        <level uniqueName="[Table1].[Order Priority].[(All)]" sourceCaption="(All)" count="0"/>
        <level uniqueName="[Table1].[Order Priority].[Order Priority]" sourceCaption="Order Priority" count="5">
          <ranges>
            <range startItem="0">
              <i n="[Table1].[Order Priority].&amp;[Critical]" c="Critical"/>
              <i n="[Table1].[Order Priority].&amp;[High]" c="High"/>
              <i n="[Table1].[Order Priority].&amp;[Low]" c="Low"/>
              <i n="[Table1].[Order Priority].&amp;[Medium]" c="Medium"/>
              <i n="[Table1].[Order Priority].&amp;[Not Specified]" c="Not Specified"/>
            </range>
          </ranges>
        </level>
      </levels>
      <selections count="1">
        <selection n="[Table1].[Order Priority].[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7041A41-13A4-4481-9372-D37993178788}" sourceName="[Table1].[Order Date (Month)]">
  <pivotTables>
    <pivotTable tabId="15" name="PivotTable 17"/>
  </pivotTables>
  <data>
    <olap pivotCacheId="1376086201">
      <levels count="2">
        <level uniqueName="[Table1].[Order Date (Month)].[(All)]" sourceCaption="(All)" count="0"/>
        <level uniqueName="[Table1].[Order Date (Month)].[Order Date (Month)]" sourceCaption="Order Date (Month)" count="6">
          <ranges>
            <range startItem="0">
              <i n="[Table1].[Order Date (Month)].&amp;[Jan]" c="Jan"/>
              <i n="[Table1].[Order Date (Month)].&amp;[Feb]" c="Feb"/>
              <i n="[Table1].[Order Date (Month)].&amp;[Mar]" c="Mar"/>
              <i n="[Table1].[Order Date (Month)].&amp;[Apr]" c="Apr"/>
              <i n="[Table1].[Order Date (Month)].&amp;[May]" c="May"/>
              <i n="[Table1].[Order Date (Month)].&amp;[Jun]" c="Jun"/>
            </range>
          </ranges>
        </level>
      </levels>
      <selections count="1">
        <selection n="[Table1].[Order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2264444-D0A4-4EA9-9DDC-FBBF47932614}" cache="Slicer_Region" caption="Region" style="SlicerStyleLight3" rowHeight="241300"/>
  <slicer name="Months" xr10:uid="{FFF531C5-4E51-4FE0-8E5B-496624D53687}" cache="Slicer_Months" caption="Months" style="SlicerStyleLight3" rowHeight="241300"/>
  <slicer name="Product Category" xr10:uid="{9B11AC9A-046F-4509-9D26-F8537E4EB550}" cache="Slicer_Product_Category" caption="Product Category" style="SlicerStyleLight3" rowHeight="241300"/>
  <slicer name="Order Priority" xr10:uid="{0EBD40E6-CA77-4895-9B80-FB320BEA520D}" cache="Slicer_Order_Priority" caption="Order Priority"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ontainer" xr10:uid="{D190C279-A505-4AAE-9F77-1903870B8184}" cache="Slicer_Product_Container" caption="Product Container" rowHeight="241300"/>
  <slicer name="Product Category 1" xr10:uid="{440D6C64-1727-4136-9E92-52C0E2398611}" cache="Slicer_Product_Category1" caption="Product Category" rowHeight="241300"/>
  <slicer name="Ship Mode" xr10:uid="{7CA747AD-F290-4403-8CF8-644A2F5D2015}" cache="Slicer_Ship_Mode" caption="Ship Mode" rowHeight="241300"/>
  <slicer name="Order Priority 1" xr10:uid="{392173E7-14CC-472F-9868-D56F1CDE772C}" cache="Slicer_Order_Priority1" caption="Order Priority" rowHeight="241300"/>
  <slicer name="Product Sub-Category" xr10:uid="{33450124-D4EF-46F6-BA76-51132FFF7B80}" cache="Slicer_Product_Sub_Category" caption="Product Sub-Category" rowHeight="241300"/>
  <slicer name="Manager" xr10:uid="{4B7CEC5C-17D9-4A2C-9D15-C834A3C2B3A0}" cache="Slicer_Manager" caption="Manager" rowHeight="241300"/>
  <slicer name="Months 1" xr10:uid="{C626277E-9AEF-4E73-BAA3-D167CC1F3BAE}" cache="Slicer_Months1" caption="Months" rowHeight="241300"/>
  <slicer name="Customer Segment" xr10:uid="{C8239FAC-D6EA-46CF-BE1A-A9F373FA64F3}" cache="Slicer_Customer_Segment" caption="Customer Segment"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BE6E06F-9908-436D-BB07-F619BAF4BBFC}" cache="Slicer_Region1" caption="Region" level="1" rowHeight="241300"/>
  <slicer name="Order Priority 2" xr10:uid="{49B9E9E3-7FDF-4BEF-8C97-FCF2520EC5AB}" cache="Slicer_Order_Priority2" caption="Order Priority" level="1" rowHeight="241300"/>
  <slicer name="Order Date (Month)" xr10:uid="{ACC931AB-9157-4EFA-B411-35C05DE033AA}" cache="Slicer_Order_Date__Month" caption="Order Date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C21045-511F-44AB-8E61-67E69CA1351D}" name="Table1" displayName="Table1" ref="A1:Z1937" totalsRowShown="0" headerRowDxfId="42" headerRowBorderDxfId="41" tableBorderDxfId="40" totalsRowBorderDxfId="39">
  <autoFilter ref="A1:Z1937" xr:uid="{19C21045-511F-44AB-8E61-67E69CA1351D}"/>
  <tableColumns count="26">
    <tableColumn id="1" xr3:uid="{F1BC92C3-68CF-4B5B-AADC-46811DE7FD8C}" name="Customer ID" dataDxfId="38"/>
    <tableColumn id="2" xr3:uid="{AE82A1EF-1A85-4411-84CE-AFE797337CDD}" name="Customer Name" dataDxfId="37"/>
    <tableColumn id="3" xr3:uid="{D0B45CED-0094-41CD-B2E6-A3BC5A802158}" name="Order Priority" dataDxfId="36"/>
    <tableColumn id="4" xr3:uid="{93A048C1-0CC5-4D97-8A9A-D04473DC8C84}" name="Discount" dataDxfId="35"/>
    <tableColumn id="5" xr3:uid="{192BC4D6-20D6-4F90-84C0-900361F63EA9}" name="Unit Price" dataDxfId="34"/>
    <tableColumn id="6" xr3:uid="{C816C2FC-30C1-48CB-B7A6-49E9427DF8CB}" name="Shipping Cost" dataDxfId="33"/>
    <tableColumn id="7" xr3:uid="{005427F1-D39A-4A7A-A015-078985A5DE2B}" name="Ship Mode" dataDxfId="32"/>
    <tableColumn id="8" xr3:uid="{ABDE9547-E59C-420F-A81E-AF2297FBA5BA}" name="Customer Segment" dataDxfId="31"/>
    <tableColumn id="9" xr3:uid="{1221FFBF-67FB-4812-9B35-1802C9EFE69B}" name="Product Category" dataDxfId="30"/>
    <tableColumn id="10" xr3:uid="{F8DE8133-B51A-4C00-8F96-44BE7E6DF754}" name="Product Sub-Category" dataDxfId="29"/>
    <tableColumn id="11" xr3:uid="{56A253CE-3589-4C02-9A21-7B6F463899EE}" name="Product Container" dataDxfId="28"/>
    <tableColumn id="12" xr3:uid="{D7FA70BF-C680-4DFF-B5A5-9849AE239C05}" name="Product Name" dataDxfId="27"/>
    <tableColumn id="13" xr3:uid="{E510CA5E-B604-47C0-B248-D8A1647366C0}" name="Product Base Margin" dataDxfId="26"/>
    <tableColumn id="14" xr3:uid="{51084392-40FE-46EE-83FD-AA3A4781B404}" name="Country" dataDxfId="25"/>
    <tableColumn id="15" xr3:uid="{3A4F19E5-C1A7-4252-B618-BE0FEB69E882}" name="Region" dataDxfId="24"/>
    <tableColumn id="16" xr3:uid="{C2308404-0212-4712-AD72-0B0B902D51A7}" name="State or Province" dataDxfId="23"/>
    <tableColumn id="17" xr3:uid="{C0E8764A-06B5-41D4-9247-8B0F4E66C869}" name="City" dataDxfId="22"/>
    <tableColumn id="18" xr3:uid="{14D98A90-CD7D-4CB5-AD52-FF852EC54634}" name="Postal Code" dataDxfId="21"/>
    <tableColumn id="19" xr3:uid="{EB7D5F42-8F9E-4AF3-BE35-FDB7AE8EDFEA}" name="Order Date" dataDxfId="20"/>
    <tableColumn id="20" xr3:uid="{6523FAF5-81ED-410D-AF44-14170A43D591}" name="Ship Date" dataDxfId="19"/>
    <tableColumn id="21" xr3:uid="{D7111234-91AB-4BAF-95BC-E2697AB2BD4C}" name="Profit" dataDxfId="18"/>
    <tableColumn id="22" xr3:uid="{C0F007FE-025C-43FC-BC0A-7CC583F8771A}" name="Quantity ordered new" dataDxfId="17"/>
    <tableColumn id="23" xr3:uid="{948D1E5D-43F9-4739-B021-A1DE845F9118}" name="Sales" dataDxfId="16"/>
    <tableColumn id="24" xr3:uid="{0B32AF12-D6EA-4670-BE51-144353484F7B}" name="Order ID" dataDxfId="15"/>
    <tableColumn id="25" xr3:uid="{A11446E5-CDCD-4D4C-B8D6-F1BE05D693C7}" name="Total" dataDxfId="14">
      <calculatedColumnFormula>Table1[[#This Row],[Unit Price]]-Table1[[#This Row],[Discount]]</calculatedColumnFormula>
    </tableColumn>
    <tableColumn id="27" xr3:uid="{F9875FC0-E54C-4A30-8DB7-AF5F6DD33D8F}" name="Manager" dataDxf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2F833F-CCF2-44E6-A4F3-733A3E88303E}" name="Table4" displayName="Table4" ref="A1:G1125" totalsRowShown="0" headerRowDxfId="12" dataDxfId="11" tableBorderDxfId="10">
  <autoFilter ref="A1:G1125" xr:uid="{8C2F833F-CCF2-44E6-A4F3-733A3E88303E}"/>
  <tableColumns count="7">
    <tableColumn id="1" xr3:uid="{E24B0437-D89A-4D0C-811E-1B4BC9DBCC10}" name="ID" dataDxfId="9"/>
    <tableColumn id="2" xr3:uid="{4CB530BE-429E-4441-9DE6-89FD7930A004}" name="Customer ID" dataDxfId="8"/>
    <tableColumn id="4" xr3:uid="{1CEC71D2-9550-4DE3-8248-105DE246A45A}" name="MaritalStatus" dataDxfId="7"/>
    <tableColumn id="5" xr3:uid="{D1C88D8B-90ED-49B4-A17F-22F6F6ADF4A7}" name="YearlyIncome" dataDxfId="6"/>
    <tableColumn id="6" xr3:uid="{3F7C56DA-0E89-42F5-B707-57BFAF2947E0}" name="TotalChildren" dataDxfId="5"/>
    <tableColumn id="7" xr3:uid="{4765A506-D4A5-49A2-9E35-672208AADA15}" name="EnglishEducation" dataDxfId="4"/>
    <tableColumn id="8" xr3:uid="{A2EDE9B0-8D21-473A-9023-5FE898D017C8}" name="HouseOwnerFlag" dataDxfId="3"/>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Wood Type">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938ACC6-B63B-468E-AC44-E177792AD11D}">
  <we:reference id="wa200000018" version="22.0.3.0" store="en-US" storeType="OMEX"/>
  <we:alternateReferences>
    <we:reference id="WA200000018" version="22.0.3.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List>
    </a:ext>
  </we:extLst>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ivotTable" Target="../pivotTables/pivotTable14.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8.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C5F1-C140-4F6D-BBFD-7B956731BA67}">
  <dimension ref="B2:J40"/>
  <sheetViews>
    <sheetView workbookViewId="0">
      <selection activeCell="J7" sqref="J7"/>
    </sheetView>
  </sheetViews>
  <sheetFormatPr defaultRowHeight="14.25" x14ac:dyDescent="0.2"/>
  <cols>
    <col min="2" max="2" width="14.75" customWidth="1"/>
    <col min="3" max="3" width="13.625" customWidth="1"/>
    <col min="4" max="4" width="18.875" bestFit="1" customWidth="1"/>
    <col min="5" max="5" width="17.375" bestFit="1" customWidth="1"/>
    <col min="6" max="6" width="30.25" customWidth="1"/>
    <col min="7" max="7" width="18" bestFit="1" customWidth="1"/>
    <col min="9" max="9" width="9.375" bestFit="1" customWidth="1"/>
  </cols>
  <sheetData>
    <row r="2" spans="2:10" x14ac:dyDescent="0.2">
      <c r="B2" s="34" t="s">
        <v>3231</v>
      </c>
      <c r="C2" s="34"/>
      <c r="D2" s="34"/>
      <c r="E2" s="34"/>
      <c r="F2" s="34"/>
      <c r="G2" s="34"/>
      <c r="H2" s="34"/>
      <c r="I2" s="34"/>
      <c r="J2" s="34"/>
    </row>
    <row r="3" spans="2:10" ht="15" customHeight="1" x14ac:dyDescent="0.2">
      <c r="B3" s="34"/>
      <c r="C3" s="34"/>
      <c r="D3" s="34"/>
      <c r="E3" s="34"/>
      <c r="F3" s="34"/>
      <c r="G3" s="34"/>
      <c r="H3" s="34"/>
      <c r="I3" s="34"/>
      <c r="J3" s="34"/>
    </row>
    <row r="4" spans="2:10" ht="15" customHeight="1" x14ac:dyDescent="0.2">
      <c r="B4" s="34"/>
      <c r="C4" s="34"/>
      <c r="D4" s="34"/>
      <c r="E4" s="34"/>
      <c r="F4" s="34"/>
      <c r="G4" s="34"/>
      <c r="H4" s="34"/>
      <c r="I4" s="34"/>
      <c r="J4" s="34"/>
    </row>
    <row r="5" spans="2:10" ht="15.75" customHeight="1" x14ac:dyDescent="0.2">
      <c r="B5" s="34"/>
      <c r="C5" s="34"/>
      <c r="D5" s="34"/>
      <c r="E5" s="34"/>
      <c r="F5" s="34"/>
      <c r="G5" s="34"/>
      <c r="H5" s="34"/>
      <c r="I5" s="34"/>
      <c r="J5" s="34"/>
    </row>
    <row r="6" spans="2:10" ht="15.75" customHeight="1" x14ac:dyDescent="0.2"/>
    <row r="7" spans="2:10" s="24" customFormat="1" ht="15.75" customHeight="1" x14ac:dyDescent="0.25">
      <c r="B7" s="33" t="s">
        <v>3232</v>
      </c>
      <c r="G7" s="32" t="s">
        <v>3244</v>
      </c>
      <c r="H7" s="32"/>
      <c r="I7" s="32"/>
      <c r="J7"/>
    </row>
    <row r="8" spans="2:10" s="24" customFormat="1" ht="15.75" customHeight="1" x14ac:dyDescent="0.2">
      <c r="B8" s="33"/>
    </row>
    <row r="10" spans="2:10" ht="15" x14ac:dyDescent="0.25">
      <c r="B10" s="26" t="s">
        <v>2989</v>
      </c>
      <c r="C10" s="28" t="s">
        <v>2993</v>
      </c>
      <c r="D10" s="26" t="s">
        <v>2994</v>
      </c>
      <c r="E10" s="28" t="s">
        <v>2995</v>
      </c>
      <c r="F10" s="26" t="s">
        <v>2996</v>
      </c>
      <c r="G10" s="26" t="s">
        <v>2997</v>
      </c>
      <c r="H10" s="26" t="s">
        <v>3001</v>
      </c>
      <c r="I10" s="26" t="s">
        <v>3012</v>
      </c>
    </row>
    <row r="11" spans="2:10" x14ac:dyDescent="0.2">
      <c r="B11" s="27" t="s">
        <v>1</v>
      </c>
      <c r="C11" s="29" t="s">
        <v>2</v>
      </c>
      <c r="D11" s="27" t="s">
        <v>15</v>
      </c>
      <c r="E11" s="29" t="s">
        <v>4</v>
      </c>
      <c r="F11" s="27" t="s">
        <v>71</v>
      </c>
      <c r="G11" s="27" t="s">
        <v>26</v>
      </c>
      <c r="H11" s="27" t="s">
        <v>28</v>
      </c>
      <c r="I11" s="30" t="s">
        <v>3220</v>
      </c>
    </row>
    <row r="12" spans="2:10" x14ac:dyDescent="0.2">
      <c r="B12" s="27" t="s">
        <v>13</v>
      </c>
      <c r="C12" s="29" t="s">
        <v>63</v>
      </c>
      <c r="D12" s="27" t="s">
        <v>70</v>
      </c>
      <c r="E12" s="29" t="s">
        <v>24</v>
      </c>
      <c r="F12" s="27" t="s">
        <v>48</v>
      </c>
      <c r="G12" s="27" t="s">
        <v>18</v>
      </c>
      <c r="H12" s="27" t="s">
        <v>87</v>
      </c>
      <c r="I12" s="30" t="s">
        <v>3222</v>
      </c>
    </row>
    <row r="13" spans="2:10" x14ac:dyDescent="0.2">
      <c r="B13" s="27" t="s">
        <v>23</v>
      </c>
      <c r="C13" s="29" t="s">
        <v>14</v>
      </c>
      <c r="D13" s="27" t="s">
        <v>47</v>
      </c>
      <c r="E13" s="29" t="s">
        <v>16</v>
      </c>
      <c r="F13" s="27" t="s">
        <v>93</v>
      </c>
      <c r="G13" s="27" t="s">
        <v>120</v>
      </c>
      <c r="H13" s="27" t="s">
        <v>9</v>
      </c>
      <c r="I13" s="30" t="s">
        <v>3219</v>
      </c>
    </row>
    <row r="14" spans="2:10" x14ac:dyDescent="0.2">
      <c r="B14" s="27" t="s">
        <v>92</v>
      </c>
      <c r="D14" s="27" t="s">
        <v>3</v>
      </c>
      <c r="F14" s="27" t="s">
        <v>85</v>
      </c>
      <c r="G14" s="27" t="s">
        <v>40</v>
      </c>
      <c r="H14" s="27" t="s">
        <v>35</v>
      </c>
      <c r="I14" s="30" t="s">
        <v>3221</v>
      </c>
    </row>
    <row r="15" spans="2:10" x14ac:dyDescent="0.2">
      <c r="B15" s="27" t="s">
        <v>46</v>
      </c>
      <c r="F15" s="27" t="s">
        <v>17</v>
      </c>
      <c r="G15" s="27" t="s">
        <v>6</v>
      </c>
    </row>
    <row r="16" spans="2:10" x14ac:dyDescent="0.2">
      <c r="F16" s="27" t="s">
        <v>39</v>
      </c>
      <c r="G16" s="27" t="s">
        <v>33</v>
      </c>
    </row>
    <row r="17" spans="2:7" x14ac:dyDescent="0.2">
      <c r="F17" s="27" t="s">
        <v>321</v>
      </c>
      <c r="G17" s="27" t="s">
        <v>49</v>
      </c>
    </row>
    <row r="18" spans="2:7" x14ac:dyDescent="0.2">
      <c r="F18" s="27" t="s">
        <v>128</v>
      </c>
    </row>
    <row r="19" spans="2:7" x14ac:dyDescent="0.2">
      <c r="D19" s="25"/>
      <c r="E19" s="25"/>
      <c r="F19" s="27" t="s">
        <v>102</v>
      </c>
    </row>
    <row r="20" spans="2:7" x14ac:dyDescent="0.2">
      <c r="F20" s="27" t="s">
        <v>32</v>
      </c>
    </row>
    <row r="21" spans="2:7" x14ac:dyDescent="0.2">
      <c r="F21" s="27" t="s">
        <v>64</v>
      </c>
    </row>
    <row r="22" spans="2:7" x14ac:dyDescent="0.2">
      <c r="F22" s="27" t="s">
        <v>25</v>
      </c>
    </row>
    <row r="23" spans="2:7" x14ac:dyDescent="0.2">
      <c r="F23" s="27" t="s">
        <v>152</v>
      </c>
    </row>
    <row r="24" spans="2:7" x14ac:dyDescent="0.2">
      <c r="F24" s="27" t="s">
        <v>544</v>
      </c>
    </row>
    <row r="25" spans="2:7" x14ac:dyDescent="0.2">
      <c r="F25" s="27" t="s">
        <v>54</v>
      </c>
    </row>
    <row r="26" spans="2:7" x14ac:dyDescent="0.2">
      <c r="F26" s="27" t="s">
        <v>5</v>
      </c>
    </row>
    <row r="27" spans="2:7" x14ac:dyDescent="0.2">
      <c r="F27" s="27" t="s">
        <v>111</v>
      </c>
    </row>
    <row r="30" spans="2:7" ht="15" customHeight="1" x14ac:dyDescent="0.2">
      <c r="B30" s="31" t="s">
        <v>3233</v>
      </c>
    </row>
    <row r="31" spans="2:7" ht="15" customHeight="1" x14ac:dyDescent="0.2">
      <c r="B31" s="31"/>
    </row>
    <row r="33" spans="2:3" x14ac:dyDescent="0.2">
      <c r="B33" cm="1">
        <f t="array" ref="B33:B40">_xlfn.SEQUENCE(COUNTA(C33:C46))</f>
        <v>1</v>
      </c>
      <c r="C33" t="s">
        <v>3234</v>
      </c>
    </row>
    <row r="34" spans="2:3" x14ac:dyDescent="0.2">
      <c r="B34">
        <v>2</v>
      </c>
      <c r="C34" t="s">
        <v>3237</v>
      </c>
    </row>
    <row r="35" spans="2:3" x14ac:dyDescent="0.2">
      <c r="B35">
        <v>3</v>
      </c>
      <c r="C35" t="s">
        <v>3235</v>
      </c>
    </row>
    <row r="36" spans="2:3" x14ac:dyDescent="0.2">
      <c r="B36">
        <v>4</v>
      </c>
      <c r="C36" t="s">
        <v>3236</v>
      </c>
    </row>
    <row r="37" spans="2:3" x14ac:dyDescent="0.2">
      <c r="B37">
        <v>5</v>
      </c>
      <c r="C37" t="s">
        <v>3238</v>
      </c>
    </row>
    <row r="38" spans="2:3" x14ac:dyDescent="0.2">
      <c r="B38">
        <v>6</v>
      </c>
      <c r="C38" t="s">
        <v>3240</v>
      </c>
    </row>
    <row r="39" spans="2:3" x14ac:dyDescent="0.2">
      <c r="B39">
        <v>7</v>
      </c>
      <c r="C39" t="s">
        <v>3239</v>
      </c>
    </row>
    <row r="40" spans="2:3" x14ac:dyDescent="0.2">
      <c r="B40">
        <v>8</v>
      </c>
      <c r="C40" t="s">
        <v>3241</v>
      </c>
    </row>
  </sheetData>
  <mergeCells count="4">
    <mergeCell ref="B30:B31"/>
    <mergeCell ref="B7:B8"/>
    <mergeCell ref="B2:J5"/>
    <mergeCell ref="G7:I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77BF-433F-4CF6-ACAA-71067B278586}">
  <dimension ref="A1:Z1937"/>
  <sheetViews>
    <sheetView workbookViewId="0">
      <pane ySplit="1" topLeftCell="A1917" activePane="bottomLeft" state="frozen"/>
      <selection activeCell="L1" sqref="L1"/>
      <selection pane="bottomLeft" activeCell="V1927" sqref="V1927"/>
    </sheetView>
  </sheetViews>
  <sheetFormatPr defaultRowHeight="14.25" x14ac:dyDescent="0.2"/>
  <cols>
    <col min="1" max="1" width="15" bestFit="1" customWidth="1"/>
    <col min="2" max="2" width="27.625" customWidth="1"/>
    <col min="3" max="3" width="16.25" bestFit="1" customWidth="1"/>
    <col min="4" max="4" width="10.875" customWidth="1"/>
    <col min="5" max="5" width="11.875" customWidth="1"/>
    <col min="6" max="6" width="15.375" customWidth="1"/>
    <col min="7" max="7" width="13.625" customWidth="1"/>
    <col min="8" max="8" width="20.375" customWidth="1"/>
    <col min="9" max="9" width="18.5" customWidth="1"/>
    <col min="10" max="10" width="30.25" customWidth="1"/>
    <col min="11" max="11" width="19.5" customWidth="1"/>
    <col min="12" max="12" width="92.375" customWidth="1"/>
    <col min="13" max="13" width="21.625" customWidth="1"/>
    <col min="14" max="14" width="12.75" customWidth="1"/>
    <col min="15" max="15" width="9.375" customWidth="1"/>
    <col min="16" max="16" width="18.625" customWidth="1"/>
    <col min="17" max="17" width="19" customWidth="1"/>
    <col min="18" max="18" width="13.625" customWidth="1"/>
    <col min="19" max="19" width="12.875" customWidth="1"/>
    <col min="20" max="20" width="11.625" customWidth="1"/>
    <col min="21" max="21" width="12.625" customWidth="1"/>
    <col min="22" max="22" width="23" customWidth="1"/>
    <col min="23" max="23" width="8.875" customWidth="1"/>
    <col min="24" max="24" width="10.625" customWidth="1"/>
    <col min="25" max="25" width="7.875" customWidth="1"/>
  </cols>
  <sheetData>
    <row r="1" spans="1:26" ht="15" x14ac:dyDescent="0.25">
      <c r="A1" s="5" t="s">
        <v>2987</v>
      </c>
      <c r="B1" s="5" t="s">
        <v>2988</v>
      </c>
      <c r="C1" s="5" t="s">
        <v>2989</v>
      </c>
      <c r="D1" s="5" t="s">
        <v>2990</v>
      </c>
      <c r="E1" s="5" t="s">
        <v>2991</v>
      </c>
      <c r="F1" s="5" t="s">
        <v>2992</v>
      </c>
      <c r="G1" s="5" t="s">
        <v>2993</v>
      </c>
      <c r="H1" s="5" t="s">
        <v>2994</v>
      </c>
      <c r="I1" s="5" t="s">
        <v>2995</v>
      </c>
      <c r="J1" s="5" t="s">
        <v>2996</v>
      </c>
      <c r="K1" s="5" t="s">
        <v>2997</v>
      </c>
      <c r="L1" s="5" t="s">
        <v>2998</v>
      </c>
      <c r="M1" s="5" t="s">
        <v>2999</v>
      </c>
      <c r="N1" s="5" t="s">
        <v>3000</v>
      </c>
      <c r="O1" s="5" t="s">
        <v>3001</v>
      </c>
      <c r="P1" s="5" t="s">
        <v>3002</v>
      </c>
      <c r="Q1" s="5" t="s">
        <v>3003</v>
      </c>
      <c r="R1" s="5" t="s">
        <v>3004</v>
      </c>
      <c r="S1" s="5" t="s">
        <v>3005</v>
      </c>
      <c r="T1" s="5" t="s">
        <v>3006</v>
      </c>
      <c r="U1" s="5" t="s">
        <v>3007</v>
      </c>
      <c r="V1" s="5" t="s">
        <v>3008</v>
      </c>
      <c r="W1" s="5" t="s">
        <v>3009</v>
      </c>
      <c r="X1" s="5" t="s">
        <v>3010</v>
      </c>
      <c r="Y1" s="5" t="s">
        <v>3011</v>
      </c>
      <c r="Z1" s="5" t="s">
        <v>3012</v>
      </c>
    </row>
    <row r="2" spans="1:26" x14ac:dyDescent="0.2">
      <c r="A2" s="1">
        <v>1552</v>
      </c>
      <c r="B2" s="1" t="s">
        <v>0</v>
      </c>
      <c r="C2" s="1" t="s">
        <v>1</v>
      </c>
      <c r="D2" s="1">
        <v>0.01</v>
      </c>
      <c r="E2" s="1">
        <v>348.21</v>
      </c>
      <c r="F2" s="1">
        <v>40.19</v>
      </c>
      <c r="G2" s="1" t="s">
        <v>2</v>
      </c>
      <c r="H2" s="1" t="s">
        <v>3</v>
      </c>
      <c r="I2" s="1" t="s">
        <v>4</v>
      </c>
      <c r="J2" s="1" t="s">
        <v>5</v>
      </c>
      <c r="K2" s="1" t="s">
        <v>6</v>
      </c>
      <c r="L2" s="1" t="s">
        <v>7</v>
      </c>
      <c r="M2" s="1">
        <v>0.62</v>
      </c>
      <c r="N2" s="1" t="s">
        <v>8</v>
      </c>
      <c r="O2" s="1" t="s">
        <v>9</v>
      </c>
      <c r="P2" s="1" t="s">
        <v>10</v>
      </c>
      <c r="Q2" s="1" t="s">
        <v>11</v>
      </c>
      <c r="R2" s="1">
        <v>39056</v>
      </c>
      <c r="S2" s="2">
        <v>42005</v>
      </c>
      <c r="T2" s="2">
        <v>42008</v>
      </c>
      <c r="U2" s="1">
        <v>-337.09199999999998</v>
      </c>
      <c r="V2" s="1">
        <v>2</v>
      </c>
      <c r="W2" s="1">
        <v>723.54</v>
      </c>
      <c r="X2" s="1">
        <v>87486</v>
      </c>
      <c r="Y2" s="1">
        <f>Table1[[#This Row],[Unit Price]]-Table1[[#This Row],[Discount]]</f>
        <v>348.2</v>
      </c>
      <c r="Z2" s="1" t="s">
        <v>3219</v>
      </c>
    </row>
    <row r="3" spans="1:26" x14ac:dyDescent="0.2">
      <c r="A3" s="3">
        <v>2124</v>
      </c>
      <c r="B3" s="3" t="s">
        <v>12</v>
      </c>
      <c r="C3" s="3" t="s">
        <v>13</v>
      </c>
      <c r="D3" s="3">
        <v>0.04</v>
      </c>
      <c r="E3" s="3">
        <v>45.19</v>
      </c>
      <c r="F3" s="3">
        <v>1.99</v>
      </c>
      <c r="G3" s="3" t="s">
        <v>14</v>
      </c>
      <c r="H3" s="3" t="s">
        <v>15</v>
      </c>
      <c r="I3" s="3" t="s">
        <v>16</v>
      </c>
      <c r="J3" s="3" t="s">
        <v>17</v>
      </c>
      <c r="K3" s="3" t="s">
        <v>18</v>
      </c>
      <c r="L3" s="3" t="s">
        <v>19</v>
      </c>
      <c r="M3" s="3">
        <v>0.55000000000000004</v>
      </c>
      <c r="N3" s="3" t="s">
        <v>8</v>
      </c>
      <c r="O3" s="3" t="s">
        <v>9</v>
      </c>
      <c r="P3" s="3" t="s">
        <v>20</v>
      </c>
      <c r="Q3" s="3" t="s">
        <v>21</v>
      </c>
      <c r="R3" s="3">
        <v>72301</v>
      </c>
      <c r="S3" s="4">
        <v>42005</v>
      </c>
      <c r="T3" s="4">
        <v>42006</v>
      </c>
      <c r="U3" s="3">
        <v>-61.194000000000003</v>
      </c>
      <c r="V3" s="3">
        <v>13</v>
      </c>
      <c r="W3" s="3">
        <v>609.09</v>
      </c>
      <c r="X3" s="3">
        <v>89665</v>
      </c>
      <c r="Y3" s="3">
        <f>Table1[[#This Row],[Unit Price]]-Table1[[#This Row],[Discount]]</f>
        <v>45.15</v>
      </c>
      <c r="Z3" s="3" t="s">
        <v>3219</v>
      </c>
    </row>
    <row r="4" spans="1:26" x14ac:dyDescent="0.2">
      <c r="A4" s="1">
        <v>1418</v>
      </c>
      <c r="B4" s="1" t="s">
        <v>22</v>
      </c>
      <c r="C4" s="1" t="s">
        <v>23</v>
      </c>
      <c r="D4" s="1">
        <v>7.0000000000000007E-2</v>
      </c>
      <c r="E4" s="1">
        <v>4.84</v>
      </c>
      <c r="F4" s="1">
        <v>0.71</v>
      </c>
      <c r="G4" s="1" t="s">
        <v>14</v>
      </c>
      <c r="H4" s="1" t="s">
        <v>3</v>
      </c>
      <c r="I4" s="1" t="s">
        <v>24</v>
      </c>
      <c r="J4" s="1" t="s">
        <v>25</v>
      </c>
      <c r="K4" s="1" t="s">
        <v>26</v>
      </c>
      <c r="L4" s="1" t="s">
        <v>27</v>
      </c>
      <c r="M4" s="1">
        <v>0.52</v>
      </c>
      <c r="N4" s="1" t="s">
        <v>8</v>
      </c>
      <c r="O4" s="1" t="s">
        <v>28</v>
      </c>
      <c r="P4" s="1" t="s">
        <v>29</v>
      </c>
      <c r="Q4" s="1" t="s">
        <v>30</v>
      </c>
      <c r="R4" s="1">
        <v>46901</v>
      </c>
      <c r="S4" s="2">
        <v>42005</v>
      </c>
      <c r="T4" s="2">
        <v>42007</v>
      </c>
      <c r="U4" s="1">
        <v>25.240200000000002</v>
      </c>
      <c r="V4" s="1">
        <v>8</v>
      </c>
      <c r="W4" s="1">
        <v>36.58</v>
      </c>
      <c r="X4" s="1">
        <v>90539</v>
      </c>
      <c r="Y4" s="1">
        <f>Table1[[#This Row],[Unit Price]]-Table1[[#This Row],[Discount]]</f>
        <v>4.7699999999999996</v>
      </c>
      <c r="Z4" s="1" t="s">
        <v>3220</v>
      </c>
    </row>
    <row r="5" spans="1:26" x14ac:dyDescent="0.2">
      <c r="A5" s="3">
        <v>1425</v>
      </c>
      <c r="B5" s="3" t="s">
        <v>31</v>
      </c>
      <c r="C5" s="3" t="s">
        <v>23</v>
      </c>
      <c r="D5" s="3">
        <v>0.04</v>
      </c>
      <c r="E5" s="3">
        <v>2036.48</v>
      </c>
      <c r="F5" s="3">
        <v>14.7</v>
      </c>
      <c r="G5" s="3" t="s">
        <v>2</v>
      </c>
      <c r="H5" s="3" t="s">
        <v>3</v>
      </c>
      <c r="I5" s="3" t="s">
        <v>16</v>
      </c>
      <c r="J5" s="3" t="s">
        <v>32</v>
      </c>
      <c r="K5" s="3" t="s">
        <v>33</v>
      </c>
      <c r="L5" s="3" t="s">
        <v>34</v>
      </c>
      <c r="M5" s="3">
        <v>0.55000000000000004</v>
      </c>
      <c r="N5" s="3" t="s">
        <v>8</v>
      </c>
      <c r="O5" s="3" t="s">
        <v>35</v>
      </c>
      <c r="P5" s="3" t="s">
        <v>36</v>
      </c>
      <c r="Q5" s="3" t="s">
        <v>37</v>
      </c>
      <c r="R5" s="3">
        <v>80525</v>
      </c>
      <c r="S5" s="4">
        <v>42005</v>
      </c>
      <c r="T5" s="4">
        <v>42010</v>
      </c>
      <c r="U5" s="3">
        <v>-4793.0039999999999</v>
      </c>
      <c r="V5" s="3">
        <v>1</v>
      </c>
      <c r="W5" s="3">
        <v>2013.67</v>
      </c>
      <c r="X5" s="3">
        <v>89450</v>
      </c>
      <c r="Y5" s="3">
        <f>Table1[[#This Row],[Unit Price]]-Table1[[#This Row],[Discount]]</f>
        <v>2036.44</v>
      </c>
      <c r="Z5" s="3" t="s">
        <v>3221</v>
      </c>
    </row>
    <row r="6" spans="1:26" x14ac:dyDescent="0.2">
      <c r="A6" s="1">
        <v>3275</v>
      </c>
      <c r="B6" s="1" t="s">
        <v>38</v>
      </c>
      <c r="C6" s="1" t="s">
        <v>23</v>
      </c>
      <c r="D6" s="1">
        <v>0.04</v>
      </c>
      <c r="E6" s="1">
        <v>449.99</v>
      </c>
      <c r="F6" s="1">
        <v>24.49</v>
      </c>
      <c r="G6" s="1" t="s">
        <v>14</v>
      </c>
      <c r="H6" s="1" t="s">
        <v>3</v>
      </c>
      <c r="I6" s="1" t="s">
        <v>16</v>
      </c>
      <c r="J6" s="1" t="s">
        <v>39</v>
      </c>
      <c r="K6" s="1" t="s">
        <v>40</v>
      </c>
      <c r="L6" s="1" t="s">
        <v>41</v>
      </c>
      <c r="M6" s="1">
        <v>0.52</v>
      </c>
      <c r="N6" s="1" t="s">
        <v>8</v>
      </c>
      <c r="O6" s="1" t="s">
        <v>35</v>
      </c>
      <c r="P6" s="1" t="s">
        <v>42</v>
      </c>
      <c r="Q6" s="1" t="s">
        <v>43</v>
      </c>
      <c r="R6" s="1">
        <v>98273</v>
      </c>
      <c r="S6" s="2">
        <v>42005</v>
      </c>
      <c r="T6" s="2">
        <v>42009</v>
      </c>
      <c r="U6" s="1">
        <v>3576.8841000000002</v>
      </c>
      <c r="V6" s="1">
        <v>12</v>
      </c>
      <c r="W6" s="1">
        <v>5183.8900000000003</v>
      </c>
      <c r="X6" s="1">
        <v>86234</v>
      </c>
      <c r="Y6" s="1">
        <f>Table1[[#This Row],[Unit Price]]-Table1[[#This Row],[Discount]]</f>
        <v>449.95</v>
      </c>
      <c r="Z6" s="1" t="s">
        <v>3221</v>
      </c>
    </row>
    <row r="7" spans="1:26" x14ac:dyDescent="0.2">
      <c r="A7" s="3">
        <v>3275</v>
      </c>
      <c r="B7" s="3" t="s">
        <v>38</v>
      </c>
      <c r="C7" s="3" t="s">
        <v>23</v>
      </c>
      <c r="D7" s="3">
        <v>0.01</v>
      </c>
      <c r="E7" s="3">
        <v>5.84</v>
      </c>
      <c r="F7" s="3">
        <v>1.2</v>
      </c>
      <c r="G7" s="3" t="s">
        <v>14</v>
      </c>
      <c r="H7" s="3" t="s">
        <v>3</v>
      </c>
      <c r="I7" s="3" t="s">
        <v>24</v>
      </c>
      <c r="J7" s="3" t="s">
        <v>25</v>
      </c>
      <c r="K7" s="3" t="s">
        <v>26</v>
      </c>
      <c r="L7" s="3" t="s">
        <v>44</v>
      </c>
      <c r="M7" s="3">
        <v>0.55000000000000004</v>
      </c>
      <c r="N7" s="3" t="s">
        <v>8</v>
      </c>
      <c r="O7" s="3" t="s">
        <v>35</v>
      </c>
      <c r="P7" s="3" t="s">
        <v>42</v>
      </c>
      <c r="Q7" s="3" t="s">
        <v>43</v>
      </c>
      <c r="R7" s="3">
        <v>98273</v>
      </c>
      <c r="S7" s="4">
        <v>42005</v>
      </c>
      <c r="T7" s="4">
        <v>42014</v>
      </c>
      <c r="U7" s="3">
        <v>20.38</v>
      </c>
      <c r="V7" s="3">
        <v>6</v>
      </c>
      <c r="W7" s="3">
        <v>36.090000000000003</v>
      </c>
      <c r="X7" s="3">
        <v>86234</v>
      </c>
      <c r="Y7" s="3">
        <f>Table1[[#This Row],[Unit Price]]-Table1[[#This Row],[Discount]]</f>
        <v>5.83</v>
      </c>
      <c r="Z7" s="3" t="s">
        <v>3221</v>
      </c>
    </row>
    <row r="8" spans="1:26" x14ac:dyDescent="0.2">
      <c r="A8" s="1">
        <v>1910</v>
      </c>
      <c r="B8" s="1" t="s">
        <v>45</v>
      </c>
      <c r="C8" s="1" t="s">
        <v>46</v>
      </c>
      <c r="D8" s="1">
        <v>0.02</v>
      </c>
      <c r="E8" s="1">
        <v>29.17</v>
      </c>
      <c r="F8" s="1">
        <v>6.27</v>
      </c>
      <c r="G8" s="1" t="s">
        <v>14</v>
      </c>
      <c r="H8" s="1" t="s">
        <v>47</v>
      </c>
      <c r="I8" s="1" t="s">
        <v>24</v>
      </c>
      <c r="J8" s="1" t="s">
        <v>48</v>
      </c>
      <c r="K8" s="1" t="s">
        <v>49</v>
      </c>
      <c r="L8" s="1" t="s">
        <v>50</v>
      </c>
      <c r="M8" s="1">
        <v>0.37</v>
      </c>
      <c r="N8" s="1" t="s">
        <v>8</v>
      </c>
      <c r="O8" s="1" t="s">
        <v>9</v>
      </c>
      <c r="P8" s="1" t="s">
        <v>51</v>
      </c>
      <c r="Q8" s="1" t="s">
        <v>52</v>
      </c>
      <c r="R8" s="1">
        <v>30269</v>
      </c>
      <c r="S8" s="2">
        <v>42005</v>
      </c>
      <c r="T8" s="2">
        <v>42006</v>
      </c>
      <c r="U8" s="1">
        <v>36.905999999999999</v>
      </c>
      <c r="V8" s="1">
        <v>2</v>
      </c>
      <c r="W8" s="1">
        <v>63.32</v>
      </c>
      <c r="X8" s="1">
        <v>91371</v>
      </c>
      <c r="Y8" s="1">
        <f>Table1[[#This Row],[Unit Price]]-Table1[[#This Row],[Discount]]</f>
        <v>29.150000000000002</v>
      </c>
      <c r="Z8" s="1" t="s">
        <v>3219</v>
      </c>
    </row>
    <row r="9" spans="1:26" x14ac:dyDescent="0.2">
      <c r="A9" s="3">
        <v>674</v>
      </c>
      <c r="B9" s="3" t="s">
        <v>53</v>
      </c>
      <c r="C9" s="3" t="s">
        <v>1</v>
      </c>
      <c r="D9" s="3">
        <v>0.06</v>
      </c>
      <c r="E9" s="3">
        <v>161.55000000000001</v>
      </c>
      <c r="F9" s="3">
        <v>19.989999999999998</v>
      </c>
      <c r="G9" s="3" t="s">
        <v>14</v>
      </c>
      <c r="H9" s="3" t="s">
        <v>3</v>
      </c>
      <c r="I9" s="3" t="s">
        <v>24</v>
      </c>
      <c r="J9" s="3" t="s">
        <v>54</v>
      </c>
      <c r="K9" s="3" t="s">
        <v>49</v>
      </c>
      <c r="L9" s="3" t="s">
        <v>55</v>
      </c>
      <c r="M9" s="3">
        <v>0.66</v>
      </c>
      <c r="N9" s="3" t="s">
        <v>8</v>
      </c>
      <c r="O9" s="3" t="s">
        <v>28</v>
      </c>
      <c r="P9" s="3" t="s">
        <v>56</v>
      </c>
      <c r="Q9" s="3" t="s">
        <v>57</v>
      </c>
      <c r="R9" s="3">
        <v>64133</v>
      </c>
      <c r="S9" s="4">
        <v>42006</v>
      </c>
      <c r="T9" s="4">
        <v>42007</v>
      </c>
      <c r="U9" s="3">
        <v>-7.58</v>
      </c>
      <c r="V9" s="3">
        <v>3</v>
      </c>
      <c r="W9" s="3">
        <v>485.01</v>
      </c>
      <c r="X9" s="3">
        <v>88174</v>
      </c>
      <c r="Y9" s="3">
        <f>Table1[[#This Row],[Unit Price]]-Table1[[#This Row],[Discount]]</f>
        <v>161.49</v>
      </c>
      <c r="Z9" s="3" t="s">
        <v>3220</v>
      </c>
    </row>
    <row r="10" spans="1:26" x14ac:dyDescent="0.2">
      <c r="A10" s="1">
        <v>950</v>
      </c>
      <c r="B10" s="1" t="s">
        <v>58</v>
      </c>
      <c r="C10" s="1" t="s">
        <v>1</v>
      </c>
      <c r="D10" s="1">
        <v>0.06</v>
      </c>
      <c r="E10" s="1">
        <v>40.98</v>
      </c>
      <c r="F10" s="1">
        <v>2.99</v>
      </c>
      <c r="G10" s="1" t="s">
        <v>14</v>
      </c>
      <c r="H10" s="1" t="s">
        <v>15</v>
      </c>
      <c r="I10" s="1" t="s">
        <v>24</v>
      </c>
      <c r="J10" s="1" t="s">
        <v>48</v>
      </c>
      <c r="K10" s="1" t="s">
        <v>49</v>
      </c>
      <c r="L10" s="1" t="s">
        <v>59</v>
      </c>
      <c r="M10" s="1">
        <v>0.36</v>
      </c>
      <c r="N10" s="1" t="s">
        <v>8</v>
      </c>
      <c r="O10" s="1" t="s">
        <v>28</v>
      </c>
      <c r="P10" s="1" t="s">
        <v>60</v>
      </c>
      <c r="Q10" s="1" t="s">
        <v>61</v>
      </c>
      <c r="R10" s="1">
        <v>55372</v>
      </c>
      <c r="S10" s="2">
        <v>42006</v>
      </c>
      <c r="T10" s="2">
        <v>42008</v>
      </c>
      <c r="U10" s="1">
        <v>-14.801880000000001</v>
      </c>
      <c r="V10" s="1">
        <v>1</v>
      </c>
      <c r="W10" s="1">
        <v>41.6</v>
      </c>
      <c r="X10" s="1">
        <v>89083</v>
      </c>
      <c r="Y10" s="1">
        <f>Table1[[#This Row],[Unit Price]]-Table1[[#This Row],[Discount]]</f>
        <v>40.919999999999995</v>
      </c>
      <c r="Z10" s="1" t="s">
        <v>3220</v>
      </c>
    </row>
    <row r="11" spans="1:26" x14ac:dyDescent="0.2">
      <c r="A11" s="3">
        <v>1155</v>
      </c>
      <c r="B11" s="3" t="s">
        <v>62</v>
      </c>
      <c r="C11" s="3" t="s">
        <v>1</v>
      </c>
      <c r="D11" s="3">
        <v>0.09</v>
      </c>
      <c r="E11" s="3">
        <v>9.11</v>
      </c>
      <c r="F11" s="3">
        <v>2.15</v>
      </c>
      <c r="G11" s="3" t="s">
        <v>63</v>
      </c>
      <c r="H11" s="3" t="s">
        <v>15</v>
      </c>
      <c r="I11" s="3" t="s">
        <v>24</v>
      </c>
      <c r="J11" s="3" t="s">
        <v>64</v>
      </c>
      <c r="K11" s="3" t="s">
        <v>26</v>
      </c>
      <c r="L11" s="3" t="s">
        <v>65</v>
      </c>
      <c r="M11" s="3">
        <v>0.4</v>
      </c>
      <c r="N11" s="3" t="s">
        <v>8</v>
      </c>
      <c r="O11" s="3" t="s">
        <v>35</v>
      </c>
      <c r="P11" s="3" t="s">
        <v>66</v>
      </c>
      <c r="Q11" s="3" t="s">
        <v>67</v>
      </c>
      <c r="R11" s="3">
        <v>90640</v>
      </c>
      <c r="S11" s="4">
        <v>42006</v>
      </c>
      <c r="T11" s="4">
        <v>42008</v>
      </c>
      <c r="U11" s="3">
        <v>20.299600000000002</v>
      </c>
      <c r="V11" s="3">
        <v>4</v>
      </c>
      <c r="W11" s="3">
        <v>34.409999999999997</v>
      </c>
      <c r="X11" s="3">
        <v>90853</v>
      </c>
      <c r="Y11" s="3">
        <f>Table1[[#This Row],[Unit Price]]-Table1[[#This Row],[Discount]]</f>
        <v>9.02</v>
      </c>
      <c r="Z11" s="3" t="s">
        <v>3221</v>
      </c>
    </row>
    <row r="12" spans="1:26" x14ac:dyDescent="0.2">
      <c r="A12" s="1">
        <v>1155</v>
      </c>
      <c r="B12" s="1" t="s">
        <v>62</v>
      </c>
      <c r="C12" s="1" t="s">
        <v>1</v>
      </c>
      <c r="D12" s="1">
        <v>0.08</v>
      </c>
      <c r="E12" s="1">
        <v>15.04</v>
      </c>
      <c r="F12" s="1">
        <v>1.97</v>
      </c>
      <c r="G12" s="1" t="s">
        <v>14</v>
      </c>
      <c r="H12" s="1" t="s">
        <v>15</v>
      </c>
      <c r="I12" s="1" t="s">
        <v>24</v>
      </c>
      <c r="J12" s="1" t="s">
        <v>64</v>
      </c>
      <c r="K12" s="1" t="s">
        <v>26</v>
      </c>
      <c r="L12" s="1" t="s">
        <v>68</v>
      </c>
      <c r="M12" s="1">
        <v>0.39</v>
      </c>
      <c r="N12" s="1" t="s">
        <v>8</v>
      </c>
      <c r="O12" s="1" t="s">
        <v>35</v>
      </c>
      <c r="P12" s="1" t="s">
        <v>66</v>
      </c>
      <c r="Q12" s="1" t="s">
        <v>67</v>
      </c>
      <c r="R12" s="1">
        <v>90640</v>
      </c>
      <c r="S12" s="2">
        <v>42006</v>
      </c>
      <c r="T12" s="2">
        <v>42006</v>
      </c>
      <c r="U12" s="1">
        <v>108.5163</v>
      </c>
      <c r="V12" s="1">
        <v>11</v>
      </c>
      <c r="W12" s="1">
        <v>157.27000000000001</v>
      </c>
      <c r="X12" s="1">
        <v>90853</v>
      </c>
      <c r="Y12" s="1">
        <f>Table1[[#This Row],[Unit Price]]-Table1[[#This Row],[Discount]]</f>
        <v>14.959999999999999</v>
      </c>
      <c r="Z12" s="1" t="s">
        <v>3221</v>
      </c>
    </row>
    <row r="13" spans="1:26" x14ac:dyDescent="0.2">
      <c r="A13" s="3">
        <v>2256</v>
      </c>
      <c r="B13" s="3" t="s">
        <v>69</v>
      </c>
      <c r="C13" s="3" t="s">
        <v>1</v>
      </c>
      <c r="D13" s="3">
        <v>7.0000000000000007E-2</v>
      </c>
      <c r="E13" s="3">
        <v>60.97</v>
      </c>
      <c r="F13" s="3">
        <v>4.5</v>
      </c>
      <c r="G13" s="3" t="s">
        <v>63</v>
      </c>
      <c r="H13" s="3" t="s">
        <v>70</v>
      </c>
      <c r="I13" s="3" t="s">
        <v>24</v>
      </c>
      <c r="J13" s="3" t="s">
        <v>71</v>
      </c>
      <c r="K13" s="3" t="s">
        <v>49</v>
      </c>
      <c r="L13" s="3" t="s">
        <v>72</v>
      </c>
      <c r="M13" s="3">
        <v>0.56000000000000005</v>
      </c>
      <c r="N13" s="3" t="s">
        <v>8</v>
      </c>
      <c r="O13" s="3" t="s">
        <v>9</v>
      </c>
      <c r="P13" s="3" t="s">
        <v>73</v>
      </c>
      <c r="Q13" s="3" t="s">
        <v>74</v>
      </c>
      <c r="R13" s="3">
        <v>28560</v>
      </c>
      <c r="S13" s="4">
        <v>42006</v>
      </c>
      <c r="T13" s="4">
        <v>42008</v>
      </c>
      <c r="U13" s="3">
        <v>-42.588000000000001</v>
      </c>
      <c r="V13" s="3">
        <v>6</v>
      </c>
      <c r="W13" s="3">
        <v>361.72</v>
      </c>
      <c r="X13" s="3">
        <v>87963</v>
      </c>
      <c r="Y13" s="3">
        <f>Table1[[#This Row],[Unit Price]]-Table1[[#This Row],[Discount]]</f>
        <v>60.9</v>
      </c>
      <c r="Z13" s="3" t="s">
        <v>3219</v>
      </c>
    </row>
    <row r="14" spans="1:26" x14ac:dyDescent="0.2">
      <c r="A14" s="1">
        <v>949</v>
      </c>
      <c r="B14" s="1" t="s">
        <v>75</v>
      </c>
      <c r="C14" s="1" t="s">
        <v>1</v>
      </c>
      <c r="D14" s="1">
        <v>0.06</v>
      </c>
      <c r="E14" s="1">
        <v>40.98</v>
      </c>
      <c r="F14" s="1">
        <v>2.99</v>
      </c>
      <c r="G14" s="1" t="s">
        <v>14</v>
      </c>
      <c r="H14" s="1" t="s">
        <v>15</v>
      </c>
      <c r="I14" s="1" t="s">
        <v>24</v>
      </c>
      <c r="J14" s="1" t="s">
        <v>48</v>
      </c>
      <c r="K14" s="1" t="s">
        <v>49</v>
      </c>
      <c r="L14" s="1" t="s">
        <v>59</v>
      </c>
      <c r="M14" s="1">
        <v>0.36</v>
      </c>
      <c r="N14" s="1" t="s">
        <v>8</v>
      </c>
      <c r="O14" s="1" t="s">
        <v>35</v>
      </c>
      <c r="P14" s="1" t="s">
        <v>66</v>
      </c>
      <c r="Q14" s="1" t="s">
        <v>76</v>
      </c>
      <c r="R14" s="1">
        <v>90049</v>
      </c>
      <c r="S14" s="2">
        <v>42006</v>
      </c>
      <c r="T14" s="2">
        <v>42008</v>
      </c>
      <c r="U14" s="1">
        <v>-19.0992</v>
      </c>
      <c r="V14" s="1">
        <v>3</v>
      </c>
      <c r="W14" s="1">
        <v>124.81</v>
      </c>
      <c r="X14" s="1">
        <v>9285</v>
      </c>
      <c r="Y14" s="1">
        <f>Table1[[#This Row],[Unit Price]]-Table1[[#This Row],[Discount]]</f>
        <v>40.919999999999995</v>
      </c>
      <c r="Z14" s="1" t="s">
        <v>3221</v>
      </c>
    </row>
    <row r="15" spans="1:26" x14ac:dyDescent="0.2">
      <c r="A15" s="3">
        <v>1136</v>
      </c>
      <c r="B15" s="3" t="s">
        <v>77</v>
      </c>
      <c r="C15" s="3" t="s">
        <v>13</v>
      </c>
      <c r="D15" s="3">
        <v>0.09</v>
      </c>
      <c r="E15" s="3">
        <v>270.97000000000003</v>
      </c>
      <c r="F15" s="3">
        <v>28.06</v>
      </c>
      <c r="G15" s="3" t="s">
        <v>2</v>
      </c>
      <c r="H15" s="3" t="s">
        <v>15</v>
      </c>
      <c r="I15" s="3" t="s">
        <v>16</v>
      </c>
      <c r="J15" s="3" t="s">
        <v>32</v>
      </c>
      <c r="K15" s="3" t="s">
        <v>33</v>
      </c>
      <c r="L15" s="3" t="s">
        <v>78</v>
      </c>
      <c r="M15" s="3">
        <v>0.56000000000000005</v>
      </c>
      <c r="N15" s="3" t="s">
        <v>8</v>
      </c>
      <c r="O15" s="3" t="s">
        <v>28</v>
      </c>
      <c r="P15" s="3" t="s">
        <v>79</v>
      </c>
      <c r="Q15" s="3" t="s">
        <v>80</v>
      </c>
      <c r="R15" s="3">
        <v>60188</v>
      </c>
      <c r="S15" s="4">
        <v>42006</v>
      </c>
      <c r="T15" s="4">
        <v>42008</v>
      </c>
      <c r="U15" s="3">
        <v>2660.1432</v>
      </c>
      <c r="V15" s="3">
        <v>15</v>
      </c>
      <c r="W15" s="3">
        <v>3855.28</v>
      </c>
      <c r="X15" s="3">
        <v>87940</v>
      </c>
      <c r="Y15" s="3">
        <f>Table1[[#This Row],[Unit Price]]-Table1[[#This Row],[Discount]]</f>
        <v>270.88000000000005</v>
      </c>
      <c r="Z15" s="3" t="s">
        <v>3220</v>
      </c>
    </row>
    <row r="16" spans="1:26" x14ac:dyDescent="0.2">
      <c r="A16" s="1">
        <v>67</v>
      </c>
      <c r="B16" s="1" t="s">
        <v>81</v>
      </c>
      <c r="C16" s="1" t="s">
        <v>23</v>
      </c>
      <c r="D16" s="1">
        <v>0.05</v>
      </c>
      <c r="E16" s="1">
        <v>155.06</v>
      </c>
      <c r="F16" s="1">
        <v>7.07</v>
      </c>
      <c r="G16" s="1" t="s">
        <v>14</v>
      </c>
      <c r="H16" s="1" t="s">
        <v>70</v>
      </c>
      <c r="I16" s="1" t="s">
        <v>24</v>
      </c>
      <c r="J16" s="1" t="s">
        <v>54</v>
      </c>
      <c r="K16" s="1" t="s">
        <v>49</v>
      </c>
      <c r="L16" s="1" t="s">
        <v>82</v>
      </c>
      <c r="M16" s="1">
        <v>0.59</v>
      </c>
      <c r="N16" s="1" t="s">
        <v>8</v>
      </c>
      <c r="O16" s="1" t="s">
        <v>35</v>
      </c>
      <c r="P16" s="1" t="s">
        <v>66</v>
      </c>
      <c r="Q16" s="1" t="s">
        <v>83</v>
      </c>
      <c r="R16" s="1">
        <v>94559</v>
      </c>
      <c r="S16" s="2">
        <v>42006</v>
      </c>
      <c r="T16" s="2">
        <v>42013</v>
      </c>
      <c r="U16" s="1">
        <v>845.66399999999999</v>
      </c>
      <c r="V16" s="1">
        <v>8</v>
      </c>
      <c r="W16" s="1">
        <v>1225.5999999999999</v>
      </c>
      <c r="X16" s="1">
        <v>87946</v>
      </c>
      <c r="Y16" s="1">
        <f>Table1[[#This Row],[Unit Price]]-Table1[[#This Row],[Discount]]</f>
        <v>155.01</v>
      </c>
      <c r="Z16" s="1" t="s">
        <v>3221</v>
      </c>
    </row>
    <row r="17" spans="1:26" x14ac:dyDescent="0.2">
      <c r="A17" s="3">
        <v>68</v>
      </c>
      <c r="B17" s="3" t="s">
        <v>84</v>
      </c>
      <c r="C17" s="3" t="s">
        <v>23</v>
      </c>
      <c r="D17" s="3">
        <v>0</v>
      </c>
      <c r="E17" s="3">
        <v>291.73</v>
      </c>
      <c r="F17" s="3">
        <v>48.8</v>
      </c>
      <c r="G17" s="3" t="s">
        <v>2</v>
      </c>
      <c r="H17" s="3" t="s">
        <v>70</v>
      </c>
      <c r="I17" s="3" t="s">
        <v>4</v>
      </c>
      <c r="J17" s="3" t="s">
        <v>85</v>
      </c>
      <c r="K17" s="3" t="s">
        <v>33</v>
      </c>
      <c r="L17" s="3" t="s">
        <v>86</v>
      </c>
      <c r="M17" s="3">
        <v>0.56000000000000005</v>
      </c>
      <c r="N17" s="3" t="s">
        <v>8</v>
      </c>
      <c r="O17" s="3" t="s">
        <v>87</v>
      </c>
      <c r="P17" s="3" t="s">
        <v>88</v>
      </c>
      <c r="Q17" s="3" t="s">
        <v>89</v>
      </c>
      <c r="R17" s="3">
        <v>10177</v>
      </c>
      <c r="S17" s="4">
        <v>42006</v>
      </c>
      <c r="T17" s="4">
        <v>42006</v>
      </c>
      <c r="U17" s="3">
        <v>-308.928</v>
      </c>
      <c r="V17" s="3">
        <v>4</v>
      </c>
      <c r="W17" s="3">
        <v>1239.06</v>
      </c>
      <c r="X17" s="3">
        <v>37537</v>
      </c>
      <c r="Y17" s="3">
        <f>Table1[[#This Row],[Unit Price]]-Table1[[#This Row],[Discount]]</f>
        <v>291.73</v>
      </c>
      <c r="Z17" s="3" t="s">
        <v>3222</v>
      </c>
    </row>
    <row r="18" spans="1:26" x14ac:dyDescent="0.2">
      <c r="A18" s="1">
        <v>68</v>
      </c>
      <c r="B18" s="1" t="s">
        <v>84</v>
      </c>
      <c r="C18" s="1" t="s">
        <v>23</v>
      </c>
      <c r="D18" s="1">
        <v>7.0000000000000007E-2</v>
      </c>
      <c r="E18" s="1">
        <v>100.98</v>
      </c>
      <c r="F18" s="1">
        <v>45</v>
      </c>
      <c r="G18" s="1" t="s">
        <v>2</v>
      </c>
      <c r="H18" s="1" t="s">
        <v>70</v>
      </c>
      <c r="I18" s="1" t="s">
        <v>4</v>
      </c>
      <c r="J18" s="1" t="s">
        <v>85</v>
      </c>
      <c r="K18" s="1" t="s">
        <v>33</v>
      </c>
      <c r="L18" s="1" t="s">
        <v>90</v>
      </c>
      <c r="M18" s="1">
        <v>0.69</v>
      </c>
      <c r="N18" s="1" t="s">
        <v>8</v>
      </c>
      <c r="O18" s="1" t="s">
        <v>87</v>
      </c>
      <c r="P18" s="1" t="s">
        <v>88</v>
      </c>
      <c r="Q18" s="1" t="s">
        <v>89</v>
      </c>
      <c r="R18" s="1">
        <v>10177</v>
      </c>
      <c r="S18" s="2">
        <v>42006</v>
      </c>
      <c r="T18" s="2">
        <v>42008</v>
      </c>
      <c r="U18" s="1">
        <v>-1679.76</v>
      </c>
      <c r="V18" s="1">
        <v>43</v>
      </c>
      <c r="W18" s="1">
        <v>4083.19</v>
      </c>
      <c r="X18" s="1">
        <v>37537</v>
      </c>
      <c r="Y18" s="1">
        <f>Table1[[#This Row],[Unit Price]]-Table1[[#This Row],[Discount]]</f>
        <v>100.91000000000001</v>
      </c>
      <c r="Z18" s="1" t="s">
        <v>3222</v>
      </c>
    </row>
    <row r="19" spans="1:26" x14ac:dyDescent="0.2">
      <c r="A19" s="3">
        <v>68</v>
      </c>
      <c r="B19" s="3" t="s">
        <v>84</v>
      </c>
      <c r="C19" s="3" t="s">
        <v>23</v>
      </c>
      <c r="D19" s="3">
        <v>0.05</v>
      </c>
      <c r="E19" s="3">
        <v>155.06</v>
      </c>
      <c r="F19" s="3">
        <v>7.07</v>
      </c>
      <c r="G19" s="3" t="s">
        <v>14</v>
      </c>
      <c r="H19" s="3" t="s">
        <v>70</v>
      </c>
      <c r="I19" s="3" t="s">
        <v>24</v>
      </c>
      <c r="J19" s="3" t="s">
        <v>54</v>
      </c>
      <c r="K19" s="3" t="s">
        <v>49</v>
      </c>
      <c r="L19" s="3" t="s">
        <v>82</v>
      </c>
      <c r="M19" s="3">
        <v>0.59</v>
      </c>
      <c r="N19" s="3" t="s">
        <v>8</v>
      </c>
      <c r="O19" s="3" t="s">
        <v>87</v>
      </c>
      <c r="P19" s="3" t="s">
        <v>88</v>
      </c>
      <c r="Q19" s="3" t="s">
        <v>89</v>
      </c>
      <c r="R19" s="3">
        <v>10177</v>
      </c>
      <c r="S19" s="4">
        <v>42006</v>
      </c>
      <c r="T19" s="4">
        <v>42013</v>
      </c>
      <c r="U19" s="3">
        <v>575.39599999999996</v>
      </c>
      <c r="V19" s="3">
        <v>32</v>
      </c>
      <c r="W19" s="3">
        <v>4902.38</v>
      </c>
      <c r="X19" s="3">
        <v>37537</v>
      </c>
      <c r="Y19" s="3">
        <f>Table1[[#This Row],[Unit Price]]-Table1[[#This Row],[Discount]]</f>
        <v>155.01</v>
      </c>
      <c r="Z19" s="3" t="s">
        <v>3222</v>
      </c>
    </row>
    <row r="20" spans="1:26" x14ac:dyDescent="0.2">
      <c r="A20" s="1">
        <v>164</v>
      </c>
      <c r="B20" s="1" t="s">
        <v>91</v>
      </c>
      <c r="C20" s="1" t="s">
        <v>92</v>
      </c>
      <c r="D20" s="1">
        <v>0.05</v>
      </c>
      <c r="E20" s="1">
        <v>100.98</v>
      </c>
      <c r="F20" s="1">
        <v>35.840000000000003</v>
      </c>
      <c r="G20" s="1" t="s">
        <v>2</v>
      </c>
      <c r="H20" s="1" t="s">
        <v>47</v>
      </c>
      <c r="I20" s="1" t="s">
        <v>4</v>
      </c>
      <c r="J20" s="1" t="s">
        <v>93</v>
      </c>
      <c r="K20" s="1" t="s">
        <v>6</v>
      </c>
      <c r="L20" s="1" t="s">
        <v>94</v>
      </c>
      <c r="M20" s="1">
        <v>0.62</v>
      </c>
      <c r="N20" s="1" t="s">
        <v>8</v>
      </c>
      <c r="O20" s="1" t="s">
        <v>35</v>
      </c>
      <c r="P20" s="1" t="s">
        <v>42</v>
      </c>
      <c r="Q20" s="1" t="s">
        <v>95</v>
      </c>
      <c r="R20" s="1">
        <v>99352</v>
      </c>
      <c r="S20" s="2">
        <v>42006</v>
      </c>
      <c r="T20" s="2">
        <v>42008</v>
      </c>
      <c r="U20" s="1">
        <v>-111.4</v>
      </c>
      <c r="V20" s="1">
        <v>7</v>
      </c>
      <c r="W20" s="1">
        <v>715.55</v>
      </c>
      <c r="X20" s="1">
        <v>89961</v>
      </c>
      <c r="Y20" s="1">
        <f>Table1[[#This Row],[Unit Price]]-Table1[[#This Row],[Discount]]</f>
        <v>100.93</v>
      </c>
      <c r="Z20" s="1" t="s">
        <v>3221</v>
      </c>
    </row>
    <row r="21" spans="1:26" x14ac:dyDescent="0.2">
      <c r="A21" s="3">
        <v>164</v>
      </c>
      <c r="B21" s="3" t="s">
        <v>91</v>
      </c>
      <c r="C21" s="3" t="s">
        <v>92</v>
      </c>
      <c r="D21" s="3">
        <v>0.02</v>
      </c>
      <c r="E21" s="3">
        <v>4.9800000000000004</v>
      </c>
      <c r="F21" s="3">
        <v>5.49</v>
      </c>
      <c r="G21" s="3" t="s">
        <v>14</v>
      </c>
      <c r="H21" s="3" t="s">
        <v>47</v>
      </c>
      <c r="I21" s="3" t="s">
        <v>24</v>
      </c>
      <c r="J21" s="3" t="s">
        <v>64</v>
      </c>
      <c r="K21" s="3" t="s">
        <v>49</v>
      </c>
      <c r="L21" s="3" t="s">
        <v>96</v>
      </c>
      <c r="M21" s="3">
        <v>0.38</v>
      </c>
      <c r="N21" s="3" t="s">
        <v>8</v>
      </c>
      <c r="O21" s="3" t="s">
        <v>35</v>
      </c>
      <c r="P21" s="3" t="s">
        <v>42</v>
      </c>
      <c r="Q21" s="3" t="s">
        <v>95</v>
      </c>
      <c r="R21" s="3">
        <v>99352</v>
      </c>
      <c r="S21" s="4">
        <v>42006</v>
      </c>
      <c r="T21" s="4">
        <v>42007</v>
      </c>
      <c r="U21" s="3">
        <v>-77.03</v>
      </c>
      <c r="V21" s="3">
        <v>9</v>
      </c>
      <c r="W21" s="3">
        <v>45.63</v>
      </c>
      <c r="X21" s="3">
        <v>89961</v>
      </c>
      <c r="Y21" s="3">
        <f>Table1[[#This Row],[Unit Price]]-Table1[[#This Row],[Discount]]</f>
        <v>4.9600000000000009</v>
      </c>
      <c r="Z21" s="3" t="s">
        <v>3221</v>
      </c>
    </row>
    <row r="22" spans="1:26" x14ac:dyDescent="0.2">
      <c r="A22" s="1">
        <v>258</v>
      </c>
      <c r="B22" s="1" t="s">
        <v>97</v>
      </c>
      <c r="C22" s="1" t="s">
        <v>92</v>
      </c>
      <c r="D22" s="1">
        <v>0.05</v>
      </c>
      <c r="E22" s="1">
        <v>17.48</v>
      </c>
      <c r="F22" s="1">
        <v>1.99</v>
      </c>
      <c r="G22" s="1" t="s">
        <v>14</v>
      </c>
      <c r="H22" s="1" t="s">
        <v>15</v>
      </c>
      <c r="I22" s="1" t="s">
        <v>16</v>
      </c>
      <c r="J22" s="1" t="s">
        <v>17</v>
      </c>
      <c r="K22" s="1" t="s">
        <v>18</v>
      </c>
      <c r="L22" s="1" t="s">
        <v>98</v>
      </c>
      <c r="M22" s="1">
        <v>0.45</v>
      </c>
      <c r="N22" s="1" t="s">
        <v>8</v>
      </c>
      <c r="O22" s="1" t="s">
        <v>9</v>
      </c>
      <c r="P22" s="1" t="s">
        <v>99</v>
      </c>
      <c r="Q22" s="1" t="s">
        <v>100</v>
      </c>
      <c r="R22" s="1">
        <v>33772</v>
      </c>
      <c r="S22" s="2">
        <v>42006</v>
      </c>
      <c r="T22" s="2">
        <v>42008</v>
      </c>
      <c r="U22" s="1">
        <v>-127.008</v>
      </c>
      <c r="V22" s="1">
        <v>3</v>
      </c>
      <c r="W22" s="1">
        <v>52.47</v>
      </c>
      <c r="X22" s="1">
        <v>85858</v>
      </c>
      <c r="Y22" s="1">
        <f>Table1[[#This Row],[Unit Price]]-Table1[[#This Row],[Discount]]</f>
        <v>17.43</v>
      </c>
      <c r="Z22" s="1" t="s">
        <v>3219</v>
      </c>
    </row>
    <row r="23" spans="1:26" x14ac:dyDescent="0.2">
      <c r="A23" s="3">
        <v>349</v>
      </c>
      <c r="B23" s="3" t="s">
        <v>101</v>
      </c>
      <c r="C23" s="3" t="s">
        <v>92</v>
      </c>
      <c r="D23" s="3">
        <v>0.04</v>
      </c>
      <c r="E23" s="3">
        <v>99.23</v>
      </c>
      <c r="F23" s="3">
        <v>8.99</v>
      </c>
      <c r="G23" s="3" t="s">
        <v>14</v>
      </c>
      <c r="H23" s="3" t="s">
        <v>47</v>
      </c>
      <c r="I23" s="3" t="s">
        <v>4</v>
      </c>
      <c r="J23" s="3" t="s">
        <v>102</v>
      </c>
      <c r="K23" s="3" t="s">
        <v>18</v>
      </c>
      <c r="L23" s="3" t="s">
        <v>103</v>
      </c>
      <c r="M23" s="3">
        <v>0.35</v>
      </c>
      <c r="N23" s="3" t="s">
        <v>8</v>
      </c>
      <c r="O23" s="3" t="s">
        <v>9</v>
      </c>
      <c r="P23" s="3" t="s">
        <v>99</v>
      </c>
      <c r="Q23" s="3" t="s">
        <v>104</v>
      </c>
      <c r="R23" s="3">
        <v>33132</v>
      </c>
      <c r="S23" s="4">
        <v>42006</v>
      </c>
      <c r="T23" s="4">
        <v>42008</v>
      </c>
      <c r="U23" s="3">
        <v>1916.6757</v>
      </c>
      <c r="V23" s="3">
        <v>54</v>
      </c>
      <c r="W23" s="3">
        <v>5555.6</v>
      </c>
      <c r="X23" s="3">
        <v>11527</v>
      </c>
      <c r="Y23" s="3">
        <f>Table1[[#This Row],[Unit Price]]-Table1[[#This Row],[Discount]]</f>
        <v>99.19</v>
      </c>
      <c r="Z23" s="3" t="s">
        <v>3219</v>
      </c>
    </row>
    <row r="24" spans="1:26" x14ac:dyDescent="0.2">
      <c r="A24" s="1">
        <v>351</v>
      </c>
      <c r="B24" s="1" t="s">
        <v>105</v>
      </c>
      <c r="C24" s="1" t="s">
        <v>92</v>
      </c>
      <c r="D24" s="1">
        <v>0.04</v>
      </c>
      <c r="E24" s="1">
        <v>99.23</v>
      </c>
      <c r="F24" s="1">
        <v>8.99</v>
      </c>
      <c r="G24" s="1" t="s">
        <v>14</v>
      </c>
      <c r="H24" s="1" t="s">
        <v>47</v>
      </c>
      <c r="I24" s="1" t="s">
        <v>4</v>
      </c>
      <c r="J24" s="1" t="s">
        <v>102</v>
      </c>
      <c r="K24" s="1" t="s">
        <v>18</v>
      </c>
      <c r="L24" s="1" t="s">
        <v>103</v>
      </c>
      <c r="M24" s="1">
        <v>0.35</v>
      </c>
      <c r="N24" s="1" t="s">
        <v>8</v>
      </c>
      <c r="O24" s="1" t="s">
        <v>87</v>
      </c>
      <c r="P24" s="1" t="s">
        <v>88</v>
      </c>
      <c r="Q24" s="1" t="s">
        <v>106</v>
      </c>
      <c r="R24" s="1">
        <v>13601</v>
      </c>
      <c r="S24" s="2">
        <v>42006</v>
      </c>
      <c r="T24" s="2">
        <v>42008</v>
      </c>
      <c r="U24" s="1">
        <v>993.83460000000002</v>
      </c>
      <c r="V24" s="1">
        <v>14</v>
      </c>
      <c r="W24" s="1">
        <v>1440.34</v>
      </c>
      <c r="X24" s="1">
        <v>88686</v>
      </c>
      <c r="Y24" s="1">
        <f>Table1[[#This Row],[Unit Price]]-Table1[[#This Row],[Discount]]</f>
        <v>99.19</v>
      </c>
      <c r="Z24" s="1" t="s">
        <v>3222</v>
      </c>
    </row>
    <row r="25" spans="1:26" x14ac:dyDescent="0.2">
      <c r="A25" s="3">
        <v>388</v>
      </c>
      <c r="B25" s="3" t="s">
        <v>107</v>
      </c>
      <c r="C25" s="3" t="s">
        <v>1</v>
      </c>
      <c r="D25" s="3">
        <v>0.03</v>
      </c>
      <c r="E25" s="3">
        <v>5.28</v>
      </c>
      <c r="F25" s="3">
        <v>5.66</v>
      </c>
      <c r="G25" s="3" t="s">
        <v>14</v>
      </c>
      <c r="H25" s="3" t="s">
        <v>70</v>
      </c>
      <c r="I25" s="3" t="s">
        <v>24</v>
      </c>
      <c r="J25" s="3" t="s">
        <v>64</v>
      </c>
      <c r="K25" s="3" t="s">
        <v>49</v>
      </c>
      <c r="L25" s="3" t="s">
        <v>108</v>
      </c>
      <c r="M25" s="3">
        <v>0.4</v>
      </c>
      <c r="N25" s="3" t="s">
        <v>8</v>
      </c>
      <c r="O25" s="3" t="s">
        <v>28</v>
      </c>
      <c r="P25" s="3" t="s">
        <v>109</v>
      </c>
      <c r="Q25" s="3" t="s">
        <v>110</v>
      </c>
      <c r="R25" s="3">
        <v>68847</v>
      </c>
      <c r="S25" s="4">
        <v>42007</v>
      </c>
      <c r="T25" s="4">
        <v>42009</v>
      </c>
      <c r="U25" s="3">
        <v>-51.559199999999997</v>
      </c>
      <c r="V25" s="3">
        <v>4</v>
      </c>
      <c r="W25" s="3">
        <v>22.82</v>
      </c>
      <c r="X25" s="3">
        <v>90337</v>
      </c>
      <c r="Y25" s="3">
        <f>Table1[[#This Row],[Unit Price]]-Table1[[#This Row],[Discount]]</f>
        <v>5.25</v>
      </c>
      <c r="Z25" s="3" t="s">
        <v>3220</v>
      </c>
    </row>
    <row r="26" spans="1:26" x14ac:dyDescent="0.2">
      <c r="A26" s="1">
        <v>388</v>
      </c>
      <c r="B26" s="1" t="s">
        <v>107</v>
      </c>
      <c r="C26" s="1" t="s">
        <v>1</v>
      </c>
      <c r="D26" s="1">
        <v>0.01</v>
      </c>
      <c r="E26" s="1">
        <v>110.99</v>
      </c>
      <c r="F26" s="1">
        <v>2.5</v>
      </c>
      <c r="G26" s="1" t="s">
        <v>14</v>
      </c>
      <c r="H26" s="1" t="s">
        <v>70</v>
      </c>
      <c r="I26" s="1" t="s">
        <v>16</v>
      </c>
      <c r="J26" s="1" t="s">
        <v>111</v>
      </c>
      <c r="K26" s="1" t="s">
        <v>49</v>
      </c>
      <c r="L26" s="1" t="s">
        <v>112</v>
      </c>
      <c r="M26" s="1">
        <v>0.56999999999999995</v>
      </c>
      <c r="N26" s="1" t="s">
        <v>8</v>
      </c>
      <c r="O26" s="1" t="s">
        <v>28</v>
      </c>
      <c r="P26" s="1" t="s">
        <v>109</v>
      </c>
      <c r="Q26" s="1" t="s">
        <v>110</v>
      </c>
      <c r="R26" s="1">
        <v>68847</v>
      </c>
      <c r="S26" s="2">
        <v>42007</v>
      </c>
      <c r="T26" s="2">
        <v>42010</v>
      </c>
      <c r="U26" s="1">
        <v>-263.56572</v>
      </c>
      <c r="V26" s="1">
        <v>2</v>
      </c>
      <c r="W26" s="1">
        <v>188.66</v>
      </c>
      <c r="X26" s="1">
        <v>90337</v>
      </c>
      <c r="Y26" s="1">
        <f>Table1[[#This Row],[Unit Price]]-Table1[[#This Row],[Discount]]</f>
        <v>110.97999999999999</v>
      </c>
      <c r="Z26" s="1" t="s">
        <v>3220</v>
      </c>
    </row>
    <row r="27" spans="1:26" x14ac:dyDescent="0.2">
      <c r="A27" s="3">
        <v>114</v>
      </c>
      <c r="B27" s="3" t="s">
        <v>113</v>
      </c>
      <c r="C27" s="3" t="s">
        <v>13</v>
      </c>
      <c r="D27" s="3">
        <v>0.03</v>
      </c>
      <c r="E27" s="3">
        <v>4.26</v>
      </c>
      <c r="F27" s="3">
        <v>1.2</v>
      </c>
      <c r="G27" s="3" t="s">
        <v>14</v>
      </c>
      <c r="H27" s="3" t="s">
        <v>47</v>
      </c>
      <c r="I27" s="3" t="s">
        <v>24</v>
      </c>
      <c r="J27" s="3" t="s">
        <v>25</v>
      </c>
      <c r="K27" s="3" t="s">
        <v>26</v>
      </c>
      <c r="L27" s="3" t="s">
        <v>114</v>
      </c>
      <c r="M27" s="3">
        <v>0.44</v>
      </c>
      <c r="N27" s="3" t="s">
        <v>8</v>
      </c>
      <c r="O27" s="3" t="s">
        <v>35</v>
      </c>
      <c r="P27" s="3" t="s">
        <v>115</v>
      </c>
      <c r="Q27" s="3" t="s">
        <v>116</v>
      </c>
      <c r="R27" s="3">
        <v>97035</v>
      </c>
      <c r="S27" s="4">
        <v>42007</v>
      </c>
      <c r="T27" s="4">
        <v>42008</v>
      </c>
      <c r="U27" s="3">
        <v>18.658000000000001</v>
      </c>
      <c r="V27" s="3">
        <v>7</v>
      </c>
      <c r="W27" s="3">
        <v>29.5</v>
      </c>
      <c r="X27" s="3">
        <v>89583</v>
      </c>
      <c r="Y27" s="3">
        <f>Table1[[#This Row],[Unit Price]]-Table1[[#This Row],[Discount]]</f>
        <v>4.2299999999999995</v>
      </c>
      <c r="Z27" s="3" t="s">
        <v>3221</v>
      </c>
    </row>
    <row r="28" spans="1:26" x14ac:dyDescent="0.2">
      <c r="A28" s="1">
        <v>117</v>
      </c>
      <c r="B28" s="1" t="s">
        <v>117</v>
      </c>
      <c r="C28" s="1" t="s">
        <v>13</v>
      </c>
      <c r="D28" s="1">
        <v>0.03</v>
      </c>
      <c r="E28" s="1">
        <v>4.26</v>
      </c>
      <c r="F28" s="1">
        <v>1.2</v>
      </c>
      <c r="G28" s="1" t="s">
        <v>14</v>
      </c>
      <c r="H28" s="1" t="s">
        <v>47</v>
      </c>
      <c r="I28" s="1" t="s">
        <v>24</v>
      </c>
      <c r="J28" s="1" t="s">
        <v>25</v>
      </c>
      <c r="K28" s="1" t="s">
        <v>26</v>
      </c>
      <c r="L28" s="1" t="s">
        <v>114</v>
      </c>
      <c r="M28" s="1">
        <v>0.44</v>
      </c>
      <c r="N28" s="1" t="s">
        <v>8</v>
      </c>
      <c r="O28" s="1" t="s">
        <v>35</v>
      </c>
      <c r="P28" s="1" t="s">
        <v>42</v>
      </c>
      <c r="Q28" s="1" t="s">
        <v>118</v>
      </c>
      <c r="R28" s="1">
        <v>98103</v>
      </c>
      <c r="S28" s="2">
        <v>42007</v>
      </c>
      <c r="T28" s="2">
        <v>42008</v>
      </c>
      <c r="U28" s="1">
        <v>9.82</v>
      </c>
      <c r="V28" s="1">
        <v>29</v>
      </c>
      <c r="W28" s="1">
        <v>122.23</v>
      </c>
      <c r="X28" s="1">
        <v>7909</v>
      </c>
      <c r="Y28" s="1">
        <f>Table1[[#This Row],[Unit Price]]-Table1[[#This Row],[Discount]]</f>
        <v>4.2299999999999995</v>
      </c>
      <c r="Z28" s="1" t="s">
        <v>3221</v>
      </c>
    </row>
    <row r="29" spans="1:26" x14ac:dyDescent="0.2">
      <c r="A29" s="3">
        <v>1988</v>
      </c>
      <c r="B29" s="3" t="s">
        <v>119</v>
      </c>
      <c r="C29" s="3" t="s">
        <v>13</v>
      </c>
      <c r="D29" s="3">
        <v>0.05</v>
      </c>
      <c r="E29" s="3">
        <v>20.98</v>
      </c>
      <c r="F29" s="3">
        <v>21.2</v>
      </c>
      <c r="G29" s="3" t="s">
        <v>14</v>
      </c>
      <c r="H29" s="3" t="s">
        <v>47</v>
      </c>
      <c r="I29" s="3" t="s">
        <v>4</v>
      </c>
      <c r="J29" s="3" t="s">
        <v>102</v>
      </c>
      <c r="K29" s="3" t="s">
        <v>120</v>
      </c>
      <c r="L29" s="3" t="s">
        <v>121</v>
      </c>
      <c r="M29" s="3">
        <v>0.78</v>
      </c>
      <c r="N29" s="3" t="s">
        <v>8</v>
      </c>
      <c r="O29" s="3" t="s">
        <v>35</v>
      </c>
      <c r="P29" s="3" t="s">
        <v>122</v>
      </c>
      <c r="Q29" s="3" t="s">
        <v>123</v>
      </c>
      <c r="R29" s="3">
        <v>84020</v>
      </c>
      <c r="S29" s="4">
        <v>42007</v>
      </c>
      <c r="T29" s="4">
        <v>42008</v>
      </c>
      <c r="U29" s="3">
        <v>-181.102</v>
      </c>
      <c r="V29" s="3">
        <v>3</v>
      </c>
      <c r="W29" s="3">
        <v>65.69</v>
      </c>
      <c r="X29" s="3">
        <v>89999</v>
      </c>
      <c r="Y29" s="3">
        <f>Table1[[#This Row],[Unit Price]]-Table1[[#This Row],[Discount]]</f>
        <v>20.93</v>
      </c>
      <c r="Z29" s="3" t="s">
        <v>3221</v>
      </c>
    </row>
    <row r="30" spans="1:26" x14ac:dyDescent="0.2">
      <c r="A30" s="1">
        <v>2131</v>
      </c>
      <c r="B30" s="1" t="s">
        <v>124</v>
      </c>
      <c r="C30" s="1" t="s">
        <v>13</v>
      </c>
      <c r="D30" s="1">
        <v>0.09</v>
      </c>
      <c r="E30" s="1">
        <v>150.97999999999999</v>
      </c>
      <c r="F30" s="1">
        <v>66.27</v>
      </c>
      <c r="G30" s="1" t="s">
        <v>2</v>
      </c>
      <c r="H30" s="1" t="s">
        <v>47</v>
      </c>
      <c r="I30" s="1" t="s">
        <v>4</v>
      </c>
      <c r="J30" s="1" t="s">
        <v>93</v>
      </c>
      <c r="K30" s="1" t="s">
        <v>6</v>
      </c>
      <c r="L30" s="1" t="s">
        <v>125</v>
      </c>
      <c r="M30" s="1">
        <v>0.65</v>
      </c>
      <c r="N30" s="1" t="s">
        <v>8</v>
      </c>
      <c r="O30" s="1" t="s">
        <v>28</v>
      </c>
      <c r="P30" s="1" t="s">
        <v>56</v>
      </c>
      <c r="Q30" s="1" t="s">
        <v>126</v>
      </c>
      <c r="R30" s="1">
        <v>64118</v>
      </c>
      <c r="S30" s="2">
        <v>42007</v>
      </c>
      <c r="T30" s="2">
        <v>42008</v>
      </c>
      <c r="U30" s="1">
        <v>-407.85</v>
      </c>
      <c r="V30" s="1">
        <v>2</v>
      </c>
      <c r="W30" s="1">
        <v>302.33999999999997</v>
      </c>
      <c r="X30" s="1">
        <v>90079</v>
      </c>
      <c r="Y30" s="1">
        <f>Table1[[#This Row],[Unit Price]]-Table1[[#This Row],[Discount]]</f>
        <v>150.88999999999999</v>
      </c>
      <c r="Z30" s="1" t="s">
        <v>3220</v>
      </c>
    </row>
    <row r="31" spans="1:26" x14ac:dyDescent="0.2">
      <c r="A31" s="3">
        <v>2302</v>
      </c>
      <c r="B31" s="3" t="s">
        <v>127</v>
      </c>
      <c r="C31" s="3" t="s">
        <v>13</v>
      </c>
      <c r="D31" s="3">
        <v>0.1</v>
      </c>
      <c r="E31" s="3">
        <v>12.53</v>
      </c>
      <c r="F31" s="3">
        <v>0.49</v>
      </c>
      <c r="G31" s="3" t="s">
        <v>14</v>
      </c>
      <c r="H31" s="3" t="s">
        <v>70</v>
      </c>
      <c r="I31" s="3" t="s">
        <v>24</v>
      </c>
      <c r="J31" s="3" t="s">
        <v>128</v>
      </c>
      <c r="K31" s="3" t="s">
        <v>49</v>
      </c>
      <c r="L31" s="3" t="s">
        <v>129</v>
      </c>
      <c r="M31" s="3">
        <v>0.38</v>
      </c>
      <c r="N31" s="3" t="s">
        <v>8</v>
      </c>
      <c r="O31" s="3" t="s">
        <v>9</v>
      </c>
      <c r="P31" s="3" t="s">
        <v>99</v>
      </c>
      <c r="Q31" s="3" t="s">
        <v>130</v>
      </c>
      <c r="R31" s="3">
        <v>32404</v>
      </c>
      <c r="S31" s="4">
        <v>42007</v>
      </c>
      <c r="T31" s="4">
        <v>42008</v>
      </c>
      <c r="U31" s="3">
        <v>244.464</v>
      </c>
      <c r="V31" s="3">
        <v>8</v>
      </c>
      <c r="W31" s="3">
        <v>92.02</v>
      </c>
      <c r="X31" s="3">
        <v>87696</v>
      </c>
      <c r="Y31" s="3">
        <f>Table1[[#This Row],[Unit Price]]-Table1[[#This Row],[Discount]]</f>
        <v>12.43</v>
      </c>
      <c r="Z31" s="3" t="s">
        <v>3219</v>
      </c>
    </row>
    <row r="32" spans="1:26" x14ac:dyDescent="0.2">
      <c r="A32" s="1">
        <v>2302</v>
      </c>
      <c r="B32" s="1" t="s">
        <v>127</v>
      </c>
      <c r="C32" s="1" t="s">
        <v>13</v>
      </c>
      <c r="D32" s="1">
        <v>0.1</v>
      </c>
      <c r="E32" s="1">
        <v>146.34</v>
      </c>
      <c r="F32" s="1">
        <v>43.75</v>
      </c>
      <c r="G32" s="1" t="s">
        <v>2</v>
      </c>
      <c r="H32" s="1" t="s">
        <v>70</v>
      </c>
      <c r="I32" s="1" t="s">
        <v>4</v>
      </c>
      <c r="J32" s="1" t="s">
        <v>5</v>
      </c>
      <c r="K32" s="1" t="s">
        <v>6</v>
      </c>
      <c r="L32" s="1" t="s">
        <v>131</v>
      </c>
      <c r="M32" s="1">
        <v>0.64</v>
      </c>
      <c r="N32" s="1" t="s">
        <v>8</v>
      </c>
      <c r="O32" s="1" t="s">
        <v>9</v>
      </c>
      <c r="P32" s="1" t="s">
        <v>99</v>
      </c>
      <c r="Q32" s="1" t="s">
        <v>130</v>
      </c>
      <c r="R32" s="1">
        <v>32404</v>
      </c>
      <c r="S32" s="2">
        <v>42007</v>
      </c>
      <c r="T32" s="2">
        <v>42008</v>
      </c>
      <c r="U32" s="1">
        <v>-473.57799999999997</v>
      </c>
      <c r="V32" s="1">
        <v>2</v>
      </c>
      <c r="W32" s="1">
        <v>283.55</v>
      </c>
      <c r="X32" s="1">
        <v>87696</v>
      </c>
      <c r="Y32" s="1">
        <f>Table1[[#This Row],[Unit Price]]-Table1[[#This Row],[Discount]]</f>
        <v>146.24</v>
      </c>
      <c r="Z32" s="1" t="s">
        <v>3219</v>
      </c>
    </row>
    <row r="33" spans="1:26" x14ac:dyDescent="0.2">
      <c r="A33" s="3">
        <v>2303</v>
      </c>
      <c r="B33" s="3" t="s">
        <v>132</v>
      </c>
      <c r="C33" s="3" t="s">
        <v>13</v>
      </c>
      <c r="D33" s="3">
        <v>0.1</v>
      </c>
      <c r="E33" s="3">
        <v>146.34</v>
      </c>
      <c r="F33" s="3">
        <v>43.75</v>
      </c>
      <c r="G33" s="3" t="s">
        <v>2</v>
      </c>
      <c r="H33" s="3" t="s">
        <v>70</v>
      </c>
      <c r="I33" s="3" t="s">
        <v>4</v>
      </c>
      <c r="J33" s="3" t="s">
        <v>5</v>
      </c>
      <c r="K33" s="3" t="s">
        <v>6</v>
      </c>
      <c r="L33" s="3" t="s">
        <v>131</v>
      </c>
      <c r="M33" s="3">
        <v>0.64</v>
      </c>
      <c r="N33" s="3" t="s">
        <v>8</v>
      </c>
      <c r="O33" s="3" t="s">
        <v>87</v>
      </c>
      <c r="P33" s="3" t="s">
        <v>88</v>
      </c>
      <c r="Q33" s="3" t="s">
        <v>89</v>
      </c>
      <c r="R33" s="3">
        <v>10011</v>
      </c>
      <c r="S33" s="4">
        <v>42007</v>
      </c>
      <c r="T33" s="4">
        <v>42008</v>
      </c>
      <c r="U33" s="3">
        <v>-270.85000000000002</v>
      </c>
      <c r="V33" s="3">
        <v>6</v>
      </c>
      <c r="W33" s="3">
        <v>850.64</v>
      </c>
      <c r="X33" s="3">
        <v>37987</v>
      </c>
      <c r="Y33" s="3">
        <f>Table1[[#This Row],[Unit Price]]-Table1[[#This Row],[Discount]]</f>
        <v>146.24</v>
      </c>
      <c r="Z33" s="3" t="s">
        <v>3222</v>
      </c>
    </row>
    <row r="34" spans="1:26" x14ac:dyDescent="0.2">
      <c r="A34" s="1">
        <v>2458</v>
      </c>
      <c r="B34" s="1" t="s">
        <v>133</v>
      </c>
      <c r="C34" s="1" t="s">
        <v>13</v>
      </c>
      <c r="D34" s="1">
        <v>0.03</v>
      </c>
      <c r="E34" s="1">
        <v>6.48</v>
      </c>
      <c r="F34" s="1">
        <v>8.73</v>
      </c>
      <c r="G34" s="1" t="s">
        <v>14</v>
      </c>
      <c r="H34" s="1" t="s">
        <v>47</v>
      </c>
      <c r="I34" s="1" t="s">
        <v>24</v>
      </c>
      <c r="J34" s="1" t="s">
        <v>64</v>
      </c>
      <c r="K34" s="1" t="s">
        <v>49</v>
      </c>
      <c r="L34" s="1" t="s">
        <v>134</v>
      </c>
      <c r="M34" s="1">
        <v>0.37</v>
      </c>
      <c r="N34" s="1" t="s">
        <v>8</v>
      </c>
      <c r="O34" s="1" t="s">
        <v>28</v>
      </c>
      <c r="P34" s="1" t="s">
        <v>60</v>
      </c>
      <c r="Q34" s="1" t="s">
        <v>135</v>
      </c>
      <c r="R34" s="1">
        <v>55410</v>
      </c>
      <c r="S34" s="2">
        <v>42007</v>
      </c>
      <c r="T34" s="2">
        <v>42009</v>
      </c>
      <c r="U34" s="1">
        <v>-35.04</v>
      </c>
      <c r="V34" s="1">
        <v>2</v>
      </c>
      <c r="W34" s="1">
        <v>15.95</v>
      </c>
      <c r="X34" s="1">
        <v>91285</v>
      </c>
      <c r="Y34" s="1">
        <f>Table1[[#This Row],[Unit Price]]-Table1[[#This Row],[Discount]]</f>
        <v>6.45</v>
      </c>
      <c r="Z34" s="1" t="s">
        <v>3220</v>
      </c>
    </row>
    <row r="35" spans="1:26" x14ac:dyDescent="0.2">
      <c r="A35" s="3">
        <v>2460</v>
      </c>
      <c r="B35" s="3" t="s">
        <v>136</v>
      </c>
      <c r="C35" s="3" t="s">
        <v>13</v>
      </c>
      <c r="D35" s="3">
        <v>0.03</v>
      </c>
      <c r="E35" s="3">
        <v>6.48</v>
      </c>
      <c r="F35" s="3">
        <v>8.73</v>
      </c>
      <c r="G35" s="3" t="s">
        <v>14</v>
      </c>
      <c r="H35" s="3" t="s">
        <v>47</v>
      </c>
      <c r="I35" s="3" t="s">
        <v>24</v>
      </c>
      <c r="J35" s="3" t="s">
        <v>64</v>
      </c>
      <c r="K35" s="3" t="s">
        <v>49</v>
      </c>
      <c r="L35" s="3" t="s">
        <v>134</v>
      </c>
      <c r="M35" s="3">
        <v>0.37</v>
      </c>
      <c r="N35" s="3" t="s">
        <v>8</v>
      </c>
      <c r="O35" s="3" t="s">
        <v>87</v>
      </c>
      <c r="P35" s="3" t="s">
        <v>88</v>
      </c>
      <c r="Q35" s="3" t="s">
        <v>89</v>
      </c>
      <c r="R35" s="3">
        <v>10035</v>
      </c>
      <c r="S35" s="4">
        <v>42007</v>
      </c>
      <c r="T35" s="4">
        <v>42009</v>
      </c>
      <c r="U35" s="3">
        <v>-35.04</v>
      </c>
      <c r="V35" s="3">
        <v>8</v>
      </c>
      <c r="W35" s="3">
        <v>63.78</v>
      </c>
      <c r="X35" s="3">
        <v>30785</v>
      </c>
      <c r="Y35" s="3">
        <f>Table1[[#This Row],[Unit Price]]-Table1[[#This Row],[Discount]]</f>
        <v>6.45</v>
      </c>
      <c r="Z35" s="3" t="s">
        <v>3222</v>
      </c>
    </row>
    <row r="36" spans="1:26" x14ac:dyDescent="0.2">
      <c r="A36" s="1">
        <v>2460</v>
      </c>
      <c r="B36" s="1" t="s">
        <v>136</v>
      </c>
      <c r="C36" s="1" t="s">
        <v>13</v>
      </c>
      <c r="D36" s="1">
        <v>7.0000000000000007E-2</v>
      </c>
      <c r="E36" s="1">
        <v>9.93</v>
      </c>
      <c r="F36" s="1">
        <v>1.0900000000000001</v>
      </c>
      <c r="G36" s="1" t="s">
        <v>14</v>
      </c>
      <c r="H36" s="1" t="s">
        <v>47</v>
      </c>
      <c r="I36" s="1" t="s">
        <v>24</v>
      </c>
      <c r="J36" s="1" t="s">
        <v>25</v>
      </c>
      <c r="K36" s="1" t="s">
        <v>26</v>
      </c>
      <c r="L36" s="1" t="s">
        <v>137</v>
      </c>
      <c r="M36" s="1">
        <v>0.43</v>
      </c>
      <c r="N36" s="1" t="s">
        <v>8</v>
      </c>
      <c r="O36" s="1" t="s">
        <v>87</v>
      </c>
      <c r="P36" s="1" t="s">
        <v>88</v>
      </c>
      <c r="Q36" s="1" t="s">
        <v>89</v>
      </c>
      <c r="R36" s="1">
        <v>10035</v>
      </c>
      <c r="S36" s="2">
        <v>42007</v>
      </c>
      <c r="T36" s="2">
        <v>42010</v>
      </c>
      <c r="U36" s="1">
        <v>149.53</v>
      </c>
      <c r="V36" s="1">
        <v>46</v>
      </c>
      <c r="W36" s="1">
        <v>451.61</v>
      </c>
      <c r="X36" s="1">
        <v>30785</v>
      </c>
      <c r="Y36" s="1">
        <f>Table1[[#This Row],[Unit Price]]-Table1[[#This Row],[Discount]]</f>
        <v>9.86</v>
      </c>
      <c r="Z36" s="1" t="s">
        <v>3222</v>
      </c>
    </row>
    <row r="37" spans="1:26" x14ac:dyDescent="0.2">
      <c r="A37" s="3">
        <v>2579</v>
      </c>
      <c r="B37" s="3" t="s">
        <v>138</v>
      </c>
      <c r="C37" s="3" t="s">
        <v>13</v>
      </c>
      <c r="D37" s="3">
        <v>0.09</v>
      </c>
      <c r="E37" s="3">
        <v>212.6</v>
      </c>
      <c r="F37" s="3">
        <v>52.2</v>
      </c>
      <c r="G37" s="3" t="s">
        <v>2</v>
      </c>
      <c r="H37" s="3" t="s">
        <v>47</v>
      </c>
      <c r="I37" s="3" t="s">
        <v>4</v>
      </c>
      <c r="J37" s="3" t="s">
        <v>5</v>
      </c>
      <c r="K37" s="3" t="s">
        <v>6</v>
      </c>
      <c r="L37" s="3" t="s">
        <v>139</v>
      </c>
      <c r="M37" s="3">
        <v>0.64</v>
      </c>
      <c r="N37" s="3" t="s">
        <v>8</v>
      </c>
      <c r="O37" s="3" t="s">
        <v>9</v>
      </c>
      <c r="P37" s="3" t="s">
        <v>140</v>
      </c>
      <c r="Q37" s="3" t="s">
        <v>141</v>
      </c>
      <c r="R37" s="3">
        <v>36869</v>
      </c>
      <c r="S37" s="4">
        <v>42007</v>
      </c>
      <c r="T37" s="4">
        <v>42008</v>
      </c>
      <c r="U37" s="3">
        <v>-274.49799999999999</v>
      </c>
      <c r="V37" s="3">
        <v>1</v>
      </c>
      <c r="W37" s="3">
        <v>174.5</v>
      </c>
      <c r="X37" s="3">
        <v>88296</v>
      </c>
      <c r="Y37" s="3">
        <f>Table1[[#This Row],[Unit Price]]-Table1[[#This Row],[Discount]]</f>
        <v>212.51</v>
      </c>
      <c r="Z37" s="3" t="s">
        <v>3219</v>
      </c>
    </row>
    <row r="38" spans="1:26" x14ac:dyDescent="0.2">
      <c r="A38" s="1">
        <v>169</v>
      </c>
      <c r="B38" s="1" t="s">
        <v>142</v>
      </c>
      <c r="C38" s="1" t="s">
        <v>23</v>
      </c>
      <c r="D38" s="1">
        <v>0.08</v>
      </c>
      <c r="E38" s="1">
        <v>43.22</v>
      </c>
      <c r="F38" s="1">
        <v>16.71</v>
      </c>
      <c r="G38" s="1" t="s">
        <v>14</v>
      </c>
      <c r="H38" s="1" t="s">
        <v>70</v>
      </c>
      <c r="I38" s="1" t="s">
        <v>16</v>
      </c>
      <c r="J38" s="1" t="s">
        <v>17</v>
      </c>
      <c r="K38" s="1" t="s">
        <v>49</v>
      </c>
      <c r="L38" s="1" t="s">
        <v>143</v>
      </c>
      <c r="M38" s="1">
        <v>0.66</v>
      </c>
      <c r="N38" s="1" t="s">
        <v>8</v>
      </c>
      <c r="O38" s="1" t="s">
        <v>9</v>
      </c>
      <c r="P38" s="1" t="s">
        <v>144</v>
      </c>
      <c r="Q38" s="1" t="s">
        <v>145</v>
      </c>
      <c r="R38" s="1">
        <v>70802</v>
      </c>
      <c r="S38" s="2">
        <v>42007</v>
      </c>
      <c r="T38" s="2">
        <v>42009</v>
      </c>
      <c r="U38" s="1">
        <v>280.27458000000001</v>
      </c>
      <c r="V38" s="1">
        <v>3</v>
      </c>
      <c r="W38" s="1">
        <v>130.62</v>
      </c>
      <c r="X38" s="1">
        <v>87463</v>
      </c>
      <c r="Y38" s="1">
        <f>Table1[[#This Row],[Unit Price]]-Table1[[#This Row],[Discount]]</f>
        <v>43.14</v>
      </c>
      <c r="Z38" s="1" t="s">
        <v>3219</v>
      </c>
    </row>
    <row r="39" spans="1:26" x14ac:dyDescent="0.2">
      <c r="A39" s="3">
        <v>169</v>
      </c>
      <c r="B39" s="3" t="s">
        <v>142</v>
      </c>
      <c r="C39" s="3" t="s">
        <v>23</v>
      </c>
      <c r="D39" s="3">
        <v>0.05</v>
      </c>
      <c r="E39" s="3">
        <v>574.74</v>
      </c>
      <c r="F39" s="3">
        <v>24.49</v>
      </c>
      <c r="G39" s="3" t="s">
        <v>14</v>
      </c>
      <c r="H39" s="3" t="s">
        <v>70</v>
      </c>
      <c r="I39" s="3" t="s">
        <v>16</v>
      </c>
      <c r="J39" s="3" t="s">
        <v>32</v>
      </c>
      <c r="K39" s="3" t="s">
        <v>40</v>
      </c>
      <c r="L39" s="3" t="s">
        <v>146</v>
      </c>
      <c r="M39" s="3">
        <v>0.37</v>
      </c>
      <c r="N39" s="3" t="s">
        <v>8</v>
      </c>
      <c r="O39" s="3" t="s">
        <v>9</v>
      </c>
      <c r="P39" s="3" t="s">
        <v>144</v>
      </c>
      <c r="Q39" s="3" t="s">
        <v>145</v>
      </c>
      <c r="R39" s="3">
        <v>70802</v>
      </c>
      <c r="S39" s="4">
        <v>42007</v>
      </c>
      <c r="T39" s="4">
        <v>42014</v>
      </c>
      <c r="U39" s="3">
        <v>-112.4263</v>
      </c>
      <c r="V39" s="3">
        <v>12</v>
      </c>
      <c r="W39" s="3">
        <v>6945.16</v>
      </c>
      <c r="X39" s="3">
        <v>87463</v>
      </c>
      <c r="Y39" s="3">
        <f>Table1[[#This Row],[Unit Price]]-Table1[[#This Row],[Discount]]</f>
        <v>574.69000000000005</v>
      </c>
      <c r="Z39" s="3" t="s">
        <v>3219</v>
      </c>
    </row>
    <row r="40" spans="1:26" x14ac:dyDescent="0.2">
      <c r="A40" s="1">
        <v>169</v>
      </c>
      <c r="B40" s="1" t="s">
        <v>142</v>
      </c>
      <c r="C40" s="1" t="s">
        <v>23</v>
      </c>
      <c r="D40" s="1">
        <v>0.04</v>
      </c>
      <c r="E40" s="1">
        <v>10.14</v>
      </c>
      <c r="F40" s="1">
        <v>2.27</v>
      </c>
      <c r="G40" s="1" t="s">
        <v>14</v>
      </c>
      <c r="H40" s="1" t="s">
        <v>70</v>
      </c>
      <c r="I40" s="1" t="s">
        <v>24</v>
      </c>
      <c r="J40" s="1" t="s">
        <v>64</v>
      </c>
      <c r="K40" s="1" t="s">
        <v>26</v>
      </c>
      <c r="L40" s="1" t="s">
        <v>147</v>
      </c>
      <c r="M40" s="1">
        <v>0.36</v>
      </c>
      <c r="N40" s="1" t="s">
        <v>8</v>
      </c>
      <c r="O40" s="1" t="s">
        <v>9</v>
      </c>
      <c r="P40" s="1" t="s">
        <v>144</v>
      </c>
      <c r="Q40" s="1" t="s">
        <v>145</v>
      </c>
      <c r="R40" s="1">
        <v>70802</v>
      </c>
      <c r="S40" s="2">
        <v>42007</v>
      </c>
      <c r="T40" s="2">
        <v>42011</v>
      </c>
      <c r="U40" s="1">
        <v>24.923999999999999</v>
      </c>
      <c r="V40" s="1">
        <v>3</v>
      </c>
      <c r="W40" s="1">
        <v>30.94</v>
      </c>
      <c r="X40" s="1">
        <v>87463</v>
      </c>
      <c r="Y40" s="1">
        <f>Table1[[#This Row],[Unit Price]]-Table1[[#This Row],[Discount]]</f>
        <v>10.100000000000001</v>
      </c>
      <c r="Z40" s="1" t="s">
        <v>3219</v>
      </c>
    </row>
    <row r="41" spans="1:26" x14ac:dyDescent="0.2">
      <c r="A41" s="3">
        <v>1777</v>
      </c>
      <c r="B41" s="3" t="s">
        <v>148</v>
      </c>
      <c r="C41" s="3" t="s">
        <v>23</v>
      </c>
      <c r="D41" s="3">
        <v>0.02</v>
      </c>
      <c r="E41" s="3">
        <v>10.06</v>
      </c>
      <c r="F41" s="3">
        <v>2.06</v>
      </c>
      <c r="G41" s="3" t="s">
        <v>14</v>
      </c>
      <c r="H41" s="3" t="s">
        <v>15</v>
      </c>
      <c r="I41" s="3" t="s">
        <v>24</v>
      </c>
      <c r="J41" s="3" t="s">
        <v>64</v>
      </c>
      <c r="K41" s="3" t="s">
        <v>26</v>
      </c>
      <c r="L41" s="3" t="s">
        <v>149</v>
      </c>
      <c r="M41" s="3">
        <v>0.39</v>
      </c>
      <c r="N41" s="3" t="s">
        <v>8</v>
      </c>
      <c r="O41" s="3" t="s">
        <v>28</v>
      </c>
      <c r="P41" s="3" t="s">
        <v>29</v>
      </c>
      <c r="Q41" s="3" t="s">
        <v>150</v>
      </c>
      <c r="R41" s="3">
        <v>46383</v>
      </c>
      <c r="S41" s="4">
        <v>42007</v>
      </c>
      <c r="T41" s="4">
        <v>42012</v>
      </c>
      <c r="U41" s="3">
        <v>90.624600000000001</v>
      </c>
      <c r="V41" s="3">
        <v>13</v>
      </c>
      <c r="W41" s="3">
        <v>131.34</v>
      </c>
      <c r="X41" s="3">
        <v>89940</v>
      </c>
      <c r="Y41" s="3">
        <f>Table1[[#This Row],[Unit Price]]-Table1[[#This Row],[Discount]]</f>
        <v>10.040000000000001</v>
      </c>
      <c r="Z41" s="3" t="s">
        <v>3220</v>
      </c>
    </row>
    <row r="42" spans="1:26" x14ac:dyDescent="0.2">
      <c r="A42" s="1">
        <v>2081</v>
      </c>
      <c r="B42" s="1" t="s">
        <v>151</v>
      </c>
      <c r="C42" s="1" t="s">
        <v>23</v>
      </c>
      <c r="D42" s="1">
        <v>0.09</v>
      </c>
      <c r="E42" s="1">
        <v>1.48</v>
      </c>
      <c r="F42" s="1">
        <v>0.7</v>
      </c>
      <c r="G42" s="1" t="s">
        <v>14</v>
      </c>
      <c r="H42" s="1" t="s">
        <v>70</v>
      </c>
      <c r="I42" s="1" t="s">
        <v>24</v>
      </c>
      <c r="J42" s="1" t="s">
        <v>152</v>
      </c>
      <c r="K42" s="1" t="s">
        <v>26</v>
      </c>
      <c r="L42" s="1" t="s">
        <v>153</v>
      </c>
      <c r="M42" s="1">
        <v>0.37</v>
      </c>
      <c r="N42" s="1" t="s">
        <v>8</v>
      </c>
      <c r="O42" s="1" t="s">
        <v>87</v>
      </c>
      <c r="P42" s="1" t="s">
        <v>88</v>
      </c>
      <c r="Q42" s="1" t="s">
        <v>154</v>
      </c>
      <c r="R42" s="1">
        <v>14853</v>
      </c>
      <c r="S42" s="2">
        <v>42007</v>
      </c>
      <c r="T42" s="2">
        <v>42009</v>
      </c>
      <c r="U42" s="1">
        <v>1.68</v>
      </c>
      <c r="V42" s="1">
        <v>6</v>
      </c>
      <c r="W42" s="1">
        <v>8.9499999999999993</v>
      </c>
      <c r="X42" s="1">
        <v>86092</v>
      </c>
      <c r="Y42" s="1">
        <f>Table1[[#This Row],[Unit Price]]-Table1[[#This Row],[Discount]]</f>
        <v>1.39</v>
      </c>
      <c r="Z42" s="1" t="s">
        <v>3222</v>
      </c>
    </row>
    <row r="43" spans="1:26" x14ac:dyDescent="0.2">
      <c r="A43" s="3">
        <v>193</v>
      </c>
      <c r="B43" s="3" t="s">
        <v>155</v>
      </c>
      <c r="C43" s="3" t="s">
        <v>46</v>
      </c>
      <c r="D43" s="3">
        <v>0</v>
      </c>
      <c r="E43" s="3">
        <v>213.45</v>
      </c>
      <c r="F43" s="3">
        <v>14.7</v>
      </c>
      <c r="G43" s="3" t="s">
        <v>2</v>
      </c>
      <c r="H43" s="3" t="s">
        <v>70</v>
      </c>
      <c r="I43" s="3" t="s">
        <v>16</v>
      </c>
      <c r="J43" s="3" t="s">
        <v>32</v>
      </c>
      <c r="K43" s="3" t="s">
        <v>33</v>
      </c>
      <c r="L43" s="3" t="s">
        <v>156</v>
      </c>
      <c r="M43" s="3">
        <v>0.59</v>
      </c>
      <c r="N43" s="3" t="s">
        <v>8</v>
      </c>
      <c r="O43" s="3" t="s">
        <v>35</v>
      </c>
      <c r="P43" s="3" t="s">
        <v>122</v>
      </c>
      <c r="Q43" s="3" t="s">
        <v>157</v>
      </c>
      <c r="R43" s="3">
        <v>84041</v>
      </c>
      <c r="S43" s="4">
        <v>42007</v>
      </c>
      <c r="T43" s="4">
        <v>42009</v>
      </c>
      <c r="U43" s="3">
        <v>-560.81417999999996</v>
      </c>
      <c r="V43" s="3">
        <v>1</v>
      </c>
      <c r="W43" s="3">
        <v>224.12</v>
      </c>
      <c r="X43" s="3">
        <v>90430</v>
      </c>
      <c r="Y43" s="3">
        <f>Table1[[#This Row],[Unit Price]]-Table1[[#This Row],[Discount]]</f>
        <v>213.45</v>
      </c>
      <c r="Z43" s="3" t="s">
        <v>3221</v>
      </c>
    </row>
    <row r="44" spans="1:26" x14ac:dyDescent="0.2">
      <c r="A44" s="1">
        <v>2203</v>
      </c>
      <c r="B44" s="1" t="s">
        <v>158</v>
      </c>
      <c r="C44" s="1" t="s">
        <v>1</v>
      </c>
      <c r="D44" s="1">
        <v>0.03</v>
      </c>
      <c r="E44" s="1">
        <v>399.98</v>
      </c>
      <c r="F44" s="1">
        <v>12.06</v>
      </c>
      <c r="G44" s="1" t="s">
        <v>2</v>
      </c>
      <c r="H44" s="1" t="s">
        <v>47</v>
      </c>
      <c r="I44" s="1" t="s">
        <v>16</v>
      </c>
      <c r="J44" s="1" t="s">
        <v>32</v>
      </c>
      <c r="K44" s="1" t="s">
        <v>6</v>
      </c>
      <c r="L44" s="1" t="s">
        <v>159</v>
      </c>
      <c r="M44" s="1">
        <v>0.56000000000000005</v>
      </c>
      <c r="N44" s="1" t="s">
        <v>8</v>
      </c>
      <c r="O44" s="1" t="s">
        <v>28</v>
      </c>
      <c r="P44" s="1" t="s">
        <v>60</v>
      </c>
      <c r="Q44" s="1" t="s">
        <v>160</v>
      </c>
      <c r="R44" s="1">
        <v>55445</v>
      </c>
      <c r="S44" s="2">
        <v>42008</v>
      </c>
      <c r="T44" s="2">
        <v>42010</v>
      </c>
      <c r="U44" s="1">
        <v>-663.51419999999996</v>
      </c>
      <c r="V44" s="1">
        <v>2</v>
      </c>
      <c r="W44" s="1">
        <v>807</v>
      </c>
      <c r="X44" s="1">
        <v>86052</v>
      </c>
      <c r="Y44" s="1">
        <f>Table1[[#This Row],[Unit Price]]-Table1[[#This Row],[Discount]]</f>
        <v>399.95000000000005</v>
      </c>
      <c r="Z44" s="1" t="s">
        <v>3220</v>
      </c>
    </row>
    <row r="45" spans="1:26" x14ac:dyDescent="0.2">
      <c r="A45" s="3">
        <v>3146</v>
      </c>
      <c r="B45" s="3" t="s">
        <v>161</v>
      </c>
      <c r="C45" s="3" t="s">
        <v>1</v>
      </c>
      <c r="D45" s="3">
        <v>0.03</v>
      </c>
      <c r="E45" s="3">
        <v>3.36</v>
      </c>
      <c r="F45" s="3">
        <v>6.27</v>
      </c>
      <c r="G45" s="3" t="s">
        <v>14</v>
      </c>
      <c r="H45" s="3" t="s">
        <v>70</v>
      </c>
      <c r="I45" s="3" t="s">
        <v>24</v>
      </c>
      <c r="J45" s="3" t="s">
        <v>48</v>
      </c>
      <c r="K45" s="3" t="s">
        <v>49</v>
      </c>
      <c r="L45" s="3" t="s">
        <v>162</v>
      </c>
      <c r="M45" s="3">
        <v>0.4</v>
      </c>
      <c r="N45" s="3" t="s">
        <v>8</v>
      </c>
      <c r="O45" s="3" t="s">
        <v>28</v>
      </c>
      <c r="P45" s="3" t="s">
        <v>163</v>
      </c>
      <c r="Q45" s="3" t="s">
        <v>164</v>
      </c>
      <c r="R45" s="3">
        <v>78577</v>
      </c>
      <c r="S45" s="4">
        <v>42008</v>
      </c>
      <c r="T45" s="4">
        <v>42009</v>
      </c>
      <c r="U45" s="3">
        <v>-94.258600000000001</v>
      </c>
      <c r="V45" s="3">
        <v>4</v>
      </c>
      <c r="W45" s="3">
        <v>14.9</v>
      </c>
      <c r="X45" s="3">
        <v>85850</v>
      </c>
      <c r="Y45" s="3">
        <f>Table1[[#This Row],[Unit Price]]-Table1[[#This Row],[Discount]]</f>
        <v>3.33</v>
      </c>
      <c r="Z45" s="3" t="s">
        <v>3220</v>
      </c>
    </row>
    <row r="46" spans="1:26" x14ac:dyDescent="0.2">
      <c r="A46" s="1">
        <v>3146</v>
      </c>
      <c r="B46" s="1" t="s">
        <v>161</v>
      </c>
      <c r="C46" s="1" t="s">
        <v>1</v>
      </c>
      <c r="D46" s="1">
        <v>7.0000000000000007E-2</v>
      </c>
      <c r="E46" s="1">
        <v>3.71</v>
      </c>
      <c r="F46" s="1">
        <v>1.93</v>
      </c>
      <c r="G46" s="1" t="s">
        <v>63</v>
      </c>
      <c r="H46" s="1" t="s">
        <v>70</v>
      </c>
      <c r="I46" s="1" t="s">
        <v>24</v>
      </c>
      <c r="J46" s="1" t="s">
        <v>64</v>
      </c>
      <c r="K46" s="1" t="s">
        <v>26</v>
      </c>
      <c r="L46" s="1" t="s">
        <v>165</v>
      </c>
      <c r="M46" s="1">
        <v>0.35</v>
      </c>
      <c r="N46" s="1" t="s">
        <v>8</v>
      </c>
      <c r="O46" s="1" t="s">
        <v>28</v>
      </c>
      <c r="P46" s="1" t="s">
        <v>163</v>
      </c>
      <c r="Q46" s="1" t="s">
        <v>164</v>
      </c>
      <c r="R46" s="1">
        <v>78577</v>
      </c>
      <c r="S46" s="2">
        <v>42008</v>
      </c>
      <c r="T46" s="2">
        <v>42010</v>
      </c>
      <c r="U46" s="1">
        <v>6.3308</v>
      </c>
      <c r="V46" s="1">
        <v>11</v>
      </c>
      <c r="W46" s="1">
        <v>39.64</v>
      </c>
      <c r="X46" s="1">
        <v>85850</v>
      </c>
      <c r="Y46" s="1">
        <f>Table1[[#This Row],[Unit Price]]-Table1[[#This Row],[Discount]]</f>
        <v>3.64</v>
      </c>
      <c r="Z46" s="1" t="s">
        <v>3220</v>
      </c>
    </row>
    <row r="47" spans="1:26" x14ac:dyDescent="0.2">
      <c r="A47" s="3">
        <v>915</v>
      </c>
      <c r="B47" s="3" t="s">
        <v>166</v>
      </c>
      <c r="C47" s="3" t="s">
        <v>13</v>
      </c>
      <c r="D47" s="3">
        <v>0.06</v>
      </c>
      <c r="E47" s="3">
        <v>350.98</v>
      </c>
      <c r="F47" s="3">
        <v>30</v>
      </c>
      <c r="G47" s="3" t="s">
        <v>2</v>
      </c>
      <c r="H47" s="3" t="s">
        <v>47</v>
      </c>
      <c r="I47" s="3" t="s">
        <v>4</v>
      </c>
      <c r="J47" s="3" t="s">
        <v>85</v>
      </c>
      <c r="K47" s="3" t="s">
        <v>33</v>
      </c>
      <c r="L47" s="3" t="s">
        <v>167</v>
      </c>
      <c r="M47" s="3">
        <v>0.61</v>
      </c>
      <c r="N47" s="3" t="s">
        <v>8</v>
      </c>
      <c r="O47" s="3" t="s">
        <v>28</v>
      </c>
      <c r="P47" s="3" t="s">
        <v>163</v>
      </c>
      <c r="Q47" s="3" t="s">
        <v>168</v>
      </c>
      <c r="R47" s="3">
        <v>77803</v>
      </c>
      <c r="S47" s="4">
        <v>42008</v>
      </c>
      <c r="T47" s="4">
        <v>42009</v>
      </c>
      <c r="U47" s="3">
        <v>-489.41559999999998</v>
      </c>
      <c r="V47" s="3">
        <v>1</v>
      </c>
      <c r="W47" s="3">
        <v>346.52</v>
      </c>
      <c r="X47" s="3">
        <v>86356</v>
      </c>
      <c r="Y47" s="3">
        <f>Table1[[#This Row],[Unit Price]]-Table1[[#This Row],[Discount]]</f>
        <v>350.92</v>
      </c>
      <c r="Z47" s="3" t="s">
        <v>3220</v>
      </c>
    </row>
    <row r="48" spans="1:26" x14ac:dyDescent="0.2">
      <c r="A48" s="1">
        <v>2393</v>
      </c>
      <c r="B48" s="1" t="s">
        <v>169</v>
      </c>
      <c r="C48" s="1" t="s">
        <v>13</v>
      </c>
      <c r="D48" s="1">
        <v>0.06</v>
      </c>
      <c r="E48" s="1">
        <v>105.29</v>
      </c>
      <c r="F48" s="1">
        <v>10.119999999999999</v>
      </c>
      <c r="G48" s="1" t="s">
        <v>14</v>
      </c>
      <c r="H48" s="1" t="s">
        <v>70</v>
      </c>
      <c r="I48" s="1" t="s">
        <v>4</v>
      </c>
      <c r="J48" s="1" t="s">
        <v>102</v>
      </c>
      <c r="K48" s="1" t="s">
        <v>40</v>
      </c>
      <c r="L48" s="1" t="s">
        <v>170</v>
      </c>
      <c r="M48" s="1">
        <v>0.79</v>
      </c>
      <c r="N48" s="1" t="s">
        <v>8</v>
      </c>
      <c r="O48" s="1" t="s">
        <v>9</v>
      </c>
      <c r="P48" s="1" t="s">
        <v>51</v>
      </c>
      <c r="Q48" s="1" t="s">
        <v>171</v>
      </c>
      <c r="R48" s="1">
        <v>30076</v>
      </c>
      <c r="S48" s="2">
        <v>42008</v>
      </c>
      <c r="T48" s="2">
        <v>42010</v>
      </c>
      <c r="U48" s="1">
        <v>-45.01</v>
      </c>
      <c r="V48" s="1">
        <v>12</v>
      </c>
      <c r="W48" s="1">
        <v>1202.6600000000001</v>
      </c>
      <c r="X48" s="1">
        <v>86951</v>
      </c>
      <c r="Y48" s="1">
        <f>Table1[[#This Row],[Unit Price]]-Table1[[#This Row],[Discount]]</f>
        <v>105.23</v>
      </c>
      <c r="Z48" s="1" t="s">
        <v>3219</v>
      </c>
    </row>
    <row r="49" spans="1:26" x14ac:dyDescent="0.2">
      <c r="A49" s="3">
        <v>916</v>
      </c>
      <c r="B49" s="3" t="s">
        <v>172</v>
      </c>
      <c r="C49" s="3" t="s">
        <v>23</v>
      </c>
      <c r="D49" s="3">
        <v>0.05</v>
      </c>
      <c r="E49" s="3">
        <v>161.55000000000001</v>
      </c>
      <c r="F49" s="3">
        <v>19.989999999999998</v>
      </c>
      <c r="G49" s="3" t="s">
        <v>14</v>
      </c>
      <c r="H49" s="3" t="s">
        <v>70</v>
      </c>
      <c r="I49" s="3" t="s">
        <v>24</v>
      </c>
      <c r="J49" s="3" t="s">
        <v>54</v>
      </c>
      <c r="K49" s="3" t="s">
        <v>49</v>
      </c>
      <c r="L49" s="3" t="s">
        <v>55</v>
      </c>
      <c r="M49" s="3">
        <v>0.66</v>
      </c>
      <c r="N49" s="3" t="s">
        <v>8</v>
      </c>
      <c r="O49" s="3" t="s">
        <v>28</v>
      </c>
      <c r="P49" s="3" t="s">
        <v>163</v>
      </c>
      <c r="Q49" s="3" t="s">
        <v>173</v>
      </c>
      <c r="R49" s="3">
        <v>76028</v>
      </c>
      <c r="S49" s="4">
        <v>42008</v>
      </c>
      <c r="T49" s="4">
        <v>42015</v>
      </c>
      <c r="U49" s="3">
        <v>35.31</v>
      </c>
      <c r="V49" s="3">
        <v>3</v>
      </c>
      <c r="W49" s="3">
        <v>499.31</v>
      </c>
      <c r="X49" s="3">
        <v>86357</v>
      </c>
      <c r="Y49" s="3">
        <f>Table1[[#This Row],[Unit Price]]-Table1[[#This Row],[Discount]]</f>
        <v>161.5</v>
      </c>
      <c r="Z49" s="3" t="s">
        <v>3220</v>
      </c>
    </row>
    <row r="50" spans="1:26" x14ac:dyDescent="0.2">
      <c r="A50" s="1">
        <v>1142</v>
      </c>
      <c r="B50" s="1" t="s">
        <v>174</v>
      </c>
      <c r="C50" s="1" t="s">
        <v>92</v>
      </c>
      <c r="D50" s="1">
        <v>0.05</v>
      </c>
      <c r="E50" s="1">
        <v>363.25</v>
      </c>
      <c r="F50" s="1">
        <v>19.989999999999998</v>
      </c>
      <c r="G50" s="1" t="s">
        <v>14</v>
      </c>
      <c r="H50" s="1" t="s">
        <v>47</v>
      </c>
      <c r="I50" s="1" t="s">
        <v>24</v>
      </c>
      <c r="J50" s="1" t="s">
        <v>71</v>
      </c>
      <c r="K50" s="1" t="s">
        <v>49</v>
      </c>
      <c r="L50" s="1" t="s">
        <v>175</v>
      </c>
      <c r="M50" s="1">
        <v>0.56999999999999995</v>
      </c>
      <c r="N50" s="1" t="s">
        <v>8</v>
      </c>
      <c r="O50" s="1" t="s">
        <v>28</v>
      </c>
      <c r="P50" s="1" t="s">
        <v>163</v>
      </c>
      <c r="Q50" s="1" t="s">
        <v>176</v>
      </c>
      <c r="R50" s="1">
        <v>76706</v>
      </c>
      <c r="S50" s="2">
        <v>42008</v>
      </c>
      <c r="T50" s="2">
        <v>42010</v>
      </c>
      <c r="U50" s="1">
        <v>1766.7795000000001</v>
      </c>
      <c r="V50" s="1">
        <v>7</v>
      </c>
      <c r="W50" s="1">
        <v>2560.5500000000002</v>
      </c>
      <c r="X50" s="1">
        <v>86573</v>
      </c>
      <c r="Y50" s="1">
        <f>Table1[[#This Row],[Unit Price]]-Table1[[#This Row],[Discount]]</f>
        <v>363.2</v>
      </c>
      <c r="Z50" s="1" t="s">
        <v>3220</v>
      </c>
    </row>
    <row r="51" spans="1:26" x14ac:dyDescent="0.2">
      <c r="A51" s="3">
        <v>890</v>
      </c>
      <c r="B51" s="3" t="s">
        <v>177</v>
      </c>
      <c r="C51" s="3" t="s">
        <v>1</v>
      </c>
      <c r="D51" s="3">
        <v>0.08</v>
      </c>
      <c r="E51" s="3">
        <v>1.81</v>
      </c>
      <c r="F51" s="3">
        <v>0.75</v>
      </c>
      <c r="G51" s="3" t="s">
        <v>14</v>
      </c>
      <c r="H51" s="3" t="s">
        <v>15</v>
      </c>
      <c r="I51" s="3" t="s">
        <v>4</v>
      </c>
      <c r="J51" s="3" t="s">
        <v>85</v>
      </c>
      <c r="K51" s="3" t="s">
        <v>33</v>
      </c>
      <c r="L51" s="3" t="s">
        <v>178</v>
      </c>
      <c r="M51" s="3">
        <v>0.57999999999999996</v>
      </c>
      <c r="N51" s="3" t="s">
        <v>8</v>
      </c>
      <c r="O51" s="3" t="s">
        <v>28</v>
      </c>
      <c r="P51" s="3" t="s">
        <v>163</v>
      </c>
      <c r="Q51" s="3" t="s">
        <v>179</v>
      </c>
      <c r="R51" s="3">
        <v>76021</v>
      </c>
      <c r="S51" s="4">
        <v>42009</v>
      </c>
      <c r="T51" s="4">
        <v>42010</v>
      </c>
      <c r="U51" s="3">
        <v>1.3224</v>
      </c>
      <c r="V51" s="3">
        <v>11</v>
      </c>
      <c r="W51" s="3">
        <v>19.97</v>
      </c>
      <c r="X51" s="3">
        <v>89536</v>
      </c>
      <c r="Y51" s="3">
        <f>Table1[[#This Row],[Unit Price]]-Table1[[#This Row],[Discount]]</f>
        <v>1.73</v>
      </c>
      <c r="Z51" s="3" t="s">
        <v>3220</v>
      </c>
    </row>
    <row r="52" spans="1:26" x14ac:dyDescent="0.2">
      <c r="A52" s="1">
        <v>890</v>
      </c>
      <c r="B52" s="1" t="s">
        <v>177</v>
      </c>
      <c r="C52" s="1" t="s">
        <v>1</v>
      </c>
      <c r="D52" s="1">
        <v>0.04</v>
      </c>
      <c r="E52" s="1">
        <v>125.99</v>
      </c>
      <c r="F52" s="1">
        <v>5.26</v>
      </c>
      <c r="G52" s="1" t="s">
        <v>14</v>
      </c>
      <c r="H52" s="1" t="s">
        <v>15</v>
      </c>
      <c r="I52" s="1" t="s">
        <v>16</v>
      </c>
      <c r="J52" s="1" t="s">
        <v>111</v>
      </c>
      <c r="K52" s="1" t="s">
        <v>49</v>
      </c>
      <c r="L52" s="1" t="s">
        <v>180</v>
      </c>
      <c r="M52" s="1">
        <v>0.55000000000000004</v>
      </c>
      <c r="N52" s="1" t="s">
        <v>8</v>
      </c>
      <c r="O52" s="1" t="s">
        <v>28</v>
      </c>
      <c r="P52" s="1" t="s">
        <v>163</v>
      </c>
      <c r="Q52" s="1" t="s">
        <v>179</v>
      </c>
      <c r="R52" s="1">
        <v>76021</v>
      </c>
      <c r="S52" s="2">
        <v>42009</v>
      </c>
      <c r="T52" s="2">
        <v>42009</v>
      </c>
      <c r="U52" s="1">
        <v>455.42070000000001</v>
      </c>
      <c r="V52" s="1">
        <v>6</v>
      </c>
      <c r="W52" s="1">
        <v>660.03</v>
      </c>
      <c r="X52" s="1">
        <v>89536</v>
      </c>
      <c r="Y52" s="1">
        <f>Table1[[#This Row],[Unit Price]]-Table1[[#This Row],[Discount]]</f>
        <v>125.94999999999999</v>
      </c>
      <c r="Z52" s="1" t="s">
        <v>3220</v>
      </c>
    </row>
    <row r="53" spans="1:26" x14ac:dyDescent="0.2">
      <c r="A53" s="3">
        <v>2630</v>
      </c>
      <c r="B53" s="3" t="s">
        <v>181</v>
      </c>
      <c r="C53" s="3" t="s">
        <v>1</v>
      </c>
      <c r="D53" s="3">
        <v>0.01</v>
      </c>
      <c r="E53" s="3">
        <v>194.3</v>
      </c>
      <c r="F53" s="3">
        <v>11.54</v>
      </c>
      <c r="G53" s="3" t="s">
        <v>14</v>
      </c>
      <c r="H53" s="3" t="s">
        <v>3</v>
      </c>
      <c r="I53" s="3" t="s">
        <v>4</v>
      </c>
      <c r="J53" s="3" t="s">
        <v>102</v>
      </c>
      <c r="K53" s="3" t="s">
        <v>40</v>
      </c>
      <c r="L53" s="3" t="s">
        <v>182</v>
      </c>
      <c r="M53" s="3">
        <v>0.59</v>
      </c>
      <c r="N53" s="3" t="s">
        <v>8</v>
      </c>
      <c r="O53" s="3" t="s">
        <v>28</v>
      </c>
      <c r="P53" s="3" t="s">
        <v>183</v>
      </c>
      <c r="Q53" s="3" t="s">
        <v>184</v>
      </c>
      <c r="R53" s="3">
        <v>73071</v>
      </c>
      <c r="S53" s="4">
        <v>42009</v>
      </c>
      <c r="T53" s="4">
        <v>42011</v>
      </c>
      <c r="U53" s="3">
        <v>690.17939999999999</v>
      </c>
      <c r="V53" s="3">
        <v>5</v>
      </c>
      <c r="W53" s="3">
        <v>1000.26</v>
      </c>
      <c r="X53" s="3">
        <v>85914</v>
      </c>
      <c r="Y53" s="3">
        <f>Table1[[#This Row],[Unit Price]]-Table1[[#This Row],[Discount]]</f>
        <v>194.29000000000002</v>
      </c>
      <c r="Z53" s="3" t="s">
        <v>3220</v>
      </c>
    </row>
    <row r="54" spans="1:26" x14ac:dyDescent="0.2">
      <c r="A54" s="1">
        <v>2630</v>
      </c>
      <c r="B54" s="1" t="s">
        <v>181</v>
      </c>
      <c r="C54" s="1" t="s">
        <v>1</v>
      </c>
      <c r="D54" s="1">
        <v>0.02</v>
      </c>
      <c r="E54" s="1">
        <v>209.84</v>
      </c>
      <c r="F54" s="1">
        <v>21.21</v>
      </c>
      <c r="G54" s="1" t="s">
        <v>14</v>
      </c>
      <c r="H54" s="1" t="s">
        <v>3</v>
      </c>
      <c r="I54" s="1" t="s">
        <v>4</v>
      </c>
      <c r="J54" s="1" t="s">
        <v>102</v>
      </c>
      <c r="K54" s="1" t="s">
        <v>40</v>
      </c>
      <c r="L54" s="1" t="s">
        <v>185</v>
      </c>
      <c r="M54" s="1">
        <v>0.59</v>
      </c>
      <c r="N54" s="1" t="s">
        <v>8</v>
      </c>
      <c r="O54" s="1" t="s">
        <v>28</v>
      </c>
      <c r="P54" s="1" t="s">
        <v>183</v>
      </c>
      <c r="Q54" s="1" t="s">
        <v>184</v>
      </c>
      <c r="R54" s="1">
        <v>73071</v>
      </c>
      <c r="S54" s="2">
        <v>42009</v>
      </c>
      <c r="T54" s="2">
        <v>42010</v>
      </c>
      <c r="U54" s="1">
        <v>1507.6431</v>
      </c>
      <c r="V54" s="1">
        <v>10</v>
      </c>
      <c r="W54" s="1">
        <v>2184.9899999999998</v>
      </c>
      <c r="X54" s="1">
        <v>85914</v>
      </c>
      <c r="Y54" s="1">
        <f>Table1[[#This Row],[Unit Price]]-Table1[[#This Row],[Discount]]</f>
        <v>209.82</v>
      </c>
      <c r="Z54" s="1" t="s">
        <v>3220</v>
      </c>
    </row>
    <row r="55" spans="1:26" x14ac:dyDescent="0.2">
      <c r="A55" s="3">
        <v>2630</v>
      </c>
      <c r="B55" s="3" t="s">
        <v>181</v>
      </c>
      <c r="C55" s="3" t="s">
        <v>1</v>
      </c>
      <c r="D55" s="3">
        <v>0</v>
      </c>
      <c r="E55" s="3">
        <v>145.44999999999999</v>
      </c>
      <c r="F55" s="3">
        <v>17.850000000000001</v>
      </c>
      <c r="G55" s="3" t="s">
        <v>2</v>
      </c>
      <c r="H55" s="3" t="s">
        <v>3</v>
      </c>
      <c r="I55" s="3" t="s">
        <v>16</v>
      </c>
      <c r="J55" s="3" t="s">
        <v>32</v>
      </c>
      <c r="K55" s="3" t="s">
        <v>33</v>
      </c>
      <c r="L55" s="3" t="s">
        <v>186</v>
      </c>
      <c r="M55" s="3">
        <v>0.56000000000000005</v>
      </c>
      <c r="N55" s="3" t="s">
        <v>8</v>
      </c>
      <c r="O55" s="3" t="s">
        <v>28</v>
      </c>
      <c r="P55" s="3" t="s">
        <v>183</v>
      </c>
      <c r="Q55" s="3" t="s">
        <v>184</v>
      </c>
      <c r="R55" s="3">
        <v>73071</v>
      </c>
      <c r="S55" s="4">
        <v>42009</v>
      </c>
      <c r="T55" s="4">
        <v>42011</v>
      </c>
      <c r="U55" s="3">
        <v>801.74680000000001</v>
      </c>
      <c r="V55" s="3">
        <v>8</v>
      </c>
      <c r="W55" s="3">
        <v>1191.2</v>
      </c>
      <c r="X55" s="3">
        <v>85914</v>
      </c>
      <c r="Y55" s="3">
        <f>Table1[[#This Row],[Unit Price]]-Table1[[#This Row],[Discount]]</f>
        <v>145.44999999999999</v>
      </c>
      <c r="Z55" s="3" t="s">
        <v>3220</v>
      </c>
    </row>
    <row r="56" spans="1:26" x14ac:dyDescent="0.2">
      <c r="A56" s="1">
        <v>2206</v>
      </c>
      <c r="B56" s="1" t="s">
        <v>187</v>
      </c>
      <c r="C56" s="1" t="s">
        <v>13</v>
      </c>
      <c r="D56" s="1">
        <v>0.03</v>
      </c>
      <c r="E56" s="1">
        <v>28.48</v>
      </c>
      <c r="F56" s="1">
        <v>1.99</v>
      </c>
      <c r="G56" s="1" t="s">
        <v>14</v>
      </c>
      <c r="H56" s="1" t="s">
        <v>15</v>
      </c>
      <c r="I56" s="1" t="s">
        <v>16</v>
      </c>
      <c r="J56" s="1" t="s">
        <v>17</v>
      </c>
      <c r="K56" s="1" t="s">
        <v>18</v>
      </c>
      <c r="L56" s="1" t="s">
        <v>188</v>
      </c>
      <c r="M56" s="1">
        <v>0.4</v>
      </c>
      <c r="N56" s="1" t="s">
        <v>8</v>
      </c>
      <c r="O56" s="1" t="s">
        <v>28</v>
      </c>
      <c r="P56" s="1" t="s">
        <v>189</v>
      </c>
      <c r="Q56" s="1" t="s">
        <v>190</v>
      </c>
      <c r="R56" s="1">
        <v>50501</v>
      </c>
      <c r="S56" s="2">
        <v>42009</v>
      </c>
      <c r="T56" s="2">
        <v>42010</v>
      </c>
      <c r="U56" s="1">
        <v>-35.290399999999998</v>
      </c>
      <c r="V56" s="1">
        <v>2</v>
      </c>
      <c r="W56" s="1">
        <v>55.25</v>
      </c>
      <c r="X56" s="1">
        <v>86258</v>
      </c>
      <c r="Y56" s="1">
        <f>Table1[[#This Row],[Unit Price]]-Table1[[#This Row],[Discount]]</f>
        <v>28.45</v>
      </c>
      <c r="Z56" s="1" t="s">
        <v>3220</v>
      </c>
    </row>
    <row r="57" spans="1:26" x14ac:dyDescent="0.2">
      <c r="A57" s="3">
        <v>2206</v>
      </c>
      <c r="B57" s="3" t="s">
        <v>187</v>
      </c>
      <c r="C57" s="3" t="s">
        <v>13</v>
      </c>
      <c r="D57" s="3">
        <v>0.01</v>
      </c>
      <c r="E57" s="3">
        <v>205.99</v>
      </c>
      <c r="F57" s="3">
        <v>5.99</v>
      </c>
      <c r="G57" s="3" t="s">
        <v>14</v>
      </c>
      <c r="H57" s="3" t="s">
        <v>15</v>
      </c>
      <c r="I57" s="3" t="s">
        <v>16</v>
      </c>
      <c r="J57" s="3" t="s">
        <v>111</v>
      </c>
      <c r="K57" s="3" t="s">
        <v>49</v>
      </c>
      <c r="L57" s="3" t="s">
        <v>191</v>
      </c>
      <c r="M57" s="3">
        <v>0.59</v>
      </c>
      <c r="N57" s="3" t="s">
        <v>8</v>
      </c>
      <c r="O57" s="3" t="s">
        <v>28</v>
      </c>
      <c r="P57" s="3" t="s">
        <v>189</v>
      </c>
      <c r="Q57" s="3" t="s">
        <v>190</v>
      </c>
      <c r="R57" s="3">
        <v>50501</v>
      </c>
      <c r="S57" s="4">
        <v>42009</v>
      </c>
      <c r="T57" s="4">
        <v>42011</v>
      </c>
      <c r="U57" s="3">
        <v>-74.883600000000001</v>
      </c>
      <c r="V57" s="3">
        <v>3</v>
      </c>
      <c r="W57" s="3">
        <v>551.22</v>
      </c>
      <c r="X57" s="3">
        <v>86258</v>
      </c>
      <c r="Y57" s="3">
        <f>Table1[[#This Row],[Unit Price]]-Table1[[#This Row],[Discount]]</f>
        <v>205.98000000000002</v>
      </c>
      <c r="Z57" s="3" t="s">
        <v>3220</v>
      </c>
    </row>
    <row r="58" spans="1:26" x14ac:dyDescent="0.2">
      <c r="A58" s="1">
        <v>3125</v>
      </c>
      <c r="B58" s="1" t="s">
        <v>192</v>
      </c>
      <c r="C58" s="1" t="s">
        <v>13</v>
      </c>
      <c r="D58" s="1">
        <v>0.08</v>
      </c>
      <c r="E58" s="1">
        <v>120.97</v>
      </c>
      <c r="F58" s="1">
        <v>26.3</v>
      </c>
      <c r="G58" s="1" t="s">
        <v>2</v>
      </c>
      <c r="H58" s="1" t="s">
        <v>47</v>
      </c>
      <c r="I58" s="1" t="s">
        <v>16</v>
      </c>
      <c r="J58" s="1" t="s">
        <v>32</v>
      </c>
      <c r="K58" s="1" t="s">
        <v>33</v>
      </c>
      <c r="L58" s="1" t="s">
        <v>193</v>
      </c>
      <c r="M58" s="1">
        <v>0.38</v>
      </c>
      <c r="N58" s="1" t="s">
        <v>8</v>
      </c>
      <c r="O58" s="1" t="s">
        <v>28</v>
      </c>
      <c r="P58" s="1" t="s">
        <v>79</v>
      </c>
      <c r="Q58" s="1" t="s">
        <v>194</v>
      </c>
      <c r="R58" s="1">
        <v>60056</v>
      </c>
      <c r="S58" s="2">
        <v>42009</v>
      </c>
      <c r="T58" s="2">
        <v>42011</v>
      </c>
      <c r="U58" s="1">
        <v>-233.840688</v>
      </c>
      <c r="V58" s="1">
        <v>2</v>
      </c>
      <c r="W58" s="1">
        <v>233.58</v>
      </c>
      <c r="X58" s="1">
        <v>87285</v>
      </c>
      <c r="Y58" s="1">
        <f>Table1[[#This Row],[Unit Price]]-Table1[[#This Row],[Discount]]</f>
        <v>120.89</v>
      </c>
      <c r="Z58" s="1" t="s">
        <v>3220</v>
      </c>
    </row>
    <row r="59" spans="1:26" x14ac:dyDescent="0.2">
      <c r="A59" s="3">
        <v>451</v>
      </c>
      <c r="B59" s="3" t="s">
        <v>195</v>
      </c>
      <c r="C59" s="3" t="s">
        <v>23</v>
      </c>
      <c r="D59" s="3">
        <v>0.01</v>
      </c>
      <c r="E59" s="3">
        <v>8.8800000000000008</v>
      </c>
      <c r="F59" s="3">
        <v>6.28</v>
      </c>
      <c r="G59" s="3" t="s">
        <v>14</v>
      </c>
      <c r="H59" s="3" t="s">
        <v>47</v>
      </c>
      <c r="I59" s="3" t="s">
        <v>24</v>
      </c>
      <c r="J59" s="3" t="s">
        <v>48</v>
      </c>
      <c r="K59" s="3" t="s">
        <v>49</v>
      </c>
      <c r="L59" s="3" t="s">
        <v>196</v>
      </c>
      <c r="M59" s="3">
        <v>0.35</v>
      </c>
      <c r="N59" s="3" t="s">
        <v>8</v>
      </c>
      <c r="O59" s="3" t="s">
        <v>35</v>
      </c>
      <c r="P59" s="3" t="s">
        <v>66</v>
      </c>
      <c r="Q59" s="3" t="s">
        <v>197</v>
      </c>
      <c r="R59" s="3">
        <v>94024</v>
      </c>
      <c r="S59" s="4">
        <v>42009</v>
      </c>
      <c r="T59" s="4">
        <v>42014</v>
      </c>
      <c r="U59" s="3">
        <v>-15.456</v>
      </c>
      <c r="V59" s="3">
        <v>2</v>
      </c>
      <c r="W59" s="3">
        <v>19.86</v>
      </c>
      <c r="X59" s="3">
        <v>86013</v>
      </c>
      <c r="Y59" s="3">
        <f>Table1[[#This Row],[Unit Price]]-Table1[[#This Row],[Discount]]</f>
        <v>8.870000000000001</v>
      </c>
      <c r="Z59" s="3" t="s">
        <v>3221</v>
      </c>
    </row>
    <row r="60" spans="1:26" x14ac:dyDescent="0.2">
      <c r="A60" s="1">
        <v>451</v>
      </c>
      <c r="B60" s="1" t="s">
        <v>195</v>
      </c>
      <c r="C60" s="1" t="s">
        <v>23</v>
      </c>
      <c r="D60" s="1">
        <v>0.06</v>
      </c>
      <c r="E60" s="1">
        <v>2.88</v>
      </c>
      <c r="F60" s="1">
        <v>0.99</v>
      </c>
      <c r="G60" s="1" t="s">
        <v>14</v>
      </c>
      <c r="H60" s="1" t="s">
        <v>47</v>
      </c>
      <c r="I60" s="1" t="s">
        <v>24</v>
      </c>
      <c r="J60" s="1" t="s">
        <v>128</v>
      </c>
      <c r="K60" s="1" t="s">
        <v>49</v>
      </c>
      <c r="L60" s="1" t="s">
        <v>198</v>
      </c>
      <c r="M60" s="1">
        <v>0.36</v>
      </c>
      <c r="N60" s="1" t="s">
        <v>8</v>
      </c>
      <c r="O60" s="1" t="s">
        <v>35</v>
      </c>
      <c r="P60" s="1" t="s">
        <v>66</v>
      </c>
      <c r="Q60" s="1" t="s">
        <v>197</v>
      </c>
      <c r="R60" s="1">
        <v>94024</v>
      </c>
      <c r="S60" s="2">
        <v>42009</v>
      </c>
      <c r="T60" s="2">
        <v>42018</v>
      </c>
      <c r="U60" s="1">
        <v>16.049399999999999</v>
      </c>
      <c r="V60" s="1">
        <v>8</v>
      </c>
      <c r="W60" s="1">
        <v>23.26</v>
      </c>
      <c r="X60" s="1">
        <v>86013</v>
      </c>
      <c r="Y60" s="1">
        <f>Table1[[#This Row],[Unit Price]]-Table1[[#This Row],[Discount]]</f>
        <v>2.82</v>
      </c>
      <c r="Z60" s="1" t="s">
        <v>3221</v>
      </c>
    </row>
    <row r="61" spans="1:26" x14ac:dyDescent="0.2">
      <c r="A61" s="3">
        <v>1314</v>
      </c>
      <c r="B61" s="3" t="s">
        <v>199</v>
      </c>
      <c r="C61" s="3" t="s">
        <v>23</v>
      </c>
      <c r="D61" s="3">
        <v>0.05</v>
      </c>
      <c r="E61" s="3">
        <v>80.98</v>
      </c>
      <c r="F61" s="3">
        <v>35</v>
      </c>
      <c r="G61" s="3" t="s">
        <v>14</v>
      </c>
      <c r="H61" s="3" t="s">
        <v>47</v>
      </c>
      <c r="I61" s="3" t="s">
        <v>24</v>
      </c>
      <c r="J61" s="3" t="s">
        <v>54</v>
      </c>
      <c r="K61" s="3" t="s">
        <v>40</v>
      </c>
      <c r="L61" s="3" t="s">
        <v>200</v>
      </c>
      <c r="M61" s="3">
        <v>0.81</v>
      </c>
      <c r="N61" s="3" t="s">
        <v>8</v>
      </c>
      <c r="O61" s="3" t="s">
        <v>35</v>
      </c>
      <c r="P61" s="3" t="s">
        <v>66</v>
      </c>
      <c r="Q61" s="3" t="s">
        <v>76</v>
      </c>
      <c r="R61" s="3">
        <v>90058</v>
      </c>
      <c r="S61" s="4">
        <v>42009</v>
      </c>
      <c r="T61" s="4">
        <v>42013</v>
      </c>
      <c r="U61" s="3">
        <v>-746.44</v>
      </c>
      <c r="V61" s="3">
        <v>34</v>
      </c>
      <c r="W61" s="3">
        <v>2710.47</v>
      </c>
      <c r="X61" s="3">
        <v>27013</v>
      </c>
      <c r="Y61" s="3">
        <f>Table1[[#This Row],[Unit Price]]-Table1[[#This Row],[Discount]]</f>
        <v>80.930000000000007</v>
      </c>
      <c r="Z61" s="3" t="s">
        <v>3221</v>
      </c>
    </row>
    <row r="62" spans="1:26" x14ac:dyDescent="0.2">
      <c r="A62" s="1">
        <v>1314</v>
      </c>
      <c r="B62" s="1" t="s">
        <v>199</v>
      </c>
      <c r="C62" s="1" t="s">
        <v>23</v>
      </c>
      <c r="D62" s="1">
        <v>0.05</v>
      </c>
      <c r="E62" s="1">
        <v>279.48</v>
      </c>
      <c r="F62" s="1">
        <v>35</v>
      </c>
      <c r="G62" s="1" t="s">
        <v>14</v>
      </c>
      <c r="H62" s="1" t="s">
        <v>47</v>
      </c>
      <c r="I62" s="1" t="s">
        <v>24</v>
      </c>
      <c r="J62" s="1" t="s">
        <v>54</v>
      </c>
      <c r="K62" s="1" t="s">
        <v>40</v>
      </c>
      <c r="L62" s="1" t="s">
        <v>201</v>
      </c>
      <c r="M62" s="1">
        <v>0.8</v>
      </c>
      <c r="N62" s="1" t="s">
        <v>8</v>
      </c>
      <c r="O62" s="1" t="s">
        <v>35</v>
      </c>
      <c r="P62" s="1" t="s">
        <v>66</v>
      </c>
      <c r="Q62" s="1" t="s">
        <v>76</v>
      </c>
      <c r="R62" s="1">
        <v>90058</v>
      </c>
      <c r="S62" s="2">
        <v>42009</v>
      </c>
      <c r="T62" s="2">
        <v>42009</v>
      </c>
      <c r="U62" s="1">
        <v>-274.95</v>
      </c>
      <c r="V62" s="1">
        <v>31</v>
      </c>
      <c r="W62" s="1">
        <v>8354.73</v>
      </c>
      <c r="X62" s="1">
        <v>27013</v>
      </c>
      <c r="Y62" s="1">
        <f>Table1[[#This Row],[Unit Price]]-Table1[[#This Row],[Discount]]</f>
        <v>279.43</v>
      </c>
      <c r="Z62" s="1" t="s">
        <v>3221</v>
      </c>
    </row>
    <row r="63" spans="1:26" x14ac:dyDescent="0.2">
      <c r="A63" s="3">
        <v>1316</v>
      </c>
      <c r="B63" s="3" t="s">
        <v>202</v>
      </c>
      <c r="C63" s="3" t="s">
        <v>23</v>
      </c>
      <c r="D63" s="3">
        <v>0.05</v>
      </c>
      <c r="E63" s="3">
        <v>80.98</v>
      </c>
      <c r="F63" s="3">
        <v>35</v>
      </c>
      <c r="G63" s="3" t="s">
        <v>14</v>
      </c>
      <c r="H63" s="3" t="s">
        <v>47</v>
      </c>
      <c r="I63" s="3" t="s">
        <v>24</v>
      </c>
      <c r="J63" s="3" t="s">
        <v>54</v>
      </c>
      <c r="K63" s="3" t="s">
        <v>40</v>
      </c>
      <c r="L63" s="3" t="s">
        <v>200</v>
      </c>
      <c r="M63" s="3">
        <v>0.81</v>
      </c>
      <c r="N63" s="3" t="s">
        <v>8</v>
      </c>
      <c r="O63" s="3" t="s">
        <v>35</v>
      </c>
      <c r="P63" s="3" t="s">
        <v>36</v>
      </c>
      <c r="Q63" s="3" t="s">
        <v>203</v>
      </c>
      <c r="R63" s="3">
        <v>80022</v>
      </c>
      <c r="S63" s="4">
        <v>42009</v>
      </c>
      <c r="T63" s="4">
        <v>42013</v>
      </c>
      <c r="U63" s="3">
        <v>-746.44</v>
      </c>
      <c r="V63" s="3">
        <v>8</v>
      </c>
      <c r="W63" s="3">
        <v>637.76</v>
      </c>
      <c r="X63" s="3">
        <v>87603</v>
      </c>
      <c r="Y63" s="3">
        <f>Table1[[#This Row],[Unit Price]]-Table1[[#This Row],[Discount]]</f>
        <v>80.930000000000007</v>
      </c>
      <c r="Z63" s="3" t="s">
        <v>3221</v>
      </c>
    </row>
    <row r="64" spans="1:26" x14ac:dyDescent="0.2">
      <c r="A64" s="1">
        <v>1316</v>
      </c>
      <c r="B64" s="1" t="s">
        <v>202</v>
      </c>
      <c r="C64" s="1" t="s">
        <v>23</v>
      </c>
      <c r="D64" s="1">
        <v>0.05</v>
      </c>
      <c r="E64" s="1">
        <v>279.48</v>
      </c>
      <c r="F64" s="1">
        <v>35</v>
      </c>
      <c r="G64" s="1" t="s">
        <v>14</v>
      </c>
      <c r="H64" s="1" t="s">
        <v>47</v>
      </c>
      <c r="I64" s="1" t="s">
        <v>24</v>
      </c>
      <c r="J64" s="1" t="s">
        <v>54</v>
      </c>
      <c r="K64" s="1" t="s">
        <v>40</v>
      </c>
      <c r="L64" s="1" t="s">
        <v>201</v>
      </c>
      <c r="M64" s="1">
        <v>0.8</v>
      </c>
      <c r="N64" s="1" t="s">
        <v>8</v>
      </c>
      <c r="O64" s="1" t="s">
        <v>35</v>
      </c>
      <c r="P64" s="1" t="s">
        <v>36</v>
      </c>
      <c r="Q64" s="1" t="s">
        <v>203</v>
      </c>
      <c r="R64" s="1">
        <v>80022</v>
      </c>
      <c r="S64" s="2">
        <v>42009</v>
      </c>
      <c r="T64" s="2">
        <v>42009</v>
      </c>
      <c r="U64" s="1">
        <v>-274.95</v>
      </c>
      <c r="V64" s="1">
        <v>8</v>
      </c>
      <c r="W64" s="1">
        <v>2156.06</v>
      </c>
      <c r="X64" s="1">
        <v>87603</v>
      </c>
      <c r="Y64" s="1">
        <f>Table1[[#This Row],[Unit Price]]-Table1[[#This Row],[Discount]]</f>
        <v>279.43</v>
      </c>
      <c r="Z64" s="1" t="s">
        <v>3221</v>
      </c>
    </row>
    <row r="65" spans="1:26" x14ac:dyDescent="0.2">
      <c r="A65" s="3">
        <v>3331</v>
      </c>
      <c r="B65" s="3" t="s">
        <v>204</v>
      </c>
      <c r="C65" s="3" t="s">
        <v>92</v>
      </c>
      <c r="D65" s="3">
        <v>0.09</v>
      </c>
      <c r="E65" s="3">
        <v>5.98</v>
      </c>
      <c r="F65" s="3">
        <v>4.6900000000000004</v>
      </c>
      <c r="G65" s="3" t="s">
        <v>14</v>
      </c>
      <c r="H65" s="3" t="s">
        <v>70</v>
      </c>
      <c r="I65" s="3" t="s">
        <v>24</v>
      </c>
      <c r="J65" s="3" t="s">
        <v>54</v>
      </c>
      <c r="K65" s="3" t="s">
        <v>49</v>
      </c>
      <c r="L65" s="3" t="s">
        <v>205</v>
      </c>
      <c r="M65" s="3">
        <v>0.68</v>
      </c>
      <c r="N65" s="3" t="s">
        <v>8</v>
      </c>
      <c r="O65" s="3" t="s">
        <v>9</v>
      </c>
      <c r="P65" s="3" t="s">
        <v>99</v>
      </c>
      <c r="Q65" s="3" t="s">
        <v>206</v>
      </c>
      <c r="R65" s="3">
        <v>32174</v>
      </c>
      <c r="S65" s="4">
        <v>42009</v>
      </c>
      <c r="T65" s="4">
        <v>42010</v>
      </c>
      <c r="U65" s="3">
        <v>-781.13419999999996</v>
      </c>
      <c r="V65" s="3">
        <v>11</v>
      </c>
      <c r="W65" s="3">
        <v>65.849999999999994</v>
      </c>
      <c r="X65" s="3">
        <v>86283</v>
      </c>
      <c r="Y65" s="3">
        <f>Table1[[#This Row],[Unit Price]]-Table1[[#This Row],[Discount]]</f>
        <v>5.8900000000000006</v>
      </c>
      <c r="Z65" s="3" t="s">
        <v>3219</v>
      </c>
    </row>
    <row r="66" spans="1:26" x14ac:dyDescent="0.2">
      <c r="A66" s="1">
        <v>1085</v>
      </c>
      <c r="B66" s="1" t="s">
        <v>207</v>
      </c>
      <c r="C66" s="1" t="s">
        <v>46</v>
      </c>
      <c r="D66" s="1">
        <v>0.05</v>
      </c>
      <c r="E66" s="1">
        <v>7.64</v>
      </c>
      <c r="F66" s="1">
        <v>5.83</v>
      </c>
      <c r="G66" s="1" t="s">
        <v>14</v>
      </c>
      <c r="H66" s="1" t="s">
        <v>47</v>
      </c>
      <c r="I66" s="1" t="s">
        <v>24</v>
      </c>
      <c r="J66" s="1" t="s">
        <v>64</v>
      </c>
      <c r="K66" s="1" t="s">
        <v>26</v>
      </c>
      <c r="L66" s="1" t="s">
        <v>208</v>
      </c>
      <c r="M66" s="1">
        <v>0.36</v>
      </c>
      <c r="N66" s="1" t="s">
        <v>8</v>
      </c>
      <c r="O66" s="1" t="s">
        <v>87</v>
      </c>
      <c r="P66" s="1" t="s">
        <v>88</v>
      </c>
      <c r="Q66" s="1" t="s">
        <v>209</v>
      </c>
      <c r="R66" s="1">
        <v>11729</v>
      </c>
      <c r="S66" s="2">
        <v>42009</v>
      </c>
      <c r="T66" s="2">
        <v>42010</v>
      </c>
      <c r="U66" s="1">
        <v>-40.275199999999998</v>
      </c>
      <c r="V66" s="1">
        <v>6</v>
      </c>
      <c r="W66" s="1">
        <v>47.18</v>
      </c>
      <c r="X66" s="1">
        <v>86122</v>
      </c>
      <c r="Y66" s="1">
        <f>Table1[[#This Row],[Unit Price]]-Table1[[#This Row],[Discount]]</f>
        <v>7.59</v>
      </c>
      <c r="Z66" s="1" t="s">
        <v>3222</v>
      </c>
    </row>
    <row r="67" spans="1:26" x14ac:dyDescent="0.2">
      <c r="A67" s="3">
        <v>2151</v>
      </c>
      <c r="B67" s="3" t="s">
        <v>210</v>
      </c>
      <c r="C67" s="3" t="s">
        <v>46</v>
      </c>
      <c r="D67" s="3">
        <v>0.08</v>
      </c>
      <c r="E67" s="3">
        <v>243.98</v>
      </c>
      <c r="F67" s="3">
        <v>43.32</v>
      </c>
      <c r="G67" s="3" t="s">
        <v>2</v>
      </c>
      <c r="H67" s="3" t="s">
        <v>70</v>
      </c>
      <c r="I67" s="3" t="s">
        <v>4</v>
      </c>
      <c r="J67" s="3" t="s">
        <v>85</v>
      </c>
      <c r="K67" s="3" t="s">
        <v>33</v>
      </c>
      <c r="L67" s="3" t="s">
        <v>211</v>
      </c>
      <c r="M67" s="3">
        <v>0.55000000000000004</v>
      </c>
      <c r="N67" s="3" t="s">
        <v>8</v>
      </c>
      <c r="O67" s="3" t="s">
        <v>28</v>
      </c>
      <c r="P67" s="3" t="s">
        <v>189</v>
      </c>
      <c r="Q67" s="3" t="s">
        <v>212</v>
      </c>
      <c r="R67" s="3">
        <v>52001</v>
      </c>
      <c r="S67" s="4">
        <v>42009</v>
      </c>
      <c r="T67" s="4">
        <v>42010</v>
      </c>
      <c r="U67" s="3">
        <v>-162.8244</v>
      </c>
      <c r="V67" s="3">
        <v>1</v>
      </c>
      <c r="W67" s="3">
        <v>248.84</v>
      </c>
      <c r="X67" s="3">
        <v>90404</v>
      </c>
      <c r="Y67" s="3">
        <f>Table1[[#This Row],[Unit Price]]-Table1[[#This Row],[Discount]]</f>
        <v>243.89999999999998</v>
      </c>
      <c r="Z67" s="3" t="s">
        <v>3220</v>
      </c>
    </row>
    <row r="68" spans="1:26" x14ac:dyDescent="0.2">
      <c r="A68" s="1">
        <v>1793</v>
      </c>
      <c r="B68" s="1" t="s">
        <v>213</v>
      </c>
      <c r="C68" s="1" t="s">
        <v>1</v>
      </c>
      <c r="D68" s="1">
        <v>0.04</v>
      </c>
      <c r="E68" s="1">
        <v>880.98</v>
      </c>
      <c r="F68" s="1">
        <v>44.55</v>
      </c>
      <c r="G68" s="1" t="s">
        <v>2</v>
      </c>
      <c r="H68" s="1" t="s">
        <v>47</v>
      </c>
      <c r="I68" s="1" t="s">
        <v>4</v>
      </c>
      <c r="J68" s="1" t="s">
        <v>93</v>
      </c>
      <c r="K68" s="1" t="s">
        <v>6</v>
      </c>
      <c r="L68" s="1" t="s">
        <v>214</v>
      </c>
      <c r="M68" s="1">
        <v>0.62</v>
      </c>
      <c r="N68" s="1" t="s">
        <v>8</v>
      </c>
      <c r="O68" s="1" t="s">
        <v>28</v>
      </c>
      <c r="P68" s="1" t="s">
        <v>79</v>
      </c>
      <c r="Q68" s="1" t="s">
        <v>215</v>
      </c>
      <c r="R68" s="1">
        <v>61401</v>
      </c>
      <c r="S68" s="2">
        <v>42010</v>
      </c>
      <c r="T68" s="2">
        <v>42011</v>
      </c>
      <c r="U68" s="1">
        <v>-13706.464</v>
      </c>
      <c r="V68" s="1">
        <v>8</v>
      </c>
      <c r="W68" s="1">
        <v>6968.9</v>
      </c>
      <c r="X68" s="1">
        <v>87853</v>
      </c>
      <c r="Y68" s="1">
        <f>Table1[[#This Row],[Unit Price]]-Table1[[#This Row],[Discount]]</f>
        <v>880.94</v>
      </c>
      <c r="Z68" s="1" t="s">
        <v>3220</v>
      </c>
    </row>
    <row r="69" spans="1:26" x14ac:dyDescent="0.2">
      <c r="A69" s="3">
        <v>2418</v>
      </c>
      <c r="B69" s="3" t="s">
        <v>216</v>
      </c>
      <c r="C69" s="3" t="s">
        <v>1</v>
      </c>
      <c r="D69" s="3">
        <v>0.03</v>
      </c>
      <c r="E69" s="3">
        <v>2.1</v>
      </c>
      <c r="F69" s="3">
        <v>0.7</v>
      </c>
      <c r="G69" s="3" t="s">
        <v>14</v>
      </c>
      <c r="H69" s="3" t="s">
        <v>15</v>
      </c>
      <c r="I69" s="3" t="s">
        <v>24</v>
      </c>
      <c r="J69" s="3" t="s">
        <v>25</v>
      </c>
      <c r="K69" s="3" t="s">
        <v>26</v>
      </c>
      <c r="L69" s="3" t="s">
        <v>217</v>
      </c>
      <c r="M69" s="3">
        <v>0.56999999999999995</v>
      </c>
      <c r="N69" s="3" t="s">
        <v>8</v>
      </c>
      <c r="O69" s="3" t="s">
        <v>9</v>
      </c>
      <c r="P69" s="3" t="s">
        <v>218</v>
      </c>
      <c r="Q69" s="3" t="s">
        <v>219</v>
      </c>
      <c r="R69" s="3">
        <v>23805</v>
      </c>
      <c r="S69" s="4">
        <v>42010</v>
      </c>
      <c r="T69" s="4">
        <v>42011</v>
      </c>
      <c r="U69" s="3">
        <v>-1473.9059999999999</v>
      </c>
      <c r="V69" s="3">
        <v>4</v>
      </c>
      <c r="W69" s="3">
        <v>8.7200000000000006</v>
      </c>
      <c r="X69" s="3">
        <v>86750</v>
      </c>
      <c r="Y69" s="3">
        <f>Table1[[#This Row],[Unit Price]]-Table1[[#This Row],[Discount]]</f>
        <v>2.0700000000000003</v>
      </c>
      <c r="Z69" s="3" t="s">
        <v>3219</v>
      </c>
    </row>
    <row r="70" spans="1:26" x14ac:dyDescent="0.2">
      <c r="A70" s="1">
        <v>1782</v>
      </c>
      <c r="B70" s="1" t="s">
        <v>220</v>
      </c>
      <c r="C70" s="1" t="s">
        <v>13</v>
      </c>
      <c r="D70" s="1">
        <v>0.03</v>
      </c>
      <c r="E70" s="1">
        <v>3.28</v>
      </c>
      <c r="F70" s="1">
        <v>3.97</v>
      </c>
      <c r="G70" s="1" t="s">
        <v>14</v>
      </c>
      <c r="H70" s="1" t="s">
        <v>47</v>
      </c>
      <c r="I70" s="1" t="s">
        <v>24</v>
      </c>
      <c r="J70" s="1" t="s">
        <v>25</v>
      </c>
      <c r="K70" s="1" t="s">
        <v>26</v>
      </c>
      <c r="L70" s="1" t="s">
        <v>221</v>
      </c>
      <c r="M70" s="1">
        <v>0.56000000000000005</v>
      </c>
      <c r="N70" s="1" t="s">
        <v>8</v>
      </c>
      <c r="O70" s="1" t="s">
        <v>35</v>
      </c>
      <c r="P70" s="1" t="s">
        <v>66</v>
      </c>
      <c r="Q70" s="1" t="s">
        <v>222</v>
      </c>
      <c r="R70" s="1">
        <v>92672</v>
      </c>
      <c r="S70" s="2">
        <v>42010</v>
      </c>
      <c r="T70" s="2">
        <v>42012</v>
      </c>
      <c r="U70" s="1">
        <v>-90.755600000000001</v>
      </c>
      <c r="V70" s="1">
        <v>7</v>
      </c>
      <c r="W70" s="1">
        <v>24.57</v>
      </c>
      <c r="X70" s="1">
        <v>89856</v>
      </c>
      <c r="Y70" s="1">
        <f>Table1[[#This Row],[Unit Price]]-Table1[[#This Row],[Discount]]</f>
        <v>3.25</v>
      </c>
      <c r="Z70" s="1" t="s">
        <v>3221</v>
      </c>
    </row>
    <row r="71" spans="1:26" x14ac:dyDescent="0.2">
      <c r="A71" s="3">
        <v>783</v>
      </c>
      <c r="B71" s="3" t="s">
        <v>223</v>
      </c>
      <c r="C71" s="3" t="s">
        <v>23</v>
      </c>
      <c r="D71" s="3">
        <v>0.02</v>
      </c>
      <c r="E71" s="3">
        <v>100.98</v>
      </c>
      <c r="F71" s="3">
        <v>35.840000000000003</v>
      </c>
      <c r="G71" s="3" t="s">
        <v>2</v>
      </c>
      <c r="H71" s="3" t="s">
        <v>3</v>
      </c>
      <c r="I71" s="3" t="s">
        <v>4</v>
      </c>
      <c r="J71" s="3" t="s">
        <v>93</v>
      </c>
      <c r="K71" s="3" t="s">
        <v>6</v>
      </c>
      <c r="L71" s="3" t="s">
        <v>94</v>
      </c>
      <c r="M71" s="3">
        <v>0.62</v>
      </c>
      <c r="N71" s="3" t="s">
        <v>8</v>
      </c>
      <c r="O71" s="3" t="s">
        <v>87</v>
      </c>
      <c r="P71" s="3" t="s">
        <v>224</v>
      </c>
      <c r="Q71" s="3" t="s">
        <v>225</v>
      </c>
      <c r="R71" s="3">
        <v>6010</v>
      </c>
      <c r="S71" s="4">
        <v>42010</v>
      </c>
      <c r="T71" s="4">
        <v>42010</v>
      </c>
      <c r="U71" s="3">
        <v>-134.91200000000001</v>
      </c>
      <c r="V71" s="3">
        <v>6</v>
      </c>
      <c r="W71" s="3">
        <v>614.99</v>
      </c>
      <c r="X71" s="3">
        <v>90961</v>
      </c>
      <c r="Y71" s="3">
        <f>Table1[[#This Row],[Unit Price]]-Table1[[#This Row],[Discount]]</f>
        <v>100.96000000000001</v>
      </c>
      <c r="Z71" s="3" t="s">
        <v>3222</v>
      </c>
    </row>
    <row r="72" spans="1:26" x14ac:dyDescent="0.2">
      <c r="A72" s="1">
        <v>1828</v>
      </c>
      <c r="B72" s="1" t="s">
        <v>226</v>
      </c>
      <c r="C72" s="1" t="s">
        <v>23</v>
      </c>
      <c r="D72" s="1">
        <v>0.05</v>
      </c>
      <c r="E72" s="1">
        <v>7.1</v>
      </c>
      <c r="F72" s="1">
        <v>6.05</v>
      </c>
      <c r="G72" s="1" t="s">
        <v>14</v>
      </c>
      <c r="H72" s="1" t="s">
        <v>70</v>
      </c>
      <c r="I72" s="1" t="s">
        <v>24</v>
      </c>
      <c r="J72" s="1" t="s">
        <v>48</v>
      </c>
      <c r="K72" s="1" t="s">
        <v>49</v>
      </c>
      <c r="L72" s="1" t="s">
        <v>227</v>
      </c>
      <c r="M72" s="1">
        <v>0.39</v>
      </c>
      <c r="N72" s="1" t="s">
        <v>8</v>
      </c>
      <c r="O72" s="1" t="s">
        <v>28</v>
      </c>
      <c r="P72" s="1" t="s">
        <v>189</v>
      </c>
      <c r="Q72" s="1" t="s">
        <v>228</v>
      </c>
      <c r="R72" s="1">
        <v>50613</v>
      </c>
      <c r="S72" s="2">
        <v>42010</v>
      </c>
      <c r="T72" s="2">
        <v>42010</v>
      </c>
      <c r="U72" s="1">
        <v>-101.246</v>
      </c>
      <c r="V72" s="1">
        <v>14</v>
      </c>
      <c r="W72" s="1">
        <v>100.99</v>
      </c>
      <c r="X72" s="1">
        <v>86960</v>
      </c>
      <c r="Y72" s="1">
        <f>Table1[[#This Row],[Unit Price]]-Table1[[#This Row],[Discount]]</f>
        <v>7.05</v>
      </c>
      <c r="Z72" s="1" t="s">
        <v>3220</v>
      </c>
    </row>
    <row r="73" spans="1:26" x14ac:dyDescent="0.2">
      <c r="A73" s="3">
        <v>1828</v>
      </c>
      <c r="B73" s="3" t="s">
        <v>226</v>
      </c>
      <c r="C73" s="3" t="s">
        <v>23</v>
      </c>
      <c r="D73" s="3">
        <v>0.04</v>
      </c>
      <c r="E73" s="3">
        <v>20.95</v>
      </c>
      <c r="F73" s="3">
        <v>4</v>
      </c>
      <c r="G73" s="3" t="s">
        <v>14</v>
      </c>
      <c r="H73" s="3" t="s">
        <v>70</v>
      </c>
      <c r="I73" s="3" t="s">
        <v>16</v>
      </c>
      <c r="J73" s="3" t="s">
        <v>17</v>
      </c>
      <c r="K73" s="3" t="s">
        <v>49</v>
      </c>
      <c r="L73" s="3" t="s">
        <v>229</v>
      </c>
      <c r="M73" s="3">
        <v>0.6</v>
      </c>
      <c r="N73" s="3" t="s">
        <v>8</v>
      </c>
      <c r="O73" s="3" t="s">
        <v>28</v>
      </c>
      <c r="P73" s="3" t="s">
        <v>189</v>
      </c>
      <c r="Q73" s="3" t="s">
        <v>228</v>
      </c>
      <c r="R73" s="3">
        <v>50613</v>
      </c>
      <c r="S73" s="4">
        <v>42010</v>
      </c>
      <c r="T73" s="4">
        <v>42015</v>
      </c>
      <c r="U73" s="3">
        <v>-1.88</v>
      </c>
      <c r="V73" s="3">
        <v>7</v>
      </c>
      <c r="W73" s="3">
        <v>142.06</v>
      </c>
      <c r="X73" s="3">
        <v>86960</v>
      </c>
      <c r="Y73" s="3">
        <f>Table1[[#This Row],[Unit Price]]-Table1[[#This Row],[Discount]]</f>
        <v>20.91</v>
      </c>
      <c r="Z73" s="3" t="s">
        <v>3220</v>
      </c>
    </row>
    <row r="74" spans="1:26" x14ac:dyDescent="0.2">
      <c r="A74" s="1">
        <v>1829</v>
      </c>
      <c r="B74" s="1" t="s">
        <v>230</v>
      </c>
      <c r="C74" s="1" t="s">
        <v>23</v>
      </c>
      <c r="D74" s="1">
        <v>0.05</v>
      </c>
      <c r="E74" s="1">
        <v>39.06</v>
      </c>
      <c r="F74" s="1">
        <v>10.55</v>
      </c>
      <c r="G74" s="1" t="s">
        <v>14</v>
      </c>
      <c r="H74" s="1" t="s">
        <v>70</v>
      </c>
      <c r="I74" s="1" t="s">
        <v>24</v>
      </c>
      <c r="J74" s="1" t="s">
        <v>48</v>
      </c>
      <c r="K74" s="1" t="s">
        <v>49</v>
      </c>
      <c r="L74" s="1" t="s">
        <v>231</v>
      </c>
      <c r="M74" s="1">
        <v>0.37</v>
      </c>
      <c r="N74" s="1" t="s">
        <v>8</v>
      </c>
      <c r="O74" s="1" t="s">
        <v>28</v>
      </c>
      <c r="P74" s="1" t="s">
        <v>189</v>
      </c>
      <c r="Q74" s="1" t="s">
        <v>232</v>
      </c>
      <c r="R74" s="1">
        <v>52402</v>
      </c>
      <c r="S74" s="2">
        <v>42010</v>
      </c>
      <c r="T74" s="2">
        <v>42017</v>
      </c>
      <c r="U74" s="1">
        <v>250.98060000000001</v>
      </c>
      <c r="V74" s="1">
        <v>9</v>
      </c>
      <c r="W74" s="1">
        <v>363.74</v>
      </c>
      <c r="X74" s="1">
        <v>86960</v>
      </c>
      <c r="Y74" s="1">
        <f>Table1[[#This Row],[Unit Price]]-Table1[[#This Row],[Discount]]</f>
        <v>39.010000000000005</v>
      </c>
      <c r="Z74" s="1" t="s">
        <v>3220</v>
      </c>
    </row>
    <row r="75" spans="1:26" x14ac:dyDescent="0.2">
      <c r="A75" s="3">
        <v>1829</v>
      </c>
      <c r="B75" s="3" t="s">
        <v>230</v>
      </c>
      <c r="C75" s="3" t="s">
        <v>23</v>
      </c>
      <c r="D75" s="3">
        <v>0.04</v>
      </c>
      <c r="E75" s="3">
        <v>3.52</v>
      </c>
      <c r="F75" s="3">
        <v>6.83</v>
      </c>
      <c r="G75" s="3" t="s">
        <v>14</v>
      </c>
      <c r="H75" s="3" t="s">
        <v>70</v>
      </c>
      <c r="I75" s="3" t="s">
        <v>24</v>
      </c>
      <c r="J75" s="3" t="s">
        <v>48</v>
      </c>
      <c r="K75" s="3" t="s">
        <v>49</v>
      </c>
      <c r="L75" s="3" t="s">
        <v>233</v>
      </c>
      <c r="M75" s="3">
        <v>0.38</v>
      </c>
      <c r="N75" s="3" t="s">
        <v>8</v>
      </c>
      <c r="O75" s="3" t="s">
        <v>28</v>
      </c>
      <c r="P75" s="3" t="s">
        <v>189</v>
      </c>
      <c r="Q75" s="3" t="s">
        <v>232</v>
      </c>
      <c r="R75" s="3">
        <v>52402</v>
      </c>
      <c r="S75" s="4">
        <v>42010</v>
      </c>
      <c r="T75" s="4">
        <v>42019</v>
      </c>
      <c r="U75" s="3">
        <v>-57.753</v>
      </c>
      <c r="V75" s="3">
        <v>4</v>
      </c>
      <c r="W75" s="3">
        <v>15.93</v>
      </c>
      <c r="X75" s="3">
        <v>86960</v>
      </c>
      <c r="Y75" s="3">
        <f>Table1[[#This Row],[Unit Price]]-Table1[[#This Row],[Discount]]</f>
        <v>3.48</v>
      </c>
      <c r="Z75" s="3" t="s">
        <v>3220</v>
      </c>
    </row>
    <row r="76" spans="1:26" x14ac:dyDescent="0.2">
      <c r="A76" s="1">
        <v>1829</v>
      </c>
      <c r="B76" s="1" t="s">
        <v>230</v>
      </c>
      <c r="C76" s="1" t="s">
        <v>23</v>
      </c>
      <c r="D76" s="1">
        <v>0.02</v>
      </c>
      <c r="E76" s="1">
        <v>15.51</v>
      </c>
      <c r="F76" s="1">
        <v>17.78</v>
      </c>
      <c r="G76" s="1" t="s">
        <v>14</v>
      </c>
      <c r="H76" s="1" t="s">
        <v>70</v>
      </c>
      <c r="I76" s="1" t="s">
        <v>24</v>
      </c>
      <c r="J76" s="1" t="s">
        <v>54</v>
      </c>
      <c r="K76" s="1" t="s">
        <v>49</v>
      </c>
      <c r="L76" s="1" t="s">
        <v>234</v>
      </c>
      <c r="M76" s="1">
        <v>0.59</v>
      </c>
      <c r="N76" s="1" t="s">
        <v>8</v>
      </c>
      <c r="O76" s="1" t="s">
        <v>28</v>
      </c>
      <c r="P76" s="1" t="s">
        <v>189</v>
      </c>
      <c r="Q76" s="1" t="s">
        <v>232</v>
      </c>
      <c r="R76" s="1">
        <v>52402</v>
      </c>
      <c r="S76" s="2">
        <v>42010</v>
      </c>
      <c r="T76" s="2">
        <v>42017</v>
      </c>
      <c r="U76" s="1">
        <v>-47.97</v>
      </c>
      <c r="V76" s="1">
        <v>1</v>
      </c>
      <c r="W76" s="1">
        <v>21.28</v>
      </c>
      <c r="X76" s="1">
        <v>86960</v>
      </c>
      <c r="Y76" s="1">
        <f>Table1[[#This Row],[Unit Price]]-Table1[[#This Row],[Discount]]</f>
        <v>15.49</v>
      </c>
      <c r="Z76" s="1" t="s">
        <v>3220</v>
      </c>
    </row>
    <row r="77" spans="1:26" x14ac:dyDescent="0.2">
      <c r="A77" s="3">
        <v>2146</v>
      </c>
      <c r="B77" s="3" t="s">
        <v>235</v>
      </c>
      <c r="C77" s="3" t="s">
        <v>23</v>
      </c>
      <c r="D77" s="3">
        <v>0.05</v>
      </c>
      <c r="E77" s="3">
        <v>20.34</v>
      </c>
      <c r="F77" s="3">
        <v>35</v>
      </c>
      <c r="G77" s="3" t="s">
        <v>14</v>
      </c>
      <c r="H77" s="3" t="s">
        <v>70</v>
      </c>
      <c r="I77" s="3" t="s">
        <v>24</v>
      </c>
      <c r="J77" s="3" t="s">
        <v>54</v>
      </c>
      <c r="K77" s="3" t="s">
        <v>40</v>
      </c>
      <c r="L77" s="3" t="s">
        <v>236</v>
      </c>
      <c r="M77" s="3">
        <v>0.84</v>
      </c>
      <c r="N77" s="3" t="s">
        <v>8</v>
      </c>
      <c r="O77" s="3" t="s">
        <v>9</v>
      </c>
      <c r="P77" s="3" t="s">
        <v>218</v>
      </c>
      <c r="Q77" s="3" t="s">
        <v>237</v>
      </c>
      <c r="R77" s="3">
        <v>20151</v>
      </c>
      <c r="S77" s="4">
        <v>42010</v>
      </c>
      <c r="T77" s="4">
        <v>42014</v>
      </c>
      <c r="U77" s="3">
        <v>52.776000000000003</v>
      </c>
      <c r="V77" s="3">
        <v>2</v>
      </c>
      <c r="W77" s="3">
        <v>53.02</v>
      </c>
      <c r="X77" s="3">
        <v>87071</v>
      </c>
      <c r="Y77" s="3">
        <f>Table1[[#This Row],[Unit Price]]-Table1[[#This Row],[Discount]]</f>
        <v>20.29</v>
      </c>
      <c r="Z77" s="3" t="s">
        <v>3219</v>
      </c>
    </row>
    <row r="78" spans="1:26" x14ac:dyDescent="0.2">
      <c r="A78" s="1">
        <v>211</v>
      </c>
      <c r="B78" s="1" t="s">
        <v>238</v>
      </c>
      <c r="C78" s="1" t="s">
        <v>92</v>
      </c>
      <c r="D78" s="1">
        <v>0.01</v>
      </c>
      <c r="E78" s="1">
        <v>10.06</v>
      </c>
      <c r="F78" s="1">
        <v>2.06</v>
      </c>
      <c r="G78" s="1" t="s">
        <v>14</v>
      </c>
      <c r="H78" s="1" t="s">
        <v>15</v>
      </c>
      <c r="I78" s="1" t="s">
        <v>24</v>
      </c>
      <c r="J78" s="1" t="s">
        <v>64</v>
      </c>
      <c r="K78" s="1" t="s">
        <v>26</v>
      </c>
      <c r="L78" s="1" t="s">
        <v>149</v>
      </c>
      <c r="M78" s="1">
        <v>0.39</v>
      </c>
      <c r="N78" s="1" t="s">
        <v>8</v>
      </c>
      <c r="O78" s="1" t="s">
        <v>87</v>
      </c>
      <c r="P78" s="1" t="s">
        <v>88</v>
      </c>
      <c r="Q78" s="1" t="s">
        <v>239</v>
      </c>
      <c r="R78" s="1">
        <v>13501</v>
      </c>
      <c r="S78" s="2">
        <v>42010</v>
      </c>
      <c r="T78" s="2">
        <v>42012</v>
      </c>
      <c r="U78" s="1">
        <v>7.59</v>
      </c>
      <c r="V78" s="1">
        <v>2</v>
      </c>
      <c r="W78" s="1">
        <v>21.2</v>
      </c>
      <c r="X78" s="1">
        <v>85964</v>
      </c>
      <c r="Y78" s="1">
        <f>Table1[[#This Row],[Unit Price]]-Table1[[#This Row],[Discount]]</f>
        <v>10.050000000000001</v>
      </c>
      <c r="Z78" s="1" t="s">
        <v>3222</v>
      </c>
    </row>
    <row r="79" spans="1:26" x14ac:dyDescent="0.2">
      <c r="A79" s="3">
        <v>211</v>
      </c>
      <c r="B79" s="3" t="s">
        <v>238</v>
      </c>
      <c r="C79" s="3" t="s">
        <v>92</v>
      </c>
      <c r="D79" s="3">
        <v>0</v>
      </c>
      <c r="E79" s="3">
        <v>65.989999999999995</v>
      </c>
      <c r="F79" s="3">
        <v>5.92</v>
      </c>
      <c r="G79" s="3" t="s">
        <v>14</v>
      </c>
      <c r="H79" s="3" t="s">
        <v>15</v>
      </c>
      <c r="I79" s="3" t="s">
        <v>16</v>
      </c>
      <c r="J79" s="3" t="s">
        <v>111</v>
      </c>
      <c r="K79" s="3" t="s">
        <v>49</v>
      </c>
      <c r="L79" s="3" t="s">
        <v>240</v>
      </c>
      <c r="M79" s="3">
        <v>0.55000000000000004</v>
      </c>
      <c r="N79" s="3" t="s">
        <v>8</v>
      </c>
      <c r="O79" s="3" t="s">
        <v>87</v>
      </c>
      <c r="P79" s="3" t="s">
        <v>88</v>
      </c>
      <c r="Q79" s="3" t="s">
        <v>239</v>
      </c>
      <c r="R79" s="3">
        <v>13501</v>
      </c>
      <c r="S79" s="4">
        <v>42010</v>
      </c>
      <c r="T79" s="4">
        <v>42012</v>
      </c>
      <c r="U79" s="3">
        <v>-107.98699999999999</v>
      </c>
      <c r="V79" s="3">
        <v>3</v>
      </c>
      <c r="W79" s="3">
        <v>173.32</v>
      </c>
      <c r="X79" s="3">
        <v>85964</v>
      </c>
      <c r="Y79" s="3">
        <f>Table1[[#This Row],[Unit Price]]-Table1[[#This Row],[Discount]]</f>
        <v>65.989999999999995</v>
      </c>
      <c r="Z79" s="3" t="s">
        <v>3222</v>
      </c>
    </row>
    <row r="80" spans="1:26" x14ac:dyDescent="0.2">
      <c r="A80" s="1">
        <v>3347</v>
      </c>
      <c r="B80" s="1" t="s">
        <v>241</v>
      </c>
      <c r="C80" s="1" t="s">
        <v>92</v>
      </c>
      <c r="D80" s="1">
        <v>7.0000000000000007E-2</v>
      </c>
      <c r="E80" s="1">
        <v>7.68</v>
      </c>
      <c r="F80" s="1">
        <v>6.16</v>
      </c>
      <c r="G80" s="1" t="s">
        <v>63</v>
      </c>
      <c r="H80" s="1" t="s">
        <v>15</v>
      </c>
      <c r="I80" s="1" t="s">
        <v>24</v>
      </c>
      <c r="J80" s="1" t="s">
        <v>48</v>
      </c>
      <c r="K80" s="1" t="s">
        <v>49</v>
      </c>
      <c r="L80" s="1" t="s">
        <v>242</v>
      </c>
      <c r="M80" s="1">
        <v>0.35</v>
      </c>
      <c r="N80" s="1" t="s">
        <v>8</v>
      </c>
      <c r="O80" s="1" t="s">
        <v>9</v>
      </c>
      <c r="P80" s="1" t="s">
        <v>99</v>
      </c>
      <c r="Q80" s="1" t="s">
        <v>243</v>
      </c>
      <c r="R80" s="1">
        <v>33411</v>
      </c>
      <c r="S80" s="2">
        <v>42010</v>
      </c>
      <c r="T80" s="2">
        <v>42012</v>
      </c>
      <c r="U80" s="1">
        <v>125.9982</v>
      </c>
      <c r="V80" s="1">
        <v>1</v>
      </c>
      <c r="W80" s="1">
        <v>22.13</v>
      </c>
      <c r="X80" s="1">
        <v>89355</v>
      </c>
      <c r="Y80" s="1">
        <f>Table1[[#This Row],[Unit Price]]-Table1[[#This Row],[Discount]]</f>
        <v>7.6099999999999994</v>
      </c>
      <c r="Z80" s="1" t="s">
        <v>3219</v>
      </c>
    </row>
    <row r="81" spans="1:26" x14ac:dyDescent="0.2">
      <c r="A81" s="3">
        <v>3347</v>
      </c>
      <c r="B81" s="3" t="s">
        <v>241</v>
      </c>
      <c r="C81" s="3" t="s">
        <v>92</v>
      </c>
      <c r="D81" s="3">
        <v>0.05</v>
      </c>
      <c r="E81" s="3">
        <v>6.64</v>
      </c>
      <c r="F81" s="3">
        <v>4.95</v>
      </c>
      <c r="G81" s="3" t="s">
        <v>63</v>
      </c>
      <c r="H81" s="3" t="s">
        <v>15</v>
      </c>
      <c r="I81" s="3" t="s">
        <v>4</v>
      </c>
      <c r="J81" s="3" t="s">
        <v>102</v>
      </c>
      <c r="K81" s="3" t="s">
        <v>18</v>
      </c>
      <c r="L81" s="3" t="s">
        <v>244</v>
      </c>
      <c r="M81" s="3">
        <v>0.37</v>
      </c>
      <c r="N81" s="3" t="s">
        <v>8</v>
      </c>
      <c r="O81" s="3" t="s">
        <v>9</v>
      </c>
      <c r="P81" s="3" t="s">
        <v>99</v>
      </c>
      <c r="Q81" s="3" t="s">
        <v>243</v>
      </c>
      <c r="R81" s="3">
        <v>33411</v>
      </c>
      <c r="S81" s="4">
        <v>42010</v>
      </c>
      <c r="T81" s="4">
        <v>42012</v>
      </c>
      <c r="U81" s="3">
        <v>-92.929199999999994</v>
      </c>
      <c r="V81" s="3">
        <v>5</v>
      </c>
      <c r="W81" s="3">
        <v>34.17</v>
      </c>
      <c r="X81" s="3">
        <v>89355</v>
      </c>
      <c r="Y81" s="3">
        <f>Table1[[#This Row],[Unit Price]]-Table1[[#This Row],[Discount]]</f>
        <v>6.59</v>
      </c>
      <c r="Z81" s="3" t="s">
        <v>3219</v>
      </c>
    </row>
    <row r="82" spans="1:26" x14ac:dyDescent="0.2">
      <c r="A82" s="1">
        <v>799</v>
      </c>
      <c r="B82" s="1" t="s">
        <v>245</v>
      </c>
      <c r="C82" s="1" t="s">
        <v>46</v>
      </c>
      <c r="D82" s="1">
        <v>0.01</v>
      </c>
      <c r="E82" s="1">
        <v>150.97999999999999</v>
      </c>
      <c r="F82" s="1">
        <v>30</v>
      </c>
      <c r="G82" s="1" t="s">
        <v>2</v>
      </c>
      <c r="H82" s="1" t="s">
        <v>15</v>
      </c>
      <c r="I82" s="1" t="s">
        <v>4</v>
      </c>
      <c r="J82" s="1" t="s">
        <v>85</v>
      </c>
      <c r="K82" s="1" t="s">
        <v>33</v>
      </c>
      <c r="L82" s="1" t="s">
        <v>246</v>
      </c>
      <c r="M82" s="1">
        <v>0.74</v>
      </c>
      <c r="N82" s="1" t="s">
        <v>8</v>
      </c>
      <c r="O82" s="1" t="s">
        <v>9</v>
      </c>
      <c r="P82" s="1" t="s">
        <v>247</v>
      </c>
      <c r="Q82" s="1" t="s">
        <v>248</v>
      </c>
      <c r="R82" s="1">
        <v>29915</v>
      </c>
      <c r="S82" s="2">
        <v>42010</v>
      </c>
      <c r="T82" s="2">
        <v>42012</v>
      </c>
      <c r="U82" s="1">
        <v>131.38200000000001</v>
      </c>
      <c r="V82" s="1">
        <v>6</v>
      </c>
      <c r="W82" s="1">
        <v>958.46</v>
      </c>
      <c r="X82" s="1">
        <v>89909</v>
      </c>
      <c r="Y82" s="1">
        <f>Table1[[#This Row],[Unit Price]]-Table1[[#This Row],[Discount]]</f>
        <v>150.97</v>
      </c>
      <c r="Z82" s="1" t="s">
        <v>3219</v>
      </c>
    </row>
    <row r="83" spans="1:26" x14ac:dyDescent="0.2">
      <c r="A83" s="3">
        <v>799</v>
      </c>
      <c r="B83" s="3" t="s">
        <v>245</v>
      </c>
      <c r="C83" s="3" t="s">
        <v>46</v>
      </c>
      <c r="D83" s="3">
        <v>0.01</v>
      </c>
      <c r="E83" s="3">
        <v>28.28</v>
      </c>
      <c r="F83" s="3">
        <v>13.99</v>
      </c>
      <c r="G83" s="3" t="s">
        <v>63</v>
      </c>
      <c r="H83" s="3" t="s">
        <v>15</v>
      </c>
      <c r="I83" s="3" t="s">
        <v>24</v>
      </c>
      <c r="J83" s="3" t="s">
        <v>54</v>
      </c>
      <c r="K83" s="3" t="s">
        <v>120</v>
      </c>
      <c r="L83" s="3" t="s">
        <v>249</v>
      </c>
      <c r="M83" s="3">
        <v>0.57999999999999996</v>
      </c>
      <c r="N83" s="3" t="s">
        <v>8</v>
      </c>
      <c r="O83" s="3" t="s">
        <v>9</v>
      </c>
      <c r="P83" s="3" t="s">
        <v>247</v>
      </c>
      <c r="Q83" s="3" t="s">
        <v>248</v>
      </c>
      <c r="R83" s="3">
        <v>29915</v>
      </c>
      <c r="S83" s="4">
        <v>42010</v>
      </c>
      <c r="T83" s="4">
        <v>42012</v>
      </c>
      <c r="U83" s="3">
        <v>-89.292000000000002</v>
      </c>
      <c r="V83" s="3">
        <v>12</v>
      </c>
      <c r="W83" s="3">
        <v>368.84</v>
      </c>
      <c r="X83" s="3">
        <v>89909</v>
      </c>
      <c r="Y83" s="3">
        <f>Table1[[#This Row],[Unit Price]]-Table1[[#This Row],[Discount]]</f>
        <v>28.27</v>
      </c>
      <c r="Z83" s="3" t="s">
        <v>3219</v>
      </c>
    </row>
    <row r="84" spans="1:26" x14ac:dyDescent="0.2">
      <c r="A84" s="1">
        <v>799</v>
      </c>
      <c r="B84" s="1" t="s">
        <v>245</v>
      </c>
      <c r="C84" s="1" t="s">
        <v>46</v>
      </c>
      <c r="D84" s="1">
        <v>0.03</v>
      </c>
      <c r="E84" s="1">
        <v>35.99</v>
      </c>
      <c r="F84" s="1">
        <v>1.1000000000000001</v>
      </c>
      <c r="G84" s="1" t="s">
        <v>14</v>
      </c>
      <c r="H84" s="1" t="s">
        <v>15</v>
      </c>
      <c r="I84" s="1" t="s">
        <v>16</v>
      </c>
      <c r="J84" s="1" t="s">
        <v>111</v>
      </c>
      <c r="K84" s="1" t="s">
        <v>49</v>
      </c>
      <c r="L84" s="1" t="s">
        <v>250</v>
      </c>
      <c r="M84" s="1">
        <v>0.55000000000000004</v>
      </c>
      <c r="N84" s="1" t="s">
        <v>8</v>
      </c>
      <c r="O84" s="1" t="s">
        <v>9</v>
      </c>
      <c r="P84" s="1" t="s">
        <v>247</v>
      </c>
      <c r="Q84" s="1" t="s">
        <v>248</v>
      </c>
      <c r="R84" s="1">
        <v>29915</v>
      </c>
      <c r="S84" s="2">
        <v>42010</v>
      </c>
      <c r="T84" s="2">
        <v>42011</v>
      </c>
      <c r="U84" s="1">
        <v>-211.036</v>
      </c>
      <c r="V84" s="1">
        <v>1</v>
      </c>
      <c r="W84" s="1">
        <v>30.86</v>
      </c>
      <c r="X84" s="1">
        <v>89909</v>
      </c>
      <c r="Y84" s="1">
        <f>Table1[[#This Row],[Unit Price]]-Table1[[#This Row],[Discount]]</f>
        <v>35.96</v>
      </c>
      <c r="Z84" s="1" t="s">
        <v>3219</v>
      </c>
    </row>
    <row r="85" spans="1:26" x14ac:dyDescent="0.2">
      <c r="A85" s="3">
        <v>1950</v>
      </c>
      <c r="B85" s="3" t="s">
        <v>251</v>
      </c>
      <c r="C85" s="3" t="s">
        <v>46</v>
      </c>
      <c r="D85" s="3">
        <v>0.01</v>
      </c>
      <c r="E85" s="3">
        <v>6.68</v>
      </c>
      <c r="F85" s="3">
        <v>4.91</v>
      </c>
      <c r="G85" s="3" t="s">
        <v>14</v>
      </c>
      <c r="H85" s="3" t="s">
        <v>3</v>
      </c>
      <c r="I85" s="3" t="s">
        <v>24</v>
      </c>
      <c r="J85" s="3" t="s">
        <v>64</v>
      </c>
      <c r="K85" s="3" t="s">
        <v>49</v>
      </c>
      <c r="L85" s="3" t="s">
        <v>252</v>
      </c>
      <c r="M85" s="3">
        <v>0.37</v>
      </c>
      <c r="N85" s="3" t="s">
        <v>8</v>
      </c>
      <c r="O85" s="3" t="s">
        <v>35</v>
      </c>
      <c r="P85" s="3" t="s">
        <v>253</v>
      </c>
      <c r="Q85" s="3" t="s">
        <v>254</v>
      </c>
      <c r="R85" s="3">
        <v>59750</v>
      </c>
      <c r="S85" s="4">
        <v>42010</v>
      </c>
      <c r="T85" s="4">
        <v>42012</v>
      </c>
      <c r="U85" s="3">
        <v>-15.48</v>
      </c>
      <c r="V85" s="3">
        <v>7</v>
      </c>
      <c r="W85" s="3">
        <v>51.03</v>
      </c>
      <c r="X85" s="3">
        <v>90414</v>
      </c>
      <c r="Y85" s="3">
        <f>Table1[[#This Row],[Unit Price]]-Table1[[#This Row],[Discount]]</f>
        <v>6.67</v>
      </c>
      <c r="Z85" s="3" t="s">
        <v>3221</v>
      </c>
    </row>
    <row r="86" spans="1:26" x14ac:dyDescent="0.2">
      <c r="A86" s="1">
        <v>2290</v>
      </c>
      <c r="B86" s="1" t="s">
        <v>255</v>
      </c>
      <c r="C86" s="1" t="s">
        <v>46</v>
      </c>
      <c r="D86" s="1">
        <v>0</v>
      </c>
      <c r="E86" s="1">
        <v>42.98</v>
      </c>
      <c r="F86" s="1">
        <v>4.62</v>
      </c>
      <c r="G86" s="1" t="s">
        <v>14</v>
      </c>
      <c r="H86" s="1" t="s">
        <v>47</v>
      </c>
      <c r="I86" s="1" t="s">
        <v>24</v>
      </c>
      <c r="J86" s="1" t="s">
        <v>71</v>
      </c>
      <c r="K86" s="1" t="s">
        <v>49</v>
      </c>
      <c r="L86" s="1" t="s">
        <v>256</v>
      </c>
      <c r="M86" s="1">
        <v>0.56000000000000005</v>
      </c>
      <c r="N86" s="1" t="s">
        <v>8</v>
      </c>
      <c r="O86" s="1" t="s">
        <v>28</v>
      </c>
      <c r="P86" s="1" t="s">
        <v>60</v>
      </c>
      <c r="Q86" s="1" t="s">
        <v>257</v>
      </c>
      <c r="R86" s="1">
        <v>55433</v>
      </c>
      <c r="S86" s="2">
        <v>42010</v>
      </c>
      <c r="T86" s="2">
        <v>42012</v>
      </c>
      <c r="U86" s="1">
        <v>385.30290000000002</v>
      </c>
      <c r="V86" s="1">
        <v>12</v>
      </c>
      <c r="W86" s="1">
        <v>558.41</v>
      </c>
      <c r="X86" s="1">
        <v>88163</v>
      </c>
      <c r="Y86" s="1">
        <f>Table1[[#This Row],[Unit Price]]-Table1[[#This Row],[Discount]]</f>
        <v>42.98</v>
      </c>
      <c r="Z86" s="1" t="s">
        <v>3220</v>
      </c>
    </row>
    <row r="87" spans="1:26" x14ac:dyDescent="0.2">
      <c r="A87" s="3">
        <v>2290</v>
      </c>
      <c r="B87" s="3" t="s">
        <v>255</v>
      </c>
      <c r="C87" s="3" t="s">
        <v>46</v>
      </c>
      <c r="D87" s="3">
        <v>0.03</v>
      </c>
      <c r="E87" s="3">
        <v>21.78</v>
      </c>
      <c r="F87" s="3">
        <v>5.94</v>
      </c>
      <c r="G87" s="3" t="s">
        <v>14</v>
      </c>
      <c r="H87" s="3" t="s">
        <v>47</v>
      </c>
      <c r="I87" s="3" t="s">
        <v>24</v>
      </c>
      <c r="J87" s="3" t="s">
        <v>71</v>
      </c>
      <c r="K87" s="3" t="s">
        <v>120</v>
      </c>
      <c r="L87" s="3" t="s">
        <v>258</v>
      </c>
      <c r="M87" s="3">
        <v>0.5</v>
      </c>
      <c r="N87" s="3" t="s">
        <v>8</v>
      </c>
      <c r="O87" s="3" t="s">
        <v>28</v>
      </c>
      <c r="P87" s="3" t="s">
        <v>60</v>
      </c>
      <c r="Q87" s="3" t="s">
        <v>257</v>
      </c>
      <c r="R87" s="3">
        <v>55433</v>
      </c>
      <c r="S87" s="4">
        <v>42010</v>
      </c>
      <c r="T87" s="4">
        <v>42012</v>
      </c>
      <c r="U87" s="3">
        <v>187.2</v>
      </c>
      <c r="V87" s="3">
        <v>13</v>
      </c>
      <c r="W87" s="3">
        <v>290.22000000000003</v>
      </c>
      <c r="X87" s="3">
        <v>88163</v>
      </c>
      <c r="Y87" s="3">
        <f>Table1[[#This Row],[Unit Price]]-Table1[[#This Row],[Discount]]</f>
        <v>21.75</v>
      </c>
      <c r="Z87" s="3" t="s">
        <v>3220</v>
      </c>
    </row>
    <row r="88" spans="1:26" x14ac:dyDescent="0.2">
      <c r="A88" s="1">
        <v>3285</v>
      </c>
      <c r="B88" s="1" t="s">
        <v>259</v>
      </c>
      <c r="C88" s="1" t="s">
        <v>46</v>
      </c>
      <c r="D88" s="1">
        <v>0.06</v>
      </c>
      <c r="E88" s="1">
        <v>1.7</v>
      </c>
      <c r="F88" s="1">
        <v>1.99</v>
      </c>
      <c r="G88" s="1" t="s">
        <v>14</v>
      </c>
      <c r="H88" s="1" t="s">
        <v>15</v>
      </c>
      <c r="I88" s="1" t="s">
        <v>16</v>
      </c>
      <c r="J88" s="1" t="s">
        <v>17</v>
      </c>
      <c r="K88" s="1" t="s">
        <v>18</v>
      </c>
      <c r="L88" s="1" t="s">
        <v>260</v>
      </c>
      <c r="M88" s="1">
        <v>0.51</v>
      </c>
      <c r="N88" s="1" t="s">
        <v>8</v>
      </c>
      <c r="O88" s="1" t="s">
        <v>9</v>
      </c>
      <c r="P88" s="1" t="s">
        <v>218</v>
      </c>
      <c r="Q88" s="1" t="s">
        <v>261</v>
      </c>
      <c r="R88" s="1">
        <v>20170</v>
      </c>
      <c r="S88" s="2">
        <v>42010</v>
      </c>
      <c r="T88" s="2">
        <v>42011</v>
      </c>
      <c r="U88" s="1">
        <v>80.071200000000005</v>
      </c>
      <c r="V88" s="1">
        <v>7</v>
      </c>
      <c r="W88" s="1">
        <v>12.15</v>
      </c>
      <c r="X88" s="1">
        <v>90750</v>
      </c>
      <c r="Y88" s="1">
        <f>Table1[[#This Row],[Unit Price]]-Table1[[#This Row],[Discount]]</f>
        <v>1.64</v>
      </c>
      <c r="Z88" s="1" t="s">
        <v>3219</v>
      </c>
    </row>
    <row r="89" spans="1:26" x14ac:dyDescent="0.2">
      <c r="A89" s="3">
        <v>3285</v>
      </c>
      <c r="B89" s="3" t="s">
        <v>259</v>
      </c>
      <c r="C89" s="3" t="s">
        <v>46</v>
      </c>
      <c r="D89" s="3">
        <v>0.01</v>
      </c>
      <c r="E89" s="3">
        <v>30.98</v>
      </c>
      <c r="F89" s="3">
        <v>5.09</v>
      </c>
      <c r="G89" s="3" t="s">
        <v>14</v>
      </c>
      <c r="H89" s="3" t="s">
        <v>15</v>
      </c>
      <c r="I89" s="3" t="s">
        <v>24</v>
      </c>
      <c r="J89" s="3" t="s">
        <v>64</v>
      </c>
      <c r="K89" s="3" t="s">
        <v>49</v>
      </c>
      <c r="L89" s="3" t="s">
        <v>262</v>
      </c>
      <c r="M89" s="3">
        <v>0.4</v>
      </c>
      <c r="N89" s="3" t="s">
        <v>8</v>
      </c>
      <c r="O89" s="3" t="s">
        <v>9</v>
      </c>
      <c r="P89" s="3" t="s">
        <v>218</v>
      </c>
      <c r="Q89" s="3" t="s">
        <v>261</v>
      </c>
      <c r="R89" s="3">
        <v>20170</v>
      </c>
      <c r="S89" s="4">
        <v>42010</v>
      </c>
      <c r="T89" s="4">
        <v>42012</v>
      </c>
      <c r="U89" s="3">
        <v>896.40599999999995</v>
      </c>
      <c r="V89" s="3">
        <v>9</v>
      </c>
      <c r="W89" s="3">
        <v>288.42</v>
      </c>
      <c r="X89" s="3">
        <v>90750</v>
      </c>
      <c r="Y89" s="3">
        <f>Table1[[#This Row],[Unit Price]]-Table1[[#This Row],[Discount]]</f>
        <v>30.97</v>
      </c>
      <c r="Z89" s="3" t="s">
        <v>3219</v>
      </c>
    </row>
    <row r="90" spans="1:26" x14ac:dyDescent="0.2">
      <c r="A90" s="1">
        <v>619</v>
      </c>
      <c r="B90" s="1" t="s">
        <v>263</v>
      </c>
      <c r="C90" s="1" t="s">
        <v>1</v>
      </c>
      <c r="D90" s="1">
        <v>0.03</v>
      </c>
      <c r="E90" s="1">
        <v>14.2</v>
      </c>
      <c r="F90" s="1">
        <v>5.3</v>
      </c>
      <c r="G90" s="1" t="s">
        <v>14</v>
      </c>
      <c r="H90" s="1" t="s">
        <v>15</v>
      </c>
      <c r="I90" s="1" t="s">
        <v>4</v>
      </c>
      <c r="J90" s="1" t="s">
        <v>102</v>
      </c>
      <c r="K90" s="1" t="s">
        <v>26</v>
      </c>
      <c r="L90" s="1" t="s">
        <v>264</v>
      </c>
      <c r="M90" s="1">
        <v>0.46</v>
      </c>
      <c r="N90" s="1" t="s">
        <v>8</v>
      </c>
      <c r="O90" s="1" t="s">
        <v>28</v>
      </c>
      <c r="P90" s="1" t="s">
        <v>265</v>
      </c>
      <c r="Q90" s="1" t="s">
        <v>266</v>
      </c>
      <c r="R90" s="1">
        <v>48195</v>
      </c>
      <c r="S90" s="2">
        <v>42011</v>
      </c>
      <c r="T90" s="2">
        <v>42012</v>
      </c>
      <c r="U90" s="1">
        <v>107.02</v>
      </c>
      <c r="V90" s="1">
        <v>14</v>
      </c>
      <c r="W90" s="1">
        <v>205.98</v>
      </c>
      <c r="X90" s="1">
        <v>88196</v>
      </c>
      <c r="Y90" s="1">
        <f>Table1[[#This Row],[Unit Price]]-Table1[[#This Row],[Discount]]</f>
        <v>14.17</v>
      </c>
      <c r="Z90" s="1" t="s">
        <v>3220</v>
      </c>
    </row>
    <row r="91" spans="1:26" x14ac:dyDescent="0.2">
      <c r="A91" s="3">
        <v>3</v>
      </c>
      <c r="B91" s="3" t="s">
        <v>267</v>
      </c>
      <c r="C91" s="3" t="s">
        <v>13</v>
      </c>
      <c r="D91" s="3">
        <v>0.01</v>
      </c>
      <c r="E91" s="3">
        <v>2.84</v>
      </c>
      <c r="F91" s="3">
        <v>0.93</v>
      </c>
      <c r="G91" s="3" t="s">
        <v>63</v>
      </c>
      <c r="H91" s="3" t="s">
        <v>70</v>
      </c>
      <c r="I91" s="3" t="s">
        <v>24</v>
      </c>
      <c r="J91" s="3" t="s">
        <v>25</v>
      </c>
      <c r="K91" s="3" t="s">
        <v>26</v>
      </c>
      <c r="L91" s="3" t="s">
        <v>268</v>
      </c>
      <c r="M91" s="3">
        <v>0.54</v>
      </c>
      <c r="N91" s="3" t="s">
        <v>8</v>
      </c>
      <c r="O91" s="3" t="s">
        <v>35</v>
      </c>
      <c r="P91" s="3" t="s">
        <v>42</v>
      </c>
      <c r="Q91" s="3" t="s">
        <v>269</v>
      </c>
      <c r="R91" s="3">
        <v>98221</v>
      </c>
      <c r="S91" s="4">
        <v>42011</v>
      </c>
      <c r="T91" s="4">
        <v>42012</v>
      </c>
      <c r="U91" s="3">
        <v>4.5599999999999996</v>
      </c>
      <c r="V91" s="3">
        <v>4</v>
      </c>
      <c r="W91" s="3">
        <v>13.01</v>
      </c>
      <c r="X91" s="3">
        <v>88522</v>
      </c>
      <c r="Y91" s="3">
        <f>Table1[[#This Row],[Unit Price]]-Table1[[#This Row],[Discount]]</f>
        <v>2.83</v>
      </c>
      <c r="Z91" s="3" t="s">
        <v>3221</v>
      </c>
    </row>
    <row r="92" spans="1:26" x14ac:dyDescent="0.2">
      <c r="A92" s="1">
        <v>651</v>
      </c>
      <c r="B92" s="1" t="s">
        <v>270</v>
      </c>
      <c r="C92" s="1" t="s">
        <v>13</v>
      </c>
      <c r="D92" s="1">
        <v>0.08</v>
      </c>
      <c r="E92" s="1">
        <v>15.99</v>
      </c>
      <c r="F92" s="1">
        <v>13.18</v>
      </c>
      <c r="G92" s="1" t="s">
        <v>14</v>
      </c>
      <c r="H92" s="1" t="s">
        <v>15</v>
      </c>
      <c r="I92" s="1" t="s">
        <v>24</v>
      </c>
      <c r="J92" s="1" t="s">
        <v>48</v>
      </c>
      <c r="K92" s="1" t="s">
        <v>49</v>
      </c>
      <c r="L92" s="1" t="s">
        <v>271</v>
      </c>
      <c r="M92" s="1">
        <v>0.37</v>
      </c>
      <c r="N92" s="1" t="s">
        <v>8</v>
      </c>
      <c r="O92" s="1" t="s">
        <v>35</v>
      </c>
      <c r="P92" s="1" t="s">
        <v>272</v>
      </c>
      <c r="Q92" s="1" t="s">
        <v>273</v>
      </c>
      <c r="R92" s="1">
        <v>89115</v>
      </c>
      <c r="S92" s="2">
        <v>42011</v>
      </c>
      <c r="T92" s="2">
        <v>42012</v>
      </c>
      <c r="U92" s="1">
        <v>-246.92616000000001</v>
      </c>
      <c r="V92" s="1">
        <v>12</v>
      </c>
      <c r="W92" s="1">
        <v>192.33</v>
      </c>
      <c r="X92" s="1">
        <v>91575</v>
      </c>
      <c r="Y92" s="1">
        <f>Table1[[#This Row],[Unit Price]]-Table1[[#This Row],[Discount]]</f>
        <v>15.91</v>
      </c>
      <c r="Z92" s="1" t="s">
        <v>3221</v>
      </c>
    </row>
    <row r="93" spans="1:26" x14ac:dyDescent="0.2">
      <c r="A93" s="3">
        <v>2630</v>
      </c>
      <c r="B93" s="3" t="s">
        <v>181</v>
      </c>
      <c r="C93" s="3" t="s">
        <v>13</v>
      </c>
      <c r="D93" s="3">
        <v>7.0000000000000007E-2</v>
      </c>
      <c r="E93" s="3">
        <v>65.989999999999995</v>
      </c>
      <c r="F93" s="3">
        <v>5.99</v>
      </c>
      <c r="G93" s="3" t="s">
        <v>14</v>
      </c>
      <c r="H93" s="3" t="s">
        <v>3</v>
      </c>
      <c r="I93" s="3" t="s">
        <v>16</v>
      </c>
      <c r="J93" s="3" t="s">
        <v>111</v>
      </c>
      <c r="K93" s="3" t="s">
        <v>49</v>
      </c>
      <c r="L93" s="3" t="s">
        <v>274</v>
      </c>
      <c r="M93" s="3">
        <v>0.57999999999999996</v>
      </c>
      <c r="N93" s="3" t="s">
        <v>8</v>
      </c>
      <c r="O93" s="3" t="s">
        <v>28</v>
      </c>
      <c r="P93" s="3" t="s">
        <v>183</v>
      </c>
      <c r="Q93" s="3" t="s">
        <v>184</v>
      </c>
      <c r="R93" s="3">
        <v>73071</v>
      </c>
      <c r="S93" s="4">
        <v>42011</v>
      </c>
      <c r="T93" s="4">
        <v>42012</v>
      </c>
      <c r="U93" s="3">
        <v>-139.18256</v>
      </c>
      <c r="V93" s="3">
        <v>3</v>
      </c>
      <c r="W93" s="3">
        <v>165.71</v>
      </c>
      <c r="X93" s="3">
        <v>85915</v>
      </c>
      <c r="Y93" s="3">
        <f>Table1[[#This Row],[Unit Price]]-Table1[[#This Row],[Discount]]</f>
        <v>65.92</v>
      </c>
      <c r="Z93" s="3" t="s">
        <v>3220</v>
      </c>
    </row>
    <row r="94" spans="1:26" x14ac:dyDescent="0.2">
      <c r="A94" s="1">
        <v>1781</v>
      </c>
      <c r="B94" s="1" t="s">
        <v>275</v>
      </c>
      <c r="C94" s="1" t="s">
        <v>23</v>
      </c>
      <c r="D94" s="1">
        <v>0.03</v>
      </c>
      <c r="E94" s="1">
        <v>5.08</v>
      </c>
      <c r="F94" s="1">
        <v>2.0299999999999998</v>
      </c>
      <c r="G94" s="1" t="s">
        <v>14</v>
      </c>
      <c r="H94" s="1" t="s">
        <v>47</v>
      </c>
      <c r="I94" s="1" t="s">
        <v>4</v>
      </c>
      <c r="J94" s="1" t="s">
        <v>102</v>
      </c>
      <c r="K94" s="1" t="s">
        <v>26</v>
      </c>
      <c r="L94" s="1" t="s">
        <v>276</v>
      </c>
      <c r="M94" s="1">
        <v>0.51</v>
      </c>
      <c r="N94" s="1" t="s">
        <v>8</v>
      </c>
      <c r="O94" s="1" t="s">
        <v>35</v>
      </c>
      <c r="P94" s="1" t="s">
        <v>66</v>
      </c>
      <c r="Q94" s="1" t="s">
        <v>277</v>
      </c>
      <c r="R94" s="1">
        <v>94070</v>
      </c>
      <c r="S94" s="2">
        <v>42011</v>
      </c>
      <c r="T94" s="2">
        <v>42016</v>
      </c>
      <c r="U94" s="1">
        <v>15.1524</v>
      </c>
      <c r="V94" s="1">
        <v>4</v>
      </c>
      <c r="W94" s="1">
        <v>21.96</v>
      </c>
      <c r="X94" s="1">
        <v>89858</v>
      </c>
      <c r="Y94" s="1">
        <f>Table1[[#This Row],[Unit Price]]-Table1[[#This Row],[Discount]]</f>
        <v>5.05</v>
      </c>
      <c r="Z94" s="1" t="s">
        <v>3221</v>
      </c>
    </row>
    <row r="95" spans="1:26" x14ac:dyDescent="0.2">
      <c r="A95" s="3">
        <v>3123</v>
      </c>
      <c r="B95" s="3" t="s">
        <v>278</v>
      </c>
      <c r="C95" s="3" t="s">
        <v>23</v>
      </c>
      <c r="D95" s="3">
        <v>0.02</v>
      </c>
      <c r="E95" s="3">
        <v>7.1</v>
      </c>
      <c r="F95" s="3">
        <v>6.05</v>
      </c>
      <c r="G95" s="3" t="s">
        <v>14</v>
      </c>
      <c r="H95" s="3" t="s">
        <v>47</v>
      </c>
      <c r="I95" s="3" t="s">
        <v>24</v>
      </c>
      <c r="J95" s="3" t="s">
        <v>48</v>
      </c>
      <c r="K95" s="3" t="s">
        <v>49</v>
      </c>
      <c r="L95" s="3" t="s">
        <v>227</v>
      </c>
      <c r="M95" s="3">
        <v>0.39</v>
      </c>
      <c r="N95" s="3" t="s">
        <v>8</v>
      </c>
      <c r="O95" s="3" t="s">
        <v>28</v>
      </c>
      <c r="P95" s="3" t="s">
        <v>79</v>
      </c>
      <c r="Q95" s="3" t="s">
        <v>279</v>
      </c>
      <c r="R95" s="3">
        <v>60160</v>
      </c>
      <c r="S95" s="4">
        <v>42011</v>
      </c>
      <c r="T95" s="4">
        <v>42013</v>
      </c>
      <c r="U95" s="3">
        <v>-48.875</v>
      </c>
      <c r="V95" s="3">
        <v>8</v>
      </c>
      <c r="W95" s="3">
        <v>61.5</v>
      </c>
      <c r="X95" s="3">
        <v>87287</v>
      </c>
      <c r="Y95" s="3">
        <f>Table1[[#This Row],[Unit Price]]-Table1[[#This Row],[Discount]]</f>
        <v>7.08</v>
      </c>
      <c r="Z95" s="3" t="s">
        <v>3220</v>
      </c>
    </row>
    <row r="96" spans="1:26" x14ac:dyDescent="0.2">
      <c r="A96" s="1">
        <v>3303</v>
      </c>
      <c r="B96" s="1" t="s">
        <v>280</v>
      </c>
      <c r="C96" s="1" t="s">
        <v>23</v>
      </c>
      <c r="D96" s="1">
        <v>0.04</v>
      </c>
      <c r="E96" s="1">
        <v>33.89</v>
      </c>
      <c r="F96" s="1">
        <v>5.0999999999999996</v>
      </c>
      <c r="G96" s="1" t="s">
        <v>14</v>
      </c>
      <c r="H96" s="1" t="s">
        <v>47</v>
      </c>
      <c r="I96" s="1" t="s">
        <v>24</v>
      </c>
      <c r="J96" s="1" t="s">
        <v>54</v>
      </c>
      <c r="K96" s="1" t="s">
        <v>49</v>
      </c>
      <c r="L96" s="1" t="s">
        <v>281</v>
      </c>
      <c r="M96" s="1">
        <v>0.6</v>
      </c>
      <c r="N96" s="1" t="s">
        <v>8</v>
      </c>
      <c r="O96" s="1" t="s">
        <v>9</v>
      </c>
      <c r="P96" s="1" t="s">
        <v>99</v>
      </c>
      <c r="Q96" s="1" t="s">
        <v>282</v>
      </c>
      <c r="R96" s="1">
        <v>33461</v>
      </c>
      <c r="S96" s="2">
        <v>42011</v>
      </c>
      <c r="T96" s="2">
        <v>42016</v>
      </c>
      <c r="U96" s="1">
        <v>68.676000000000002</v>
      </c>
      <c r="V96" s="1">
        <v>6</v>
      </c>
      <c r="W96" s="1">
        <v>200.64</v>
      </c>
      <c r="X96" s="1">
        <v>87795</v>
      </c>
      <c r="Y96" s="1">
        <f>Table1[[#This Row],[Unit Price]]-Table1[[#This Row],[Discount]]</f>
        <v>33.85</v>
      </c>
      <c r="Z96" s="1" t="s">
        <v>3219</v>
      </c>
    </row>
    <row r="97" spans="1:26" x14ac:dyDescent="0.2">
      <c r="A97" s="3">
        <v>1367</v>
      </c>
      <c r="B97" s="3" t="s">
        <v>283</v>
      </c>
      <c r="C97" s="3" t="s">
        <v>92</v>
      </c>
      <c r="D97" s="3">
        <v>0.03</v>
      </c>
      <c r="E97" s="3">
        <v>73.98</v>
      </c>
      <c r="F97" s="3">
        <v>14.52</v>
      </c>
      <c r="G97" s="3" t="s">
        <v>14</v>
      </c>
      <c r="H97" s="3" t="s">
        <v>15</v>
      </c>
      <c r="I97" s="3" t="s">
        <v>16</v>
      </c>
      <c r="J97" s="3" t="s">
        <v>17</v>
      </c>
      <c r="K97" s="3" t="s">
        <v>49</v>
      </c>
      <c r="L97" s="3" t="s">
        <v>284</v>
      </c>
      <c r="M97" s="3">
        <v>0.65</v>
      </c>
      <c r="N97" s="3" t="s">
        <v>8</v>
      </c>
      <c r="O97" s="3" t="s">
        <v>28</v>
      </c>
      <c r="P97" s="3" t="s">
        <v>163</v>
      </c>
      <c r="Q97" s="3" t="s">
        <v>285</v>
      </c>
      <c r="R97" s="3">
        <v>79424</v>
      </c>
      <c r="S97" s="4">
        <v>42011</v>
      </c>
      <c r="T97" s="4">
        <v>42014</v>
      </c>
      <c r="U97" s="3">
        <v>-326.23160000000001</v>
      </c>
      <c r="V97" s="3">
        <v>1</v>
      </c>
      <c r="W97" s="3">
        <v>79.02</v>
      </c>
      <c r="X97" s="3">
        <v>90513</v>
      </c>
      <c r="Y97" s="3">
        <f>Table1[[#This Row],[Unit Price]]-Table1[[#This Row],[Discount]]</f>
        <v>73.95</v>
      </c>
      <c r="Z97" s="3" t="s">
        <v>3220</v>
      </c>
    </row>
    <row r="98" spans="1:26" x14ac:dyDescent="0.2">
      <c r="A98" s="1">
        <v>1606</v>
      </c>
      <c r="B98" s="1" t="s">
        <v>286</v>
      </c>
      <c r="C98" s="1" t="s">
        <v>92</v>
      </c>
      <c r="D98" s="1">
        <v>0.05</v>
      </c>
      <c r="E98" s="1">
        <v>1.98</v>
      </c>
      <c r="F98" s="1">
        <v>4.7699999999999996</v>
      </c>
      <c r="G98" s="1" t="s">
        <v>14</v>
      </c>
      <c r="H98" s="1" t="s">
        <v>47</v>
      </c>
      <c r="I98" s="1" t="s">
        <v>24</v>
      </c>
      <c r="J98" s="1" t="s">
        <v>48</v>
      </c>
      <c r="K98" s="1" t="s">
        <v>49</v>
      </c>
      <c r="L98" s="1" t="s">
        <v>287</v>
      </c>
      <c r="M98" s="1">
        <v>0.4</v>
      </c>
      <c r="N98" s="1" t="s">
        <v>8</v>
      </c>
      <c r="O98" s="1" t="s">
        <v>87</v>
      </c>
      <c r="P98" s="1" t="s">
        <v>88</v>
      </c>
      <c r="Q98" s="1" t="s">
        <v>288</v>
      </c>
      <c r="R98" s="1">
        <v>11010</v>
      </c>
      <c r="S98" s="2">
        <v>42011</v>
      </c>
      <c r="T98" s="2">
        <v>42012</v>
      </c>
      <c r="U98" s="1">
        <v>-14.359819999999999</v>
      </c>
      <c r="V98" s="1">
        <v>1</v>
      </c>
      <c r="W98" s="1">
        <v>3.53</v>
      </c>
      <c r="X98" s="1">
        <v>87993</v>
      </c>
      <c r="Y98" s="1">
        <f>Table1[[#This Row],[Unit Price]]-Table1[[#This Row],[Discount]]</f>
        <v>1.93</v>
      </c>
      <c r="Z98" s="1" t="s">
        <v>3222</v>
      </c>
    </row>
    <row r="99" spans="1:26" x14ac:dyDescent="0.2">
      <c r="A99" s="3">
        <v>1606</v>
      </c>
      <c r="B99" s="3" t="s">
        <v>286</v>
      </c>
      <c r="C99" s="3" t="s">
        <v>92</v>
      </c>
      <c r="D99" s="3">
        <v>7.0000000000000007E-2</v>
      </c>
      <c r="E99" s="3">
        <v>699.99</v>
      </c>
      <c r="F99" s="3">
        <v>24.49</v>
      </c>
      <c r="G99" s="3" t="s">
        <v>63</v>
      </c>
      <c r="H99" s="3" t="s">
        <v>47</v>
      </c>
      <c r="I99" s="3" t="s">
        <v>16</v>
      </c>
      <c r="J99" s="3" t="s">
        <v>39</v>
      </c>
      <c r="K99" s="3" t="s">
        <v>40</v>
      </c>
      <c r="L99" s="3" t="s">
        <v>289</v>
      </c>
      <c r="M99" s="3">
        <v>0.41</v>
      </c>
      <c r="N99" s="3" t="s">
        <v>8</v>
      </c>
      <c r="O99" s="3" t="s">
        <v>87</v>
      </c>
      <c r="P99" s="3" t="s">
        <v>88</v>
      </c>
      <c r="Q99" s="3" t="s">
        <v>288</v>
      </c>
      <c r="R99" s="3">
        <v>11010</v>
      </c>
      <c r="S99" s="4">
        <v>42011</v>
      </c>
      <c r="T99" s="4">
        <v>42012</v>
      </c>
      <c r="U99" s="3">
        <v>-2870.2775999999999</v>
      </c>
      <c r="V99" s="3">
        <v>1</v>
      </c>
      <c r="W99" s="3">
        <v>706.56</v>
      </c>
      <c r="X99" s="3">
        <v>87993</v>
      </c>
      <c r="Y99" s="3">
        <f>Table1[[#This Row],[Unit Price]]-Table1[[#This Row],[Discount]]</f>
        <v>699.92</v>
      </c>
      <c r="Z99" s="3" t="s">
        <v>3222</v>
      </c>
    </row>
    <row r="100" spans="1:26" x14ac:dyDescent="0.2">
      <c r="A100" s="1">
        <v>1606</v>
      </c>
      <c r="B100" s="1" t="s">
        <v>286</v>
      </c>
      <c r="C100" s="1" t="s">
        <v>92</v>
      </c>
      <c r="D100" s="1">
        <v>7.0000000000000007E-2</v>
      </c>
      <c r="E100" s="1">
        <v>6783.02</v>
      </c>
      <c r="F100" s="1">
        <v>24.49</v>
      </c>
      <c r="G100" s="1" t="s">
        <v>14</v>
      </c>
      <c r="H100" s="1" t="s">
        <v>47</v>
      </c>
      <c r="I100" s="1" t="s">
        <v>16</v>
      </c>
      <c r="J100" s="1" t="s">
        <v>32</v>
      </c>
      <c r="K100" s="1" t="s">
        <v>40</v>
      </c>
      <c r="L100" s="1" t="s">
        <v>290</v>
      </c>
      <c r="M100" s="1">
        <v>0.39</v>
      </c>
      <c r="N100" s="1" t="s">
        <v>8</v>
      </c>
      <c r="O100" s="1" t="s">
        <v>87</v>
      </c>
      <c r="P100" s="1" t="s">
        <v>88</v>
      </c>
      <c r="Q100" s="1" t="s">
        <v>288</v>
      </c>
      <c r="R100" s="1">
        <v>11010</v>
      </c>
      <c r="S100" s="2">
        <v>42011</v>
      </c>
      <c r="T100" s="2">
        <v>42012</v>
      </c>
      <c r="U100" s="1">
        <v>77.983599999999996</v>
      </c>
      <c r="V100" s="1">
        <v>2</v>
      </c>
      <c r="W100" s="1">
        <v>13121.07</v>
      </c>
      <c r="X100" s="1">
        <v>87993</v>
      </c>
      <c r="Y100" s="1">
        <f>Table1[[#This Row],[Unit Price]]-Table1[[#This Row],[Discount]]</f>
        <v>6782.9500000000007</v>
      </c>
      <c r="Z100" s="1" t="s">
        <v>3222</v>
      </c>
    </row>
    <row r="101" spans="1:26" x14ac:dyDescent="0.2">
      <c r="A101" s="3">
        <v>3076</v>
      </c>
      <c r="B101" s="3" t="s">
        <v>291</v>
      </c>
      <c r="C101" s="3" t="s">
        <v>92</v>
      </c>
      <c r="D101" s="3">
        <v>0</v>
      </c>
      <c r="E101" s="3">
        <v>137.47999999999999</v>
      </c>
      <c r="F101" s="3">
        <v>32.18</v>
      </c>
      <c r="G101" s="3" t="s">
        <v>2</v>
      </c>
      <c r="H101" s="3" t="s">
        <v>3</v>
      </c>
      <c r="I101" s="3" t="s">
        <v>4</v>
      </c>
      <c r="J101" s="3" t="s">
        <v>93</v>
      </c>
      <c r="K101" s="3" t="s">
        <v>6</v>
      </c>
      <c r="L101" s="3" t="s">
        <v>292</v>
      </c>
      <c r="M101" s="3">
        <v>0.78</v>
      </c>
      <c r="N101" s="3" t="s">
        <v>8</v>
      </c>
      <c r="O101" s="3" t="s">
        <v>87</v>
      </c>
      <c r="P101" s="3" t="s">
        <v>293</v>
      </c>
      <c r="Q101" s="3" t="s">
        <v>294</v>
      </c>
      <c r="R101" s="3">
        <v>44224</v>
      </c>
      <c r="S101" s="4">
        <v>42011</v>
      </c>
      <c r="T101" s="4">
        <v>42012</v>
      </c>
      <c r="U101" s="3">
        <v>-203.27</v>
      </c>
      <c r="V101" s="3">
        <v>2</v>
      </c>
      <c r="W101" s="3">
        <v>296.75</v>
      </c>
      <c r="X101" s="3">
        <v>88241</v>
      </c>
      <c r="Y101" s="3">
        <f>Table1[[#This Row],[Unit Price]]-Table1[[#This Row],[Discount]]</f>
        <v>137.47999999999999</v>
      </c>
      <c r="Z101" s="3" t="s">
        <v>3222</v>
      </c>
    </row>
    <row r="102" spans="1:26" x14ac:dyDescent="0.2">
      <c r="A102" s="1">
        <v>3079</v>
      </c>
      <c r="B102" s="1" t="s">
        <v>295</v>
      </c>
      <c r="C102" s="1" t="s">
        <v>92</v>
      </c>
      <c r="D102" s="1">
        <v>0</v>
      </c>
      <c r="E102" s="1">
        <v>137.47999999999999</v>
      </c>
      <c r="F102" s="1">
        <v>32.18</v>
      </c>
      <c r="G102" s="1" t="s">
        <v>2</v>
      </c>
      <c r="H102" s="1" t="s">
        <v>3</v>
      </c>
      <c r="I102" s="1" t="s">
        <v>4</v>
      </c>
      <c r="J102" s="1" t="s">
        <v>93</v>
      </c>
      <c r="K102" s="1" t="s">
        <v>6</v>
      </c>
      <c r="L102" s="1" t="s">
        <v>292</v>
      </c>
      <c r="M102" s="1">
        <v>0.78</v>
      </c>
      <c r="N102" s="1" t="s">
        <v>8</v>
      </c>
      <c r="O102" s="1" t="s">
        <v>87</v>
      </c>
      <c r="P102" s="1" t="s">
        <v>296</v>
      </c>
      <c r="Q102" s="1" t="s">
        <v>297</v>
      </c>
      <c r="R102" s="1">
        <v>19112</v>
      </c>
      <c r="S102" s="2">
        <v>42011</v>
      </c>
      <c r="T102" s="2">
        <v>42012</v>
      </c>
      <c r="U102" s="1">
        <v>-203.27</v>
      </c>
      <c r="V102" s="1">
        <v>10</v>
      </c>
      <c r="W102" s="1">
        <v>1483.76</v>
      </c>
      <c r="X102" s="1">
        <v>12480</v>
      </c>
      <c r="Y102" s="1">
        <f>Table1[[#This Row],[Unit Price]]-Table1[[#This Row],[Discount]]</f>
        <v>137.47999999999999</v>
      </c>
      <c r="Z102" s="1" t="s">
        <v>3222</v>
      </c>
    </row>
    <row r="103" spans="1:26" x14ac:dyDescent="0.2">
      <c r="A103" s="3">
        <v>2868</v>
      </c>
      <c r="B103" s="3" t="s">
        <v>298</v>
      </c>
      <c r="C103" s="3" t="s">
        <v>13</v>
      </c>
      <c r="D103" s="3">
        <v>0.03</v>
      </c>
      <c r="E103" s="3">
        <v>896.99</v>
      </c>
      <c r="F103" s="3">
        <v>19.989999999999998</v>
      </c>
      <c r="G103" s="3" t="s">
        <v>14</v>
      </c>
      <c r="H103" s="3" t="s">
        <v>70</v>
      </c>
      <c r="I103" s="3" t="s">
        <v>24</v>
      </c>
      <c r="J103" s="3" t="s">
        <v>48</v>
      </c>
      <c r="K103" s="3" t="s">
        <v>49</v>
      </c>
      <c r="L103" s="3" t="s">
        <v>299</v>
      </c>
      <c r="M103" s="3">
        <v>0.38</v>
      </c>
      <c r="N103" s="3" t="s">
        <v>8</v>
      </c>
      <c r="O103" s="3" t="s">
        <v>35</v>
      </c>
      <c r="P103" s="3" t="s">
        <v>42</v>
      </c>
      <c r="Q103" s="3" t="s">
        <v>300</v>
      </c>
      <c r="R103" s="3">
        <v>98026</v>
      </c>
      <c r="S103" s="4">
        <v>42012</v>
      </c>
      <c r="T103" s="4">
        <v>42014</v>
      </c>
      <c r="U103" s="3">
        <v>3602.1311999999998</v>
      </c>
      <c r="V103" s="3">
        <v>6</v>
      </c>
      <c r="W103" s="3">
        <v>5220.4799999999996</v>
      </c>
      <c r="X103" s="3">
        <v>85826</v>
      </c>
      <c r="Y103" s="3">
        <f>Table1[[#This Row],[Unit Price]]-Table1[[#This Row],[Discount]]</f>
        <v>896.96</v>
      </c>
      <c r="Z103" s="3" t="s">
        <v>3221</v>
      </c>
    </row>
    <row r="104" spans="1:26" x14ac:dyDescent="0.2">
      <c r="A104" s="1">
        <v>2908</v>
      </c>
      <c r="B104" s="1" t="s">
        <v>301</v>
      </c>
      <c r="C104" s="1" t="s">
        <v>13</v>
      </c>
      <c r="D104" s="1">
        <v>7.0000000000000007E-2</v>
      </c>
      <c r="E104" s="1">
        <v>4.13</v>
      </c>
      <c r="F104" s="1">
        <v>0.99</v>
      </c>
      <c r="G104" s="1" t="s">
        <v>14</v>
      </c>
      <c r="H104" s="1" t="s">
        <v>47</v>
      </c>
      <c r="I104" s="1" t="s">
        <v>24</v>
      </c>
      <c r="J104" s="1" t="s">
        <v>128</v>
      </c>
      <c r="K104" s="1" t="s">
        <v>49</v>
      </c>
      <c r="L104" s="1" t="s">
        <v>302</v>
      </c>
      <c r="M104" s="1">
        <v>0.39</v>
      </c>
      <c r="N104" s="1" t="s">
        <v>8</v>
      </c>
      <c r="O104" s="1" t="s">
        <v>87</v>
      </c>
      <c r="P104" s="1" t="s">
        <v>293</v>
      </c>
      <c r="Q104" s="1" t="s">
        <v>303</v>
      </c>
      <c r="R104" s="1">
        <v>44125</v>
      </c>
      <c r="S104" s="2">
        <v>42012</v>
      </c>
      <c r="T104" s="2">
        <v>42012</v>
      </c>
      <c r="U104" s="1">
        <v>10.959199999999999</v>
      </c>
      <c r="V104" s="1">
        <v>4</v>
      </c>
      <c r="W104" s="1">
        <v>16.07</v>
      </c>
      <c r="X104" s="1">
        <v>88156</v>
      </c>
      <c r="Y104" s="1">
        <f>Table1[[#This Row],[Unit Price]]-Table1[[#This Row],[Discount]]</f>
        <v>4.0599999999999996</v>
      </c>
      <c r="Z104" s="1" t="s">
        <v>3222</v>
      </c>
    </row>
    <row r="105" spans="1:26" x14ac:dyDescent="0.2">
      <c r="A105" s="3">
        <v>2908</v>
      </c>
      <c r="B105" s="3" t="s">
        <v>301</v>
      </c>
      <c r="C105" s="3" t="s">
        <v>13</v>
      </c>
      <c r="D105" s="3">
        <v>0.03</v>
      </c>
      <c r="E105" s="3">
        <v>22.72</v>
      </c>
      <c r="F105" s="3">
        <v>8.99</v>
      </c>
      <c r="G105" s="3" t="s">
        <v>14</v>
      </c>
      <c r="H105" s="3" t="s">
        <v>47</v>
      </c>
      <c r="I105" s="3" t="s">
        <v>4</v>
      </c>
      <c r="J105" s="3" t="s">
        <v>102</v>
      </c>
      <c r="K105" s="3" t="s">
        <v>18</v>
      </c>
      <c r="L105" s="3" t="s">
        <v>304</v>
      </c>
      <c r="M105" s="3">
        <v>0.44</v>
      </c>
      <c r="N105" s="3" t="s">
        <v>8</v>
      </c>
      <c r="O105" s="3" t="s">
        <v>87</v>
      </c>
      <c r="P105" s="3" t="s">
        <v>293</v>
      </c>
      <c r="Q105" s="3" t="s">
        <v>303</v>
      </c>
      <c r="R105" s="3">
        <v>44125</v>
      </c>
      <c r="S105" s="4">
        <v>42012</v>
      </c>
      <c r="T105" s="4">
        <v>42012</v>
      </c>
      <c r="U105" s="3">
        <v>17.429400000000001</v>
      </c>
      <c r="V105" s="3">
        <v>1</v>
      </c>
      <c r="W105" s="3">
        <v>25.26</v>
      </c>
      <c r="X105" s="3">
        <v>88156</v>
      </c>
      <c r="Y105" s="3">
        <f>Table1[[#This Row],[Unit Price]]-Table1[[#This Row],[Discount]]</f>
        <v>22.689999999999998</v>
      </c>
      <c r="Z105" s="3" t="s">
        <v>3222</v>
      </c>
    </row>
    <row r="106" spans="1:26" x14ac:dyDescent="0.2">
      <c r="A106" s="1">
        <v>2508</v>
      </c>
      <c r="B106" s="1" t="s">
        <v>305</v>
      </c>
      <c r="C106" s="1" t="s">
        <v>23</v>
      </c>
      <c r="D106" s="1">
        <v>0.02</v>
      </c>
      <c r="E106" s="1">
        <v>5.81</v>
      </c>
      <c r="F106" s="1">
        <v>8.49</v>
      </c>
      <c r="G106" s="1" t="s">
        <v>14</v>
      </c>
      <c r="H106" s="1" t="s">
        <v>47</v>
      </c>
      <c r="I106" s="1" t="s">
        <v>24</v>
      </c>
      <c r="J106" s="1" t="s">
        <v>48</v>
      </c>
      <c r="K106" s="1" t="s">
        <v>49</v>
      </c>
      <c r="L106" s="1" t="s">
        <v>306</v>
      </c>
      <c r="M106" s="1">
        <v>0.39</v>
      </c>
      <c r="N106" s="1" t="s">
        <v>8</v>
      </c>
      <c r="O106" s="1" t="s">
        <v>87</v>
      </c>
      <c r="P106" s="1" t="s">
        <v>307</v>
      </c>
      <c r="Q106" s="1" t="s">
        <v>308</v>
      </c>
      <c r="R106" s="1">
        <v>4073</v>
      </c>
      <c r="S106" s="2">
        <v>42012</v>
      </c>
      <c r="T106" s="2">
        <v>42016</v>
      </c>
      <c r="U106" s="1">
        <v>-137.494</v>
      </c>
      <c r="V106" s="1">
        <v>7</v>
      </c>
      <c r="W106" s="1">
        <v>42.44</v>
      </c>
      <c r="X106" s="1">
        <v>87031</v>
      </c>
      <c r="Y106" s="1">
        <f>Table1[[#This Row],[Unit Price]]-Table1[[#This Row],[Discount]]</f>
        <v>5.79</v>
      </c>
      <c r="Z106" s="1" t="s">
        <v>3222</v>
      </c>
    </row>
    <row r="107" spans="1:26" x14ac:dyDescent="0.2">
      <c r="A107" s="3">
        <v>2099</v>
      </c>
      <c r="B107" s="3" t="s">
        <v>309</v>
      </c>
      <c r="C107" s="3" t="s">
        <v>46</v>
      </c>
      <c r="D107" s="3">
        <v>7.0000000000000007E-2</v>
      </c>
      <c r="E107" s="3">
        <v>14.56</v>
      </c>
      <c r="F107" s="3">
        <v>3.5</v>
      </c>
      <c r="G107" s="3" t="s">
        <v>14</v>
      </c>
      <c r="H107" s="3" t="s">
        <v>47</v>
      </c>
      <c r="I107" s="3" t="s">
        <v>24</v>
      </c>
      <c r="J107" s="3" t="s">
        <v>71</v>
      </c>
      <c r="K107" s="3" t="s">
        <v>49</v>
      </c>
      <c r="L107" s="3" t="s">
        <v>310</v>
      </c>
      <c r="M107" s="3">
        <v>0.57999999999999996</v>
      </c>
      <c r="N107" s="3" t="s">
        <v>8</v>
      </c>
      <c r="O107" s="3" t="s">
        <v>9</v>
      </c>
      <c r="P107" s="3" t="s">
        <v>247</v>
      </c>
      <c r="Q107" s="3" t="s">
        <v>311</v>
      </c>
      <c r="R107" s="3">
        <v>29577</v>
      </c>
      <c r="S107" s="4">
        <v>42012</v>
      </c>
      <c r="T107" s="4">
        <v>42013</v>
      </c>
      <c r="U107" s="3">
        <v>-45.527999999999999</v>
      </c>
      <c r="V107" s="3">
        <v>6</v>
      </c>
      <c r="W107" s="3">
        <v>84.59</v>
      </c>
      <c r="X107" s="3">
        <v>87888</v>
      </c>
      <c r="Y107" s="3">
        <f>Table1[[#This Row],[Unit Price]]-Table1[[#This Row],[Discount]]</f>
        <v>14.49</v>
      </c>
      <c r="Z107" s="3" t="s">
        <v>3219</v>
      </c>
    </row>
    <row r="108" spans="1:26" x14ac:dyDescent="0.2">
      <c r="A108" s="1">
        <v>806</v>
      </c>
      <c r="B108" s="1" t="s">
        <v>312</v>
      </c>
      <c r="C108" s="1" t="s">
        <v>1</v>
      </c>
      <c r="D108" s="1">
        <v>0.06</v>
      </c>
      <c r="E108" s="1">
        <v>179.99</v>
      </c>
      <c r="F108" s="1">
        <v>13.99</v>
      </c>
      <c r="G108" s="1" t="s">
        <v>63</v>
      </c>
      <c r="H108" s="1" t="s">
        <v>3</v>
      </c>
      <c r="I108" s="1" t="s">
        <v>16</v>
      </c>
      <c r="J108" s="1" t="s">
        <v>111</v>
      </c>
      <c r="K108" s="1" t="s">
        <v>120</v>
      </c>
      <c r="L108" s="1" t="s">
        <v>313</v>
      </c>
      <c r="M108" s="1">
        <v>0.56999999999999995</v>
      </c>
      <c r="N108" s="1" t="s">
        <v>8</v>
      </c>
      <c r="O108" s="1" t="s">
        <v>9</v>
      </c>
      <c r="P108" s="1" t="s">
        <v>99</v>
      </c>
      <c r="Q108" s="1" t="s">
        <v>104</v>
      </c>
      <c r="R108" s="1">
        <v>33132</v>
      </c>
      <c r="S108" s="2">
        <v>42013</v>
      </c>
      <c r="T108" s="2">
        <v>42015</v>
      </c>
      <c r="U108" s="1">
        <v>1220.03784</v>
      </c>
      <c r="V108" s="1">
        <v>54</v>
      </c>
      <c r="W108" s="1">
        <v>8332.91</v>
      </c>
      <c r="X108" s="1">
        <v>40547</v>
      </c>
      <c r="Y108" s="1">
        <f>Table1[[#This Row],[Unit Price]]-Table1[[#This Row],[Discount]]</f>
        <v>179.93</v>
      </c>
      <c r="Z108" s="1" t="s">
        <v>3219</v>
      </c>
    </row>
    <row r="109" spans="1:26" x14ac:dyDescent="0.2">
      <c r="A109" s="3">
        <v>1527</v>
      </c>
      <c r="B109" s="3" t="s">
        <v>314</v>
      </c>
      <c r="C109" s="3" t="s">
        <v>1</v>
      </c>
      <c r="D109" s="3">
        <v>0.03</v>
      </c>
      <c r="E109" s="3">
        <v>30.98</v>
      </c>
      <c r="F109" s="3">
        <v>8.99</v>
      </c>
      <c r="G109" s="3" t="s">
        <v>63</v>
      </c>
      <c r="H109" s="3" t="s">
        <v>3</v>
      </c>
      <c r="I109" s="3" t="s">
        <v>24</v>
      </c>
      <c r="J109" s="3" t="s">
        <v>25</v>
      </c>
      <c r="K109" s="3" t="s">
        <v>18</v>
      </c>
      <c r="L109" s="3" t="s">
        <v>315</v>
      </c>
      <c r="M109" s="3">
        <v>0.57999999999999996</v>
      </c>
      <c r="N109" s="3" t="s">
        <v>8</v>
      </c>
      <c r="O109" s="3" t="s">
        <v>9</v>
      </c>
      <c r="P109" s="3" t="s">
        <v>140</v>
      </c>
      <c r="Q109" s="3" t="s">
        <v>316</v>
      </c>
      <c r="R109" s="3">
        <v>35601</v>
      </c>
      <c r="S109" s="4">
        <v>42013</v>
      </c>
      <c r="T109" s="4">
        <v>42015</v>
      </c>
      <c r="U109" s="3">
        <v>0.51</v>
      </c>
      <c r="V109" s="3">
        <v>5</v>
      </c>
      <c r="W109" s="3">
        <v>162.38999999999999</v>
      </c>
      <c r="X109" s="3">
        <v>86813</v>
      </c>
      <c r="Y109" s="3">
        <f>Table1[[#This Row],[Unit Price]]-Table1[[#This Row],[Discount]]</f>
        <v>30.95</v>
      </c>
      <c r="Z109" s="3" t="s">
        <v>3219</v>
      </c>
    </row>
    <row r="110" spans="1:26" x14ac:dyDescent="0.2">
      <c r="A110" s="1">
        <v>1528</v>
      </c>
      <c r="B110" s="1" t="s">
        <v>317</v>
      </c>
      <c r="C110" s="1" t="s">
        <v>1</v>
      </c>
      <c r="D110" s="1">
        <v>0.01</v>
      </c>
      <c r="E110" s="1">
        <v>525.98</v>
      </c>
      <c r="F110" s="1">
        <v>19.989999999999998</v>
      </c>
      <c r="G110" s="1" t="s">
        <v>14</v>
      </c>
      <c r="H110" s="1" t="s">
        <v>3</v>
      </c>
      <c r="I110" s="1" t="s">
        <v>24</v>
      </c>
      <c r="J110" s="1" t="s">
        <v>48</v>
      </c>
      <c r="K110" s="1" t="s">
        <v>49</v>
      </c>
      <c r="L110" s="1" t="s">
        <v>318</v>
      </c>
      <c r="M110" s="1">
        <v>0.37</v>
      </c>
      <c r="N110" s="1" t="s">
        <v>8</v>
      </c>
      <c r="O110" s="1" t="s">
        <v>9</v>
      </c>
      <c r="P110" s="1" t="s">
        <v>73</v>
      </c>
      <c r="Q110" s="1" t="s">
        <v>319</v>
      </c>
      <c r="R110" s="1">
        <v>27288</v>
      </c>
      <c r="S110" s="2">
        <v>42013</v>
      </c>
      <c r="T110" s="2">
        <v>42015</v>
      </c>
      <c r="U110" s="1">
        <v>-161.92400000000001</v>
      </c>
      <c r="V110" s="1">
        <v>9</v>
      </c>
      <c r="W110" s="1">
        <v>4920.8100000000004</v>
      </c>
      <c r="X110" s="1">
        <v>86813</v>
      </c>
      <c r="Y110" s="1">
        <f>Table1[[#This Row],[Unit Price]]-Table1[[#This Row],[Discount]]</f>
        <v>525.97</v>
      </c>
      <c r="Z110" s="1" t="s">
        <v>3219</v>
      </c>
    </row>
    <row r="111" spans="1:26" x14ac:dyDescent="0.2">
      <c r="A111" s="3">
        <v>3017</v>
      </c>
      <c r="B111" s="3" t="s">
        <v>320</v>
      </c>
      <c r="C111" s="3" t="s">
        <v>1</v>
      </c>
      <c r="D111" s="3">
        <v>0.01</v>
      </c>
      <c r="E111" s="3">
        <v>5.58</v>
      </c>
      <c r="F111" s="3">
        <v>5.3</v>
      </c>
      <c r="G111" s="3" t="s">
        <v>14</v>
      </c>
      <c r="H111" s="3" t="s">
        <v>70</v>
      </c>
      <c r="I111" s="3" t="s">
        <v>24</v>
      </c>
      <c r="J111" s="3" t="s">
        <v>321</v>
      </c>
      <c r="K111" s="3" t="s">
        <v>49</v>
      </c>
      <c r="L111" s="3" t="s">
        <v>322</v>
      </c>
      <c r="M111" s="3">
        <v>0.35</v>
      </c>
      <c r="N111" s="3" t="s">
        <v>8</v>
      </c>
      <c r="O111" s="3" t="s">
        <v>35</v>
      </c>
      <c r="P111" s="3" t="s">
        <v>66</v>
      </c>
      <c r="Q111" s="3" t="s">
        <v>323</v>
      </c>
      <c r="R111" s="3">
        <v>92024</v>
      </c>
      <c r="S111" s="4">
        <v>42013</v>
      </c>
      <c r="T111" s="4">
        <v>42014</v>
      </c>
      <c r="U111" s="3">
        <v>-7.25</v>
      </c>
      <c r="V111" s="3">
        <v>1</v>
      </c>
      <c r="W111" s="3">
        <v>11.16</v>
      </c>
      <c r="X111" s="3">
        <v>89071</v>
      </c>
      <c r="Y111" s="3">
        <f>Table1[[#This Row],[Unit Price]]-Table1[[#This Row],[Discount]]</f>
        <v>5.57</v>
      </c>
      <c r="Z111" s="3" t="s">
        <v>3221</v>
      </c>
    </row>
    <row r="112" spans="1:26" x14ac:dyDescent="0.2">
      <c r="A112" s="1">
        <v>3017</v>
      </c>
      <c r="B112" s="1" t="s">
        <v>320</v>
      </c>
      <c r="C112" s="1" t="s">
        <v>1</v>
      </c>
      <c r="D112" s="1">
        <v>0.03</v>
      </c>
      <c r="E112" s="1">
        <v>3.98</v>
      </c>
      <c r="F112" s="1">
        <v>0.7</v>
      </c>
      <c r="G112" s="1" t="s">
        <v>14</v>
      </c>
      <c r="H112" s="1" t="s">
        <v>70</v>
      </c>
      <c r="I112" s="1" t="s">
        <v>24</v>
      </c>
      <c r="J112" s="1" t="s">
        <v>25</v>
      </c>
      <c r="K112" s="1" t="s">
        <v>26</v>
      </c>
      <c r="L112" s="1" t="s">
        <v>324</v>
      </c>
      <c r="M112" s="1">
        <v>0.52</v>
      </c>
      <c r="N112" s="1" t="s">
        <v>8</v>
      </c>
      <c r="O112" s="1" t="s">
        <v>35</v>
      </c>
      <c r="P112" s="1" t="s">
        <v>66</v>
      </c>
      <c r="Q112" s="1" t="s">
        <v>323</v>
      </c>
      <c r="R112" s="1">
        <v>92024</v>
      </c>
      <c r="S112" s="2">
        <v>42013</v>
      </c>
      <c r="T112" s="2">
        <v>42014</v>
      </c>
      <c r="U112" s="1">
        <v>31.201799999999999</v>
      </c>
      <c r="V112" s="1">
        <v>11</v>
      </c>
      <c r="W112" s="1">
        <v>45.22</v>
      </c>
      <c r="X112" s="1">
        <v>89071</v>
      </c>
      <c r="Y112" s="1">
        <f>Table1[[#This Row],[Unit Price]]-Table1[[#This Row],[Discount]]</f>
        <v>3.95</v>
      </c>
      <c r="Z112" s="1" t="s">
        <v>3221</v>
      </c>
    </row>
    <row r="113" spans="1:26" x14ac:dyDescent="0.2">
      <c r="A113" s="3">
        <v>833</v>
      </c>
      <c r="B113" s="3" t="s">
        <v>325</v>
      </c>
      <c r="C113" s="3" t="s">
        <v>13</v>
      </c>
      <c r="D113" s="3">
        <v>0</v>
      </c>
      <c r="E113" s="3">
        <v>11.66</v>
      </c>
      <c r="F113" s="3">
        <v>8.99</v>
      </c>
      <c r="G113" s="3" t="s">
        <v>63</v>
      </c>
      <c r="H113" s="3" t="s">
        <v>70</v>
      </c>
      <c r="I113" s="3" t="s">
        <v>24</v>
      </c>
      <c r="J113" s="3" t="s">
        <v>25</v>
      </c>
      <c r="K113" s="3" t="s">
        <v>18</v>
      </c>
      <c r="L113" s="3" t="s">
        <v>326</v>
      </c>
      <c r="M113" s="3">
        <v>0.59</v>
      </c>
      <c r="N113" s="3" t="s">
        <v>8</v>
      </c>
      <c r="O113" s="3" t="s">
        <v>35</v>
      </c>
      <c r="P113" s="3" t="s">
        <v>66</v>
      </c>
      <c r="Q113" s="3" t="s">
        <v>327</v>
      </c>
      <c r="R113" s="3">
        <v>95020</v>
      </c>
      <c r="S113" s="4">
        <v>42013</v>
      </c>
      <c r="T113" s="4">
        <v>42015</v>
      </c>
      <c r="U113" s="3">
        <v>-203.67</v>
      </c>
      <c r="V113" s="3">
        <v>11</v>
      </c>
      <c r="W113" s="3">
        <v>138.51</v>
      </c>
      <c r="X113" s="3">
        <v>89770</v>
      </c>
      <c r="Y113" s="3">
        <f>Table1[[#This Row],[Unit Price]]-Table1[[#This Row],[Discount]]</f>
        <v>11.66</v>
      </c>
      <c r="Z113" s="3" t="s">
        <v>3221</v>
      </c>
    </row>
    <row r="114" spans="1:26" x14ac:dyDescent="0.2">
      <c r="A114" s="1">
        <v>358</v>
      </c>
      <c r="B114" s="1" t="s">
        <v>328</v>
      </c>
      <c r="C114" s="1" t="s">
        <v>23</v>
      </c>
      <c r="D114" s="1">
        <v>0.04</v>
      </c>
      <c r="E114" s="1">
        <v>125.99</v>
      </c>
      <c r="F114" s="1">
        <v>8.99</v>
      </c>
      <c r="G114" s="1" t="s">
        <v>14</v>
      </c>
      <c r="H114" s="1" t="s">
        <v>70</v>
      </c>
      <c r="I114" s="1" t="s">
        <v>16</v>
      </c>
      <c r="J114" s="1" t="s">
        <v>111</v>
      </c>
      <c r="K114" s="1" t="s">
        <v>49</v>
      </c>
      <c r="L114" s="1" t="s">
        <v>329</v>
      </c>
      <c r="M114" s="1">
        <v>0.59</v>
      </c>
      <c r="N114" s="1" t="s">
        <v>8</v>
      </c>
      <c r="O114" s="1" t="s">
        <v>87</v>
      </c>
      <c r="P114" s="1" t="s">
        <v>296</v>
      </c>
      <c r="Q114" s="1" t="s">
        <v>330</v>
      </c>
      <c r="R114" s="1">
        <v>19406</v>
      </c>
      <c r="S114" s="2">
        <v>42013</v>
      </c>
      <c r="T114" s="2">
        <v>42020</v>
      </c>
      <c r="U114" s="1">
        <v>-627.82191999999998</v>
      </c>
      <c r="V114" s="1">
        <v>1</v>
      </c>
      <c r="W114" s="1">
        <v>107.95</v>
      </c>
      <c r="X114" s="1">
        <v>91130</v>
      </c>
      <c r="Y114" s="1">
        <f>Table1[[#This Row],[Unit Price]]-Table1[[#This Row],[Discount]]</f>
        <v>125.94999999999999</v>
      </c>
      <c r="Z114" s="1" t="s">
        <v>3222</v>
      </c>
    </row>
    <row r="115" spans="1:26" x14ac:dyDescent="0.2">
      <c r="A115" s="3">
        <v>2555</v>
      </c>
      <c r="B115" s="3" t="s">
        <v>331</v>
      </c>
      <c r="C115" s="3" t="s">
        <v>23</v>
      </c>
      <c r="D115" s="3">
        <v>0.1</v>
      </c>
      <c r="E115" s="3">
        <v>2.6</v>
      </c>
      <c r="F115" s="3">
        <v>2.4</v>
      </c>
      <c r="G115" s="3" t="s">
        <v>14</v>
      </c>
      <c r="H115" s="3" t="s">
        <v>47</v>
      </c>
      <c r="I115" s="3" t="s">
        <v>24</v>
      </c>
      <c r="J115" s="3" t="s">
        <v>25</v>
      </c>
      <c r="K115" s="3" t="s">
        <v>26</v>
      </c>
      <c r="L115" s="3" t="s">
        <v>332</v>
      </c>
      <c r="M115" s="3">
        <v>0.57999999999999996</v>
      </c>
      <c r="N115" s="3" t="s">
        <v>8</v>
      </c>
      <c r="O115" s="3" t="s">
        <v>28</v>
      </c>
      <c r="P115" s="3" t="s">
        <v>333</v>
      </c>
      <c r="Q115" s="3" t="s">
        <v>334</v>
      </c>
      <c r="R115" s="3">
        <v>53711</v>
      </c>
      <c r="S115" s="4">
        <v>42013</v>
      </c>
      <c r="T115" s="4">
        <v>42018</v>
      </c>
      <c r="U115" s="3">
        <v>-88.04</v>
      </c>
      <c r="V115" s="3">
        <v>12</v>
      </c>
      <c r="W115" s="3">
        <v>30.1</v>
      </c>
      <c r="X115" s="3">
        <v>86527</v>
      </c>
      <c r="Y115" s="3">
        <f>Table1[[#This Row],[Unit Price]]-Table1[[#This Row],[Discount]]</f>
        <v>2.5</v>
      </c>
      <c r="Z115" s="3" t="s">
        <v>3220</v>
      </c>
    </row>
    <row r="116" spans="1:26" x14ac:dyDescent="0.2">
      <c r="A116" s="1">
        <v>1745</v>
      </c>
      <c r="B116" s="1" t="s">
        <v>335</v>
      </c>
      <c r="C116" s="1" t="s">
        <v>46</v>
      </c>
      <c r="D116" s="1">
        <v>0.02</v>
      </c>
      <c r="E116" s="1">
        <v>4.13</v>
      </c>
      <c r="F116" s="1">
        <v>6.89</v>
      </c>
      <c r="G116" s="1" t="s">
        <v>14</v>
      </c>
      <c r="H116" s="1" t="s">
        <v>47</v>
      </c>
      <c r="I116" s="1" t="s">
        <v>24</v>
      </c>
      <c r="J116" s="1" t="s">
        <v>128</v>
      </c>
      <c r="K116" s="1" t="s">
        <v>49</v>
      </c>
      <c r="L116" s="1" t="s">
        <v>336</v>
      </c>
      <c r="M116" s="1">
        <v>0.39</v>
      </c>
      <c r="N116" s="1" t="s">
        <v>8</v>
      </c>
      <c r="O116" s="1" t="s">
        <v>9</v>
      </c>
      <c r="P116" s="1" t="s">
        <v>51</v>
      </c>
      <c r="Q116" s="1" t="s">
        <v>337</v>
      </c>
      <c r="R116" s="1">
        <v>30305</v>
      </c>
      <c r="S116" s="2">
        <v>42013</v>
      </c>
      <c r="T116" s="2">
        <v>42014</v>
      </c>
      <c r="U116" s="1">
        <v>-51.737000000000002</v>
      </c>
      <c r="V116" s="1">
        <v>9</v>
      </c>
      <c r="W116" s="1">
        <v>45.87</v>
      </c>
      <c r="X116" s="1">
        <v>18561</v>
      </c>
      <c r="Y116" s="1">
        <f>Table1[[#This Row],[Unit Price]]-Table1[[#This Row],[Discount]]</f>
        <v>4.1100000000000003</v>
      </c>
      <c r="Z116" s="1" t="s">
        <v>3219</v>
      </c>
    </row>
    <row r="117" spans="1:26" x14ac:dyDescent="0.2">
      <c r="A117" s="3">
        <v>1749</v>
      </c>
      <c r="B117" s="3" t="s">
        <v>338</v>
      </c>
      <c r="C117" s="3" t="s">
        <v>46</v>
      </c>
      <c r="D117" s="3">
        <v>0.02</v>
      </c>
      <c r="E117" s="3">
        <v>4.13</v>
      </c>
      <c r="F117" s="3">
        <v>6.89</v>
      </c>
      <c r="G117" s="3" t="s">
        <v>14</v>
      </c>
      <c r="H117" s="3" t="s">
        <v>47</v>
      </c>
      <c r="I117" s="3" t="s">
        <v>24</v>
      </c>
      <c r="J117" s="3" t="s">
        <v>128</v>
      </c>
      <c r="K117" s="3" t="s">
        <v>49</v>
      </c>
      <c r="L117" s="3" t="s">
        <v>336</v>
      </c>
      <c r="M117" s="3">
        <v>0.39</v>
      </c>
      <c r="N117" s="3" t="s">
        <v>8</v>
      </c>
      <c r="O117" s="3" t="s">
        <v>28</v>
      </c>
      <c r="P117" s="3" t="s">
        <v>183</v>
      </c>
      <c r="Q117" s="3" t="s">
        <v>339</v>
      </c>
      <c r="R117" s="3">
        <v>73505</v>
      </c>
      <c r="S117" s="4">
        <v>42013</v>
      </c>
      <c r="T117" s="4">
        <v>42014</v>
      </c>
      <c r="U117" s="3">
        <v>-48.235999999999997</v>
      </c>
      <c r="V117" s="3">
        <v>2</v>
      </c>
      <c r="W117" s="3">
        <v>10.19</v>
      </c>
      <c r="X117" s="3">
        <v>87243</v>
      </c>
      <c r="Y117" s="3">
        <f>Table1[[#This Row],[Unit Price]]-Table1[[#This Row],[Discount]]</f>
        <v>4.1100000000000003</v>
      </c>
      <c r="Z117" s="3" t="s">
        <v>3220</v>
      </c>
    </row>
    <row r="118" spans="1:26" x14ac:dyDescent="0.2">
      <c r="A118" s="1">
        <v>2164</v>
      </c>
      <c r="B118" s="1" t="s">
        <v>340</v>
      </c>
      <c r="C118" s="1" t="s">
        <v>46</v>
      </c>
      <c r="D118" s="1">
        <v>0.01</v>
      </c>
      <c r="E118" s="1">
        <v>5.38</v>
      </c>
      <c r="F118" s="1">
        <v>7.57</v>
      </c>
      <c r="G118" s="1" t="s">
        <v>14</v>
      </c>
      <c r="H118" s="1" t="s">
        <v>3</v>
      </c>
      <c r="I118" s="1" t="s">
        <v>24</v>
      </c>
      <c r="J118" s="1" t="s">
        <v>48</v>
      </c>
      <c r="K118" s="1" t="s">
        <v>49</v>
      </c>
      <c r="L118" s="1" t="s">
        <v>341</v>
      </c>
      <c r="M118" s="1">
        <v>0.36</v>
      </c>
      <c r="N118" s="1" t="s">
        <v>8</v>
      </c>
      <c r="O118" s="1" t="s">
        <v>35</v>
      </c>
      <c r="P118" s="1" t="s">
        <v>66</v>
      </c>
      <c r="Q118" s="1" t="s">
        <v>342</v>
      </c>
      <c r="R118" s="1">
        <v>91104</v>
      </c>
      <c r="S118" s="2">
        <v>42013</v>
      </c>
      <c r="T118" s="2">
        <v>42014</v>
      </c>
      <c r="U118" s="1">
        <v>-66.779579999999996</v>
      </c>
      <c r="V118" s="1">
        <v>3</v>
      </c>
      <c r="W118" s="1">
        <v>18.68</v>
      </c>
      <c r="X118" s="1">
        <v>88794</v>
      </c>
      <c r="Y118" s="1">
        <f>Table1[[#This Row],[Unit Price]]-Table1[[#This Row],[Discount]]</f>
        <v>5.37</v>
      </c>
      <c r="Z118" s="1" t="s">
        <v>3221</v>
      </c>
    </row>
    <row r="119" spans="1:26" x14ac:dyDescent="0.2">
      <c r="A119" s="3">
        <v>2164</v>
      </c>
      <c r="B119" s="3" t="s">
        <v>340</v>
      </c>
      <c r="C119" s="3" t="s">
        <v>46</v>
      </c>
      <c r="D119" s="3">
        <v>0.05</v>
      </c>
      <c r="E119" s="3">
        <v>3.28</v>
      </c>
      <c r="F119" s="3">
        <v>3.97</v>
      </c>
      <c r="G119" s="3" t="s">
        <v>14</v>
      </c>
      <c r="H119" s="3" t="s">
        <v>3</v>
      </c>
      <c r="I119" s="3" t="s">
        <v>24</v>
      </c>
      <c r="J119" s="3" t="s">
        <v>25</v>
      </c>
      <c r="K119" s="3" t="s">
        <v>26</v>
      </c>
      <c r="L119" s="3" t="s">
        <v>343</v>
      </c>
      <c r="M119" s="3">
        <v>0.56000000000000005</v>
      </c>
      <c r="N119" s="3" t="s">
        <v>8</v>
      </c>
      <c r="O119" s="3" t="s">
        <v>35</v>
      </c>
      <c r="P119" s="3" t="s">
        <v>66</v>
      </c>
      <c r="Q119" s="3" t="s">
        <v>342</v>
      </c>
      <c r="R119" s="3">
        <v>91104</v>
      </c>
      <c r="S119" s="4">
        <v>42013</v>
      </c>
      <c r="T119" s="4">
        <v>42013</v>
      </c>
      <c r="U119" s="3">
        <v>-144.9188</v>
      </c>
      <c r="V119" s="3">
        <v>11</v>
      </c>
      <c r="W119" s="3">
        <v>36.299999999999997</v>
      </c>
      <c r="X119" s="3">
        <v>88794</v>
      </c>
      <c r="Y119" s="3">
        <f>Table1[[#This Row],[Unit Price]]-Table1[[#This Row],[Discount]]</f>
        <v>3.23</v>
      </c>
      <c r="Z119" s="3" t="s">
        <v>3221</v>
      </c>
    </row>
    <row r="120" spans="1:26" x14ac:dyDescent="0.2">
      <c r="A120" s="1">
        <v>2165</v>
      </c>
      <c r="B120" s="1" t="s">
        <v>344</v>
      </c>
      <c r="C120" s="1" t="s">
        <v>46</v>
      </c>
      <c r="D120" s="1">
        <v>0.09</v>
      </c>
      <c r="E120" s="1">
        <v>2.78</v>
      </c>
      <c r="F120" s="1">
        <v>0.97</v>
      </c>
      <c r="G120" s="1" t="s">
        <v>14</v>
      </c>
      <c r="H120" s="1" t="s">
        <v>3</v>
      </c>
      <c r="I120" s="1" t="s">
        <v>24</v>
      </c>
      <c r="J120" s="1" t="s">
        <v>25</v>
      </c>
      <c r="K120" s="1" t="s">
        <v>26</v>
      </c>
      <c r="L120" s="1" t="s">
        <v>345</v>
      </c>
      <c r="M120" s="1">
        <v>0.59</v>
      </c>
      <c r="N120" s="1" t="s">
        <v>8</v>
      </c>
      <c r="O120" s="1" t="s">
        <v>87</v>
      </c>
      <c r="P120" s="1" t="s">
        <v>307</v>
      </c>
      <c r="Q120" s="1" t="s">
        <v>346</v>
      </c>
      <c r="R120" s="1">
        <v>4330</v>
      </c>
      <c r="S120" s="2">
        <v>42013</v>
      </c>
      <c r="T120" s="2">
        <v>42015</v>
      </c>
      <c r="U120" s="1">
        <v>-5.0716000000000001</v>
      </c>
      <c r="V120" s="1">
        <v>6</v>
      </c>
      <c r="W120" s="1">
        <v>16.03</v>
      </c>
      <c r="X120" s="1">
        <v>88794</v>
      </c>
      <c r="Y120" s="1">
        <f>Table1[[#This Row],[Unit Price]]-Table1[[#This Row],[Discount]]</f>
        <v>2.69</v>
      </c>
      <c r="Z120" s="1" t="s">
        <v>3222</v>
      </c>
    </row>
    <row r="121" spans="1:26" x14ac:dyDescent="0.2">
      <c r="A121" s="3">
        <v>3331</v>
      </c>
      <c r="B121" s="3" t="s">
        <v>204</v>
      </c>
      <c r="C121" s="3" t="s">
        <v>46</v>
      </c>
      <c r="D121" s="3">
        <v>0.02</v>
      </c>
      <c r="E121" s="3">
        <v>4</v>
      </c>
      <c r="F121" s="3">
        <v>1.3</v>
      </c>
      <c r="G121" s="3" t="s">
        <v>14</v>
      </c>
      <c r="H121" s="3" t="s">
        <v>70</v>
      </c>
      <c r="I121" s="3" t="s">
        <v>24</v>
      </c>
      <c r="J121" s="3" t="s">
        <v>64</v>
      </c>
      <c r="K121" s="3" t="s">
        <v>26</v>
      </c>
      <c r="L121" s="3" t="s">
        <v>347</v>
      </c>
      <c r="M121" s="3">
        <v>0.37</v>
      </c>
      <c r="N121" s="3" t="s">
        <v>8</v>
      </c>
      <c r="O121" s="3" t="s">
        <v>9</v>
      </c>
      <c r="P121" s="3" t="s">
        <v>99</v>
      </c>
      <c r="Q121" s="3" t="s">
        <v>206</v>
      </c>
      <c r="R121" s="3">
        <v>32174</v>
      </c>
      <c r="S121" s="4">
        <v>42013</v>
      </c>
      <c r="T121" s="4">
        <v>42013</v>
      </c>
      <c r="U121" s="3">
        <v>-23.295999999999999</v>
      </c>
      <c r="V121" s="3">
        <v>12</v>
      </c>
      <c r="W121" s="3">
        <v>50.71</v>
      </c>
      <c r="X121" s="3">
        <v>86284</v>
      </c>
      <c r="Y121" s="3">
        <f>Table1[[#This Row],[Unit Price]]-Table1[[#This Row],[Discount]]</f>
        <v>3.98</v>
      </c>
      <c r="Z121" s="3" t="s">
        <v>3219</v>
      </c>
    </row>
    <row r="122" spans="1:26" x14ac:dyDescent="0.2">
      <c r="A122" s="1">
        <v>894</v>
      </c>
      <c r="B122" s="1" t="s">
        <v>348</v>
      </c>
      <c r="C122" s="1" t="s">
        <v>1</v>
      </c>
      <c r="D122" s="1">
        <v>0.01</v>
      </c>
      <c r="E122" s="1">
        <v>8.34</v>
      </c>
      <c r="F122" s="1">
        <v>0.96</v>
      </c>
      <c r="G122" s="1" t="s">
        <v>14</v>
      </c>
      <c r="H122" s="1" t="s">
        <v>70</v>
      </c>
      <c r="I122" s="1" t="s">
        <v>4</v>
      </c>
      <c r="J122" s="1" t="s">
        <v>102</v>
      </c>
      <c r="K122" s="1" t="s">
        <v>26</v>
      </c>
      <c r="L122" s="1" t="s">
        <v>349</v>
      </c>
      <c r="M122" s="1">
        <v>0.43</v>
      </c>
      <c r="N122" s="1" t="s">
        <v>8</v>
      </c>
      <c r="O122" s="1" t="s">
        <v>87</v>
      </c>
      <c r="P122" s="1" t="s">
        <v>350</v>
      </c>
      <c r="Q122" s="1" t="s">
        <v>42</v>
      </c>
      <c r="R122" s="1">
        <v>20024</v>
      </c>
      <c r="S122" s="2">
        <v>42014</v>
      </c>
      <c r="T122" s="2">
        <v>42016</v>
      </c>
      <c r="U122" s="1">
        <v>29.332000000000001</v>
      </c>
      <c r="V122" s="1">
        <v>24</v>
      </c>
      <c r="W122" s="1">
        <v>199.12</v>
      </c>
      <c r="X122" s="1">
        <v>14596</v>
      </c>
      <c r="Y122" s="1">
        <f>Table1[[#This Row],[Unit Price]]-Table1[[#This Row],[Discount]]</f>
        <v>8.33</v>
      </c>
      <c r="Z122" s="1" t="s">
        <v>3222</v>
      </c>
    </row>
    <row r="123" spans="1:26" x14ac:dyDescent="0.2">
      <c r="A123" s="3">
        <v>894</v>
      </c>
      <c r="B123" s="3" t="s">
        <v>348</v>
      </c>
      <c r="C123" s="3" t="s">
        <v>1</v>
      </c>
      <c r="D123" s="3">
        <v>0.06</v>
      </c>
      <c r="E123" s="3">
        <v>3.28</v>
      </c>
      <c r="F123" s="3">
        <v>3.97</v>
      </c>
      <c r="G123" s="3" t="s">
        <v>14</v>
      </c>
      <c r="H123" s="3" t="s">
        <v>70</v>
      </c>
      <c r="I123" s="3" t="s">
        <v>24</v>
      </c>
      <c r="J123" s="3" t="s">
        <v>25</v>
      </c>
      <c r="K123" s="3" t="s">
        <v>26</v>
      </c>
      <c r="L123" s="3" t="s">
        <v>343</v>
      </c>
      <c r="M123" s="3">
        <v>0.56000000000000005</v>
      </c>
      <c r="N123" s="3" t="s">
        <v>8</v>
      </c>
      <c r="O123" s="3" t="s">
        <v>87</v>
      </c>
      <c r="P123" s="3" t="s">
        <v>350</v>
      </c>
      <c r="Q123" s="3" t="s">
        <v>42</v>
      </c>
      <c r="R123" s="3">
        <v>20024</v>
      </c>
      <c r="S123" s="4">
        <v>42014</v>
      </c>
      <c r="T123" s="4">
        <v>42015</v>
      </c>
      <c r="U123" s="3">
        <v>-86</v>
      </c>
      <c r="V123" s="3">
        <v>19</v>
      </c>
      <c r="W123" s="3">
        <v>63.14</v>
      </c>
      <c r="X123" s="3">
        <v>14596</v>
      </c>
      <c r="Y123" s="3">
        <f>Table1[[#This Row],[Unit Price]]-Table1[[#This Row],[Discount]]</f>
        <v>3.2199999999999998</v>
      </c>
      <c r="Z123" s="3" t="s">
        <v>3222</v>
      </c>
    </row>
    <row r="124" spans="1:26" x14ac:dyDescent="0.2">
      <c r="A124" s="1">
        <v>896</v>
      </c>
      <c r="B124" s="1" t="s">
        <v>351</v>
      </c>
      <c r="C124" s="1" t="s">
        <v>1</v>
      </c>
      <c r="D124" s="1">
        <v>0.01</v>
      </c>
      <c r="E124" s="1">
        <v>8.34</v>
      </c>
      <c r="F124" s="1">
        <v>0.96</v>
      </c>
      <c r="G124" s="1" t="s">
        <v>14</v>
      </c>
      <c r="H124" s="1" t="s">
        <v>70</v>
      </c>
      <c r="I124" s="1" t="s">
        <v>4</v>
      </c>
      <c r="J124" s="1" t="s">
        <v>102</v>
      </c>
      <c r="K124" s="1" t="s">
        <v>26</v>
      </c>
      <c r="L124" s="1" t="s">
        <v>349</v>
      </c>
      <c r="M124" s="1">
        <v>0.43</v>
      </c>
      <c r="N124" s="1" t="s">
        <v>8</v>
      </c>
      <c r="O124" s="1" t="s">
        <v>28</v>
      </c>
      <c r="P124" s="1" t="s">
        <v>163</v>
      </c>
      <c r="Q124" s="1" t="s">
        <v>352</v>
      </c>
      <c r="R124" s="1">
        <v>76201</v>
      </c>
      <c r="S124" s="2">
        <v>42014</v>
      </c>
      <c r="T124" s="2">
        <v>42016</v>
      </c>
      <c r="U124" s="1">
        <v>34.348199999999999</v>
      </c>
      <c r="V124" s="1">
        <v>6</v>
      </c>
      <c r="W124" s="1">
        <v>49.78</v>
      </c>
      <c r="X124" s="1">
        <v>90166</v>
      </c>
      <c r="Y124" s="1">
        <f>Table1[[#This Row],[Unit Price]]-Table1[[#This Row],[Discount]]</f>
        <v>8.33</v>
      </c>
      <c r="Z124" s="1" t="s">
        <v>3220</v>
      </c>
    </row>
    <row r="125" spans="1:26" x14ac:dyDescent="0.2">
      <c r="A125" s="3">
        <v>896</v>
      </c>
      <c r="B125" s="3" t="s">
        <v>351</v>
      </c>
      <c r="C125" s="3" t="s">
        <v>1</v>
      </c>
      <c r="D125" s="3">
        <v>0.06</v>
      </c>
      <c r="E125" s="3">
        <v>3.28</v>
      </c>
      <c r="F125" s="3">
        <v>3.97</v>
      </c>
      <c r="G125" s="3" t="s">
        <v>14</v>
      </c>
      <c r="H125" s="3" t="s">
        <v>70</v>
      </c>
      <c r="I125" s="3" t="s">
        <v>24</v>
      </c>
      <c r="J125" s="3" t="s">
        <v>25</v>
      </c>
      <c r="K125" s="3" t="s">
        <v>26</v>
      </c>
      <c r="L125" s="3" t="s">
        <v>343</v>
      </c>
      <c r="M125" s="3">
        <v>0.56000000000000005</v>
      </c>
      <c r="N125" s="3" t="s">
        <v>8</v>
      </c>
      <c r="O125" s="3" t="s">
        <v>28</v>
      </c>
      <c r="P125" s="3" t="s">
        <v>163</v>
      </c>
      <c r="Q125" s="3" t="s">
        <v>352</v>
      </c>
      <c r="R125" s="3">
        <v>76201</v>
      </c>
      <c r="S125" s="4">
        <v>42014</v>
      </c>
      <c r="T125" s="4">
        <v>42015</v>
      </c>
      <c r="U125" s="3">
        <v>-66.650000000000006</v>
      </c>
      <c r="V125" s="3">
        <v>5</v>
      </c>
      <c r="W125" s="3">
        <v>16.62</v>
      </c>
      <c r="X125" s="3">
        <v>90166</v>
      </c>
      <c r="Y125" s="3">
        <f>Table1[[#This Row],[Unit Price]]-Table1[[#This Row],[Discount]]</f>
        <v>3.2199999999999998</v>
      </c>
      <c r="Z125" s="3" t="s">
        <v>3220</v>
      </c>
    </row>
    <row r="126" spans="1:26" x14ac:dyDescent="0.2">
      <c r="A126" s="1">
        <v>1976</v>
      </c>
      <c r="B126" s="1" t="s">
        <v>353</v>
      </c>
      <c r="C126" s="1" t="s">
        <v>1</v>
      </c>
      <c r="D126" s="1">
        <v>0.05</v>
      </c>
      <c r="E126" s="1">
        <v>70.98</v>
      </c>
      <c r="F126" s="1">
        <v>46.74</v>
      </c>
      <c r="G126" s="1" t="s">
        <v>2</v>
      </c>
      <c r="H126" s="1" t="s">
        <v>15</v>
      </c>
      <c r="I126" s="1" t="s">
        <v>4</v>
      </c>
      <c r="J126" s="1" t="s">
        <v>93</v>
      </c>
      <c r="K126" s="1" t="s">
        <v>6</v>
      </c>
      <c r="L126" s="1" t="s">
        <v>354</v>
      </c>
      <c r="M126" s="1">
        <v>0.56000000000000005</v>
      </c>
      <c r="N126" s="1" t="s">
        <v>8</v>
      </c>
      <c r="O126" s="1" t="s">
        <v>28</v>
      </c>
      <c r="P126" s="1" t="s">
        <v>265</v>
      </c>
      <c r="Q126" s="1" t="s">
        <v>355</v>
      </c>
      <c r="R126" s="1">
        <v>48823</v>
      </c>
      <c r="S126" s="2">
        <v>42014</v>
      </c>
      <c r="T126" s="2">
        <v>42015</v>
      </c>
      <c r="U126" s="1">
        <v>-850.65239999999994</v>
      </c>
      <c r="V126" s="1">
        <v>8</v>
      </c>
      <c r="W126" s="1">
        <v>551.51</v>
      </c>
      <c r="X126" s="1">
        <v>89039</v>
      </c>
      <c r="Y126" s="1">
        <f>Table1[[#This Row],[Unit Price]]-Table1[[#This Row],[Discount]]</f>
        <v>70.930000000000007</v>
      </c>
      <c r="Z126" s="1" t="s">
        <v>3220</v>
      </c>
    </row>
    <row r="127" spans="1:26" x14ac:dyDescent="0.2">
      <c r="A127" s="3">
        <v>1976</v>
      </c>
      <c r="B127" s="3" t="s">
        <v>353</v>
      </c>
      <c r="C127" s="3" t="s">
        <v>1</v>
      </c>
      <c r="D127" s="3">
        <v>0.05</v>
      </c>
      <c r="E127" s="3">
        <v>11.55</v>
      </c>
      <c r="F127" s="3">
        <v>2.36</v>
      </c>
      <c r="G127" s="3" t="s">
        <v>14</v>
      </c>
      <c r="H127" s="3" t="s">
        <v>15</v>
      </c>
      <c r="I127" s="3" t="s">
        <v>24</v>
      </c>
      <c r="J127" s="3" t="s">
        <v>25</v>
      </c>
      <c r="K127" s="3" t="s">
        <v>26</v>
      </c>
      <c r="L127" s="3" t="s">
        <v>356</v>
      </c>
      <c r="M127" s="3">
        <v>0.55000000000000004</v>
      </c>
      <c r="N127" s="3" t="s">
        <v>8</v>
      </c>
      <c r="O127" s="3" t="s">
        <v>28</v>
      </c>
      <c r="P127" s="3" t="s">
        <v>265</v>
      </c>
      <c r="Q127" s="3" t="s">
        <v>355</v>
      </c>
      <c r="R127" s="3">
        <v>48823</v>
      </c>
      <c r="S127" s="4">
        <v>42014</v>
      </c>
      <c r="T127" s="4">
        <v>42016</v>
      </c>
      <c r="U127" s="3">
        <v>98.525099999999995</v>
      </c>
      <c r="V127" s="3">
        <v>12</v>
      </c>
      <c r="W127" s="3">
        <v>142.79</v>
      </c>
      <c r="X127" s="3">
        <v>89039</v>
      </c>
      <c r="Y127" s="3">
        <f>Table1[[#This Row],[Unit Price]]-Table1[[#This Row],[Discount]]</f>
        <v>11.5</v>
      </c>
      <c r="Z127" s="3" t="s">
        <v>3220</v>
      </c>
    </row>
    <row r="128" spans="1:26" x14ac:dyDescent="0.2">
      <c r="A128" s="1">
        <v>2418</v>
      </c>
      <c r="B128" s="1" t="s">
        <v>216</v>
      </c>
      <c r="C128" s="1" t="s">
        <v>13</v>
      </c>
      <c r="D128" s="1">
        <v>0.1</v>
      </c>
      <c r="E128" s="1">
        <v>599.99</v>
      </c>
      <c r="F128" s="1">
        <v>24.49</v>
      </c>
      <c r="G128" s="1" t="s">
        <v>14</v>
      </c>
      <c r="H128" s="1" t="s">
        <v>15</v>
      </c>
      <c r="I128" s="1" t="s">
        <v>16</v>
      </c>
      <c r="J128" s="1" t="s">
        <v>39</v>
      </c>
      <c r="K128" s="1" t="s">
        <v>40</v>
      </c>
      <c r="L128" s="1" t="s">
        <v>357</v>
      </c>
      <c r="M128" s="1">
        <v>0.5</v>
      </c>
      <c r="N128" s="1" t="s">
        <v>8</v>
      </c>
      <c r="O128" s="1" t="s">
        <v>9</v>
      </c>
      <c r="P128" s="1" t="s">
        <v>218</v>
      </c>
      <c r="Q128" s="1" t="s">
        <v>219</v>
      </c>
      <c r="R128" s="1">
        <v>23805</v>
      </c>
      <c r="S128" s="2">
        <v>42014</v>
      </c>
      <c r="T128" s="2">
        <v>42015</v>
      </c>
      <c r="U128" s="1">
        <v>-343.12599999999998</v>
      </c>
      <c r="V128" s="1">
        <v>11</v>
      </c>
      <c r="W128" s="1">
        <v>6355.69</v>
      </c>
      <c r="X128" s="1">
        <v>86753</v>
      </c>
      <c r="Y128" s="1">
        <f>Table1[[#This Row],[Unit Price]]-Table1[[#This Row],[Discount]]</f>
        <v>599.89</v>
      </c>
      <c r="Z128" s="1" t="s">
        <v>3219</v>
      </c>
    </row>
    <row r="129" spans="1:26" x14ac:dyDescent="0.2">
      <c r="A129" s="3">
        <v>2418</v>
      </c>
      <c r="B129" s="3" t="s">
        <v>216</v>
      </c>
      <c r="C129" s="3" t="s">
        <v>13</v>
      </c>
      <c r="D129" s="3">
        <v>0.06</v>
      </c>
      <c r="E129" s="3">
        <v>2.78</v>
      </c>
      <c r="F129" s="3">
        <v>1.25</v>
      </c>
      <c r="G129" s="3" t="s">
        <v>14</v>
      </c>
      <c r="H129" s="3" t="s">
        <v>15</v>
      </c>
      <c r="I129" s="3" t="s">
        <v>24</v>
      </c>
      <c r="J129" s="3" t="s">
        <v>25</v>
      </c>
      <c r="K129" s="3" t="s">
        <v>26</v>
      </c>
      <c r="L129" s="3" t="s">
        <v>358</v>
      </c>
      <c r="M129" s="3">
        <v>0.59</v>
      </c>
      <c r="N129" s="3" t="s">
        <v>8</v>
      </c>
      <c r="O129" s="3" t="s">
        <v>9</v>
      </c>
      <c r="P129" s="3" t="s">
        <v>218</v>
      </c>
      <c r="Q129" s="3" t="s">
        <v>219</v>
      </c>
      <c r="R129" s="3">
        <v>23805</v>
      </c>
      <c r="S129" s="4">
        <v>42014</v>
      </c>
      <c r="T129" s="4">
        <v>42016</v>
      </c>
      <c r="U129" s="3">
        <v>66.36</v>
      </c>
      <c r="V129" s="3">
        <v>10</v>
      </c>
      <c r="W129" s="3">
        <v>28.09</v>
      </c>
      <c r="X129" s="3">
        <v>86753</v>
      </c>
      <c r="Y129" s="3">
        <f>Table1[[#This Row],[Unit Price]]-Table1[[#This Row],[Discount]]</f>
        <v>2.7199999999999998</v>
      </c>
      <c r="Z129" s="3" t="s">
        <v>3219</v>
      </c>
    </row>
    <row r="130" spans="1:26" x14ac:dyDescent="0.2">
      <c r="A130" s="1">
        <v>2132</v>
      </c>
      <c r="B130" s="1" t="s">
        <v>359</v>
      </c>
      <c r="C130" s="1" t="s">
        <v>23</v>
      </c>
      <c r="D130" s="1">
        <v>0.05</v>
      </c>
      <c r="E130" s="1">
        <v>30.42</v>
      </c>
      <c r="F130" s="1">
        <v>8.65</v>
      </c>
      <c r="G130" s="1" t="s">
        <v>63</v>
      </c>
      <c r="H130" s="1" t="s">
        <v>47</v>
      </c>
      <c r="I130" s="1" t="s">
        <v>16</v>
      </c>
      <c r="J130" s="1" t="s">
        <v>17</v>
      </c>
      <c r="K130" s="1" t="s">
        <v>49</v>
      </c>
      <c r="L130" s="1" t="s">
        <v>360</v>
      </c>
      <c r="M130" s="1">
        <v>0.74</v>
      </c>
      <c r="N130" s="1" t="s">
        <v>8</v>
      </c>
      <c r="O130" s="1" t="s">
        <v>28</v>
      </c>
      <c r="P130" s="1" t="s">
        <v>56</v>
      </c>
      <c r="Q130" s="1" t="s">
        <v>361</v>
      </c>
      <c r="R130" s="1">
        <v>63042</v>
      </c>
      <c r="S130" s="2">
        <v>42014</v>
      </c>
      <c r="T130" s="2">
        <v>42018</v>
      </c>
      <c r="U130" s="1">
        <v>-191.2576</v>
      </c>
      <c r="V130" s="1">
        <v>11</v>
      </c>
      <c r="W130" s="1">
        <v>334.44</v>
      </c>
      <c r="X130" s="1">
        <v>90078</v>
      </c>
      <c r="Y130" s="1">
        <f>Table1[[#This Row],[Unit Price]]-Table1[[#This Row],[Discount]]</f>
        <v>30.37</v>
      </c>
      <c r="Z130" s="1" t="s">
        <v>3220</v>
      </c>
    </row>
    <row r="131" spans="1:26" x14ac:dyDescent="0.2">
      <c r="A131" s="3">
        <v>2346</v>
      </c>
      <c r="B131" s="3" t="s">
        <v>362</v>
      </c>
      <c r="C131" s="3" t="s">
        <v>23</v>
      </c>
      <c r="D131" s="3">
        <v>0.03</v>
      </c>
      <c r="E131" s="3">
        <v>297.64</v>
      </c>
      <c r="F131" s="3">
        <v>14.7</v>
      </c>
      <c r="G131" s="3" t="s">
        <v>2</v>
      </c>
      <c r="H131" s="3" t="s">
        <v>70</v>
      </c>
      <c r="I131" s="3" t="s">
        <v>16</v>
      </c>
      <c r="J131" s="3" t="s">
        <v>32</v>
      </c>
      <c r="K131" s="3" t="s">
        <v>33</v>
      </c>
      <c r="L131" s="3" t="s">
        <v>363</v>
      </c>
      <c r="M131" s="3">
        <v>0.56999999999999995</v>
      </c>
      <c r="N131" s="3" t="s">
        <v>8</v>
      </c>
      <c r="O131" s="3" t="s">
        <v>9</v>
      </c>
      <c r="P131" s="3" t="s">
        <v>364</v>
      </c>
      <c r="Q131" s="3" t="s">
        <v>365</v>
      </c>
      <c r="R131" s="3">
        <v>40258</v>
      </c>
      <c r="S131" s="4">
        <v>42014</v>
      </c>
      <c r="T131" s="4">
        <v>42019</v>
      </c>
      <c r="U131" s="3">
        <v>-48.972000000000001</v>
      </c>
      <c r="V131" s="3">
        <v>12</v>
      </c>
      <c r="W131" s="3">
        <v>3707.05</v>
      </c>
      <c r="X131" s="3">
        <v>89503</v>
      </c>
      <c r="Y131" s="3">
        <f>Table1[[#This Row],[Unit Price]]-Table1[[#This Row],[Discount]]</f>
        <v>297.61</v>
      </c>
      <c r="Z131" s="3" t="s">
        <v>3219</v>
      </c>
    </row>
    <row r="132" spans="1:26" x14ac:dyDescent="0.2">
      <c r="A132" s="1">
        <v>2797</v>
      </c>
      <c r="B132" s="1" t="s">
        <v>366</v>
      </c>
      <c r="C132" s="1" t="s">
        <v>92</v>
      </c>
      <c r="D132" s="1">
        <v>0</v>
      </c>
      <c r="E132" s="1">
        <v>5.0199999999999996</v>
      </c>
      <c r="F132" s="1">
        <v>5.14</v>
      </c>
      <c r="G132" s="1" t="s">
        <v>14</v>
      </c>
      <c r="H132" s="1" t="s">
        <v>15</v>
      </c>
      <c r="I132" s="1" t="s">
        <v>16</v>
      </c>
      <c r="J132" s="1" t="s">
        <v>17</v>
      </c>
      <c r="K132" s="1" t="s">
        <v>18</v>
      </c>
      <c r="L132" s="1" t="s">
        <v>367</v>
      </c>
      <c r="M132" s="1">
        <v>0.79</v>
      </c>
      <c r="N132" s="1" t="s">
        <v>8</v>
      </c>
      <c r="O132" s="1" t="s">
        <v>87</v>
      </c>
      <c r="P132" s="1" t="s">
        <v>296</v>
      </c>
      <c r="Q132" s="1" t="s">
        <v>368</v>
      </c>
      <c r="R132" s="1">
        <v>15122</v>
      </c>
      <c r="S132" s="2">
        <v>42014</v>
      </c>
      <c r="T132" s="2">
        <v>42015</v>
      </c>
      <c r="U132" s="1">
        <v>-159.30279999999999</v>
      </c>
      <c r="V132" s="1">
        <v>8</v>
      </c>
      <c r="W132" s="1">
        <v>43.94</v>
      </c>
      <c r="X132" s="1">
        <v>87552</v>
      </c>
      <c r="Y132" s="1">
        <f>Table1[[#This Row],[Unit Price]]-Table1[[#This Row],[Discount]]</f>
        <v>5.0199999999999996</v>
      </c>
      <c r="Z132" s="1" t="s">
        <v>3222</v>
      </c>
    </row>
    <row r="133" spans="1:26" x14ac:dyDescent="0.2">
      <c r="A133" s="3">
        <v>194</v>
      </c>
      <c r="B133" s="3" t="s">
        <v>369</v>
      </c>
      <c r="C133" s="3" t="s">
        <v>46</v>
      </c>
      <c r="D133" s="3">
        <v>0.02</v>
      </c>
      <c r="E133" s="3">
        <v>6.48</v>
      </c>
      <c r="F133" s="3">
        <v>9.17</v>
      </c>
      <c r="G133" s="3" t="s">
        <v>14</v>
      </c>
      <c r="H133" s="3" t="s">
        <v>70</v>
      </c>
      <c r="I133" s="3" t="s">
        <v>24</v>
      </c>
      <c r="J133" s="3" t="s">
        <v>64</v>
      </c>
      <c r="K133" s="3" t="s">
        <v>49</v>
      </c>
      <c r="L133" s="3" t="s">
        <v>370</v>
      </c>
      <c r="M133" s="3">
        <v>0.37</v>
      </c>
      <c r="N133" s="3" t="s">
        <v>8</v>
      </c>
      <c r="O133" s="3" t="s">
        <v>35</v>
      </c>
      <c r="P133" s="3" t="s">
        <v>122</v>
      </c>
      <c r="Q133" s="3" t="s">
        <v>371</v>
      </c>
      <c r="R133" s="3">
        <v>84043</v>
      </c>
      <c r="S133" s="4">
        <v>42014</v>
      </c>
      <c r="T133" s="4">
        <v>42015</v>
      </c>
      <c r="U133" s="3">
        <v>-105.68519999999999</v>
      </c>
      <c r="V133" s="3">
        <v>4</v>
      </c>
      <c r="W133" s="3">
        <v>28.2</v>
      </c>
      <c r="X133" s="3">
        <v>90431</v>
      </c>
      <c r="Y133" s="3">
        <f>Table1[[#This Row],[Unit Price]]-Table1[[#This Row],[Discount]]</f>
        <v>6.4600000000000009</v>
      </c>
      <c r="Z133" s="3" t="s">
        <v>3221</v>
      </c>
    </row>
    <row r="134" spans="1:26" x14ac:dyDescent="0.2">
      <c r="A134" s="1">
        <v>947</v>
      </c>
      <c r="B134" s="1" t="s">
        <v>372</v>
      </c>
      <c r="C134" s="1" t="s">
        <v>1</v>
      </c>
      <c r="D134" s="1">
        <v>0.08</v>
      </c>
      <c r="E134" s="1">
        <v>14.2</v>
      </c>
      <c r="F134" s="1">
        <v>5.3</v>
      </c>
      <c r="G134" s="1" t="s">
        <v>63</v>
      </c>
      <c r="H134" s="1" t="s">
        <v>47</v>
      </c>
      <c r="I134" s="1" t="s">
        <v>4</v>
      </c>
      <c r="J134" s="1" t="s">
        <v>102</v>
      </c>
      <c r="K134" s="1" t="s">
        <v>26</v>
      </c>
      <c r="L134" s="1" t="s">
        <v>264</v>
      </c>
      <c r="M134" s="1">
        <v>0.46</v>
      </c>
      <c r="N134" s="1" t="s">
        <v>8</v>
      </c>
      <c r="O134" s="1" t="s">
        <v>87</v>
      </c>
      <c r="P134" s="1" t="s">
        <v>373</v>
      </c>
      <c r="Q134" s="1" t="s">
        <v>374</v>
      </c>
      <c r="R134" s="1">
        <v>7002</v>
      </c>
      <c r="S134" s="2">
        <v>42015</v>
      </c>
      <c r="T134" s="2">
        <v>42017</v>
      </c>
      <c r="U134" s="1">
        <v>27.23</v>
      </c>
      <c r="V134" s="1">
        <v>5</v>
      </c>
      <c r="W134" s="1">
        <v>72.11</v>
      </c>
      <c r="X134" s="1">
        <v>86565</v>
      </c>
      <c r="Y134" s="1">
        <f>Table1[[#This Row],[Unit Price]]-Table1[[#This Row],[Discount]]</f>
        <v>14.12</v>
      </c>
      <c r="Z134" s="1" t="s">
        <v>3222</v>
      </c>
    </row>
    <row r="135" spans="1:26" x14ac:dyDescent="0.2">
      <c r="A135" s="3">
        <v>166</v>
      </c>
      <c r="B135" s="3" t="s">
        <v>375</v>
      </c>
      <c r="C135" s="3" t="s">
        <v>23</v>
      </c>
      <c r="D135" s="3">
        <v>0.08</v>
      </c>
      <c r="E135" s="3">
        <v>399.98</v>
      </c>
      <c r="F135" s="3">
        <v>12.06</v>
      </c>
      <c r="G135" s="3" t="s">
        <v>2</v>
      </c>
      <c r="H135" s="3" t="s">
        <v>15</v>
      </c>
      <c r="I135" s="3" t="s">
        <v>16</v>
      </c>
      <c r="J135" s="3" t="s">
        <v>32</v>
      </c>
      <c r="K135" s="3" t="s">
        <v>6</v>
      </c>
      <c r="L135" s="3" t="s">
        <v>159</v>
      </c>
      <c r="M135" s="3">
        <v>0.56000000000000005</v>
      </c>
      <c r="N135" s="3" t="s">
        <v>8</v>
      </c>
      <c r="O135" s="3" t="s">
        <v>9</v>
      </c>
      <c r="P135" s="3" t="s">
        <v>376</v>
      </c>
      <c r="Q135" s="3" t="s">
        <v>377</v>
      </c>
      <c r="R135" s="3">
        <v>37087</v>
      </c>
      <c r="S135" s="4">
        <v>42015</v>
      </c>
      <c r="T135" s="4">
        <v>42022</v>
      </c>
      <c r="U135" s="3">
        <v>28.514099999999999</v>
      </c>
      <c r="V135" s="3">
        <v>5</v>
      </c>
      <c r="W135" s="3">
        <v>1839.91</v>
      </c>
      <c r="X135" s="3">
        <v>89426</v>
      </c>
      <c r="Y135" s="3">
        <f>Table1[[#This Row],[Unit Price]]-Table1[[#This Row],[Discount]]</f>
        <v>399.90000000000003</v>
      </c>
      <c r="Z135" s="3" t="s">
        <v>3219</v>
      </c>
    </row>
    <row r="136" spans="1:26" x14ac:dyDescent="0.2">
      <c r="A136" s="1">
        <v>466</v>
      </c>
      <c r="B136" s="1" t="s">
        <v>378</v>
      </c>
      <c r="C136" s="1" t="s">
        <v>46</v>
      </c>
      <c r="D136" s="1">
        <v>0.08</v>
      </c>
      <c r="E136" s="1">
        <v>297.64</v>
      </c>
      <c r="F136" s="1">
        <v>14.7</v>
      </c>
      <c r="G136" s="1" t="s">
        <v>2</v>
      </c>
      <c r="H136" s="1" t="s">
        <v>3</v>
      </c>
      <c r="I136" s="1" t="s">
        <v>16</v>
      </c>
      <c r="J136" s="1" t="s">
        <v>32</v>
      </c>
      <c r="K136" s="1" t="s">
        <v>33</v>
      </c>
      <c r="L136" s="1" t="s">
        <v>363</v>
      </c>
      <c r="M136" s="1">
        <v>0.56999999999999995</v>
      </c>
      <c r="N136" s="1" t="s">
        <v>8</v>
      </c>
      <c r="O136" s="1" t="s">
        <v>87</v>
      </c>
      <c r="P136" s="1" t="s">
        <v>379</v>
      </c>
      <c r="Q136" s="1" t="s">
        <v>380</v>
      </c>
      <c r="R136" s="1">
        <v>2019</v>
      </c>
      <c r="S136" s="2">
        <v>42015</v>
      </c>
      <c r="T136" s="2">
        <v>42015</v>
      </c>
      <c r="U136" s="1">
        <v>496.79680000000002</v>
      </c>
      <c r="V136" s="1">
        <v>5</v>
      </c>
      <c r="W136" s="1">
        <v>1132.8399999999999</v>
      </c>
      <c r="X136" s="1">
        <v>88060</v>
      </c>
      <c r="Y136" s="1">
        <f>Table1[[#This Row],[Unit Price]]-Table1[[#This Row],[Discount]]</f>
        <v>297.56</v>
      </c>
      <c r="Z136" s="1" t="s">
        <v>3222</v>
      </c>
    </row>
    <row r="137" spans="1:26" x14ac:dyDescent="0.2">
      <c r="A137" s="3">
        <v>467</v>
      </c>
      <c r="B137" s="3" t="s">
        <v>381</v>
      </c>
      <c r="C137" s="3" t="s">
        <v>46</v>
      </c>
      <c r="D137" s="3">
        <v>0.02</v>
      </c>
      <c r="E137" s="3">
        <v>12.99</v>
      </c>
      <c r="F137" s="3">
        <v>14.37</v>
      </c>
      <c r="G137" s="3" t="s">
        <v>14</v>
      </c>
      <c r="H137" s="3" t="s">
        <v>3</v>
      </c>
      <c r="I137" s="3" t="s">
        <v>4</v>
      </c>
      <c r="J137" s="3" t="s">
        <v>102</v>
      </c>
      <c r="K137" s="3" t="s">
        <v>40</v>
      </c>
      <c r="L137" s="3" t="s">
        <v>382</v>
      </c>
      <c r="M137" s="3">
        <v>0.73</v>
      </c>
      <c r="N137" s="3" t="s">
        <v>8</v>
      </c>
      <c r="O137" s="3" t="s">
        <v>87</v>
      </c>
      <c r="P137" s="3" t="s">
        <v>379</v>
      </c>
      <c r="Q137" s="3" t="s">
        <v>383</v>
      </c>
      <c r="R137" s="3">
        <v>1915</v>
      </c>
      <c r="S137" s="4">
        <v>42015</v>
      </c>
      <c r="T137" s="4">
        <v>42016</v>
      </c>
      <c r="U137" s="3">
        <v>-556.80960000000005</v>
      </c>
      <c r="V137" s="3">
        <v>11</v>
      </c>
      <c r="W137" s="3">
        <v>143.63</v>
      </c>
      <c r="X137" s="3">
        <v>88060</v>
      </c>
      <c r="Y137" s="3">
        <f>Table1[[#This Row],[Unit Price]]-Table1[[#This Row],[Discount]]</f>
        <v>12.97</v>
      </c>
      <c r="Z137" s="3" t="s">
        <v>3222</v>
      </c>
    </row>
    <row r="138" spans="1:26" x14ac:dyDescent="0.2">
      <c r="A138" s="1">
        <v>468</v>
      </c>
      <c r="B138" s="1" t="s">
        <v>384</v>
      </c>
      <c r="C138" s="1" t="s">
        <v>46</v>
      </c>
      <c r="D138" s="1">
        <v>0.06</v>
      </c>
      <c r="E138" s="1">
        <v>14.42</v>
      </c>
      <c r="F138" s="1">
        <v>6.75</v>
      </c>
      <c r="G138" s="1" t="s">
        <v>14</v>
      </c>
      <c r="H138" s="1" t="s">
        <v>3</v>
      </c>
      <c r="I138" s="1" t="s">
        <v>24</v>
      </c>
      <c r="J138" s="1" t="s">
        <v>71</v>
      </c>
      <c r="K138" s="1" t="s">
        <v>120</v>
      </c>
      <c r="L138" s="1" t="s">
        <v>385</v>
      </c>
      <c r="M138" s="1">
        <v>0.52</v>
      </c>
      <c r="N138" s="1" t="s">
        <v>8</v>
      </c>
      <c r="O138" s="1" t="s">
        <v>87</v>
      </c>
      <c r="P138" s="1" t="s">
        <v>379</v>
      </c>
      <c r="Q138" s="1" t="s">
        <v>386</v>
      </c>
      <c r="R138" s="1">
        <v>2341</v>
      </c>
      <c r="S138" s="2">
        <v>42015</v>
      </c>
      <c r="T138" s="2">
        <v>42016</v>
      </c>
      <c r="U138" s="1">
        <v>-27.738800000000001</v>
      </c>
      <c r="V138" s="1">
        <v>5</v>
      </c>
      <c r="W138" s="1">
        <v>73.040000000000006</v>
      </c>
      <c r="X138" s="1">
        <v>88060</v>
      </c>
      <c r="Y138" s="1">
        <f>Table1[[#This Row],[Unit Price]]-Table1[[#This Row],[Discount]]</f>
        <v>14.36</v>
      </c>
      <c r="Z138" s="1" t="s">
        <v>3222</v>
      </c>
    </row>
    <row r="139" spans="1:26" x14ac:dyDescent="0.2">
      <c r="A139" s="3">
        <v>469</v>
      </c>
      <c r="B139" s="3" t="s">
        <v>387</v>
      </c>
      <c r="C139" s="3" t="s">
        <v>46</v>
      </c>
      <c r="D139" s="3">
        <v>0.05</v>
      </c>
      <c r="E139" s="3">
        <v>4.1399999999999997</v>
      </c>
      <c r="F139" s="3">
        <v>6.6</v>
      </c>
      <c r="G139" s="3" t="s">
        <v>63</v>
      </c>
      <c r="H139" s="3" t="s">
        <v>3</v>
      </c>
      <c r="I139" s="3" t="s">
        <v>4</v>
      </c>
      <c r="J139" s="3" t="s">
        <v>102</v>
      </c>
      <c r="K139" s="3" t="s">
        <v>49</v>
      </c>
      <c r="L139" s="3" t="s">
        <v>388</v>
      </c>
      <c r="M139" s="3">
        <v>0.49</v>
      </c>
      <c r="N139" s="3" t="s">
        <v>8</v>
      </c>
      <c r="O139" s="3" t="s">
        <v>87</v>
      </c>
      <c r="P139" s="3" t="s">
        <v>373</v>
      </c>
      <c r="Q139" s="3" t="s">
        <v>389</v>
      </c>
      <c r="R139" s="3">
        <v>7506</v>
      </c>
      <c r="S139" s="4">
        <v>42015</v>
      </c>
      <c r="T139" s="4">
        <v>42017</v>
      </c>
      <c r="U139" s="3">
        <v>-128.68719999999999</v>
      </c>
      <c r="V139" s="3">
        <v>7</v>
      </c>
      <c r="W139" s="3">
        <v>33.35</v>
      </c>
      <c r="X139" s="3">
        <v>88060</v>
      </c>
      <c r="Y139" s="3">
        <f>Table1[[#This Row],[Unit Price]]-Table1[[#This Row],[Discount]]</f>
        <v>4.09</v>
      </c>
      <c r="Z139" s="3" t="s">
        <v>3222</v>
      </c>
    </row>
    <row r="140" spans="1:26" x14ac:dyDescent="0.2">
      <c r="A140" s="1">
        <v>470</v>
      </c>
      <c r="B140" s="1" t="s">
        <v>390</v>
      </c>
      <c r="C140" s="1" t="s">
        <v>46</v>
      </c>
      <c r="D140" s="1">
        <v>0.03</v>
      </c>
      <c r="E140" s="1">
        <v>11.34</v>
      </c>
      <c r="F140" s="1">
        <v>5.01</v>
      </c>
      <c r="G140" s="1" t="s">
        <v>14</v>
      </c>
      <c r="H140" s="1" t="s">
        <v>3</v>
      </c>
      <c r="I140" s="1" t="s">
        <v>24</v>
      </c>
      <c r="J140" s="1" t="s">
        <v>64</v>
      </c>
      <c r="K140" s="1" t="s">
        <v>49</v>
      </c>
      <c r="L140" s="1" t="s">
        <v>391</v>
      </c>
      <c r="M140" s="1">
        <v>0.36</v>
      </c>
      <c r="N140" s="1" t="s">
        <v>8</v>
      </c>
      <c r="O140" s="1" t="s">
        <v>87</v>
      </c>
      <c r="P140" s="1" t="s">
        <v>373</v>
      </c>
      <c r="Q140" s="1" t="s">
        <v>392</v>
      </c>
      <c r="R140" s="1">
        <v>8601</v>
      </c>
      <c r="S140" s="2">
        <v>42015</v>
      </c>
      <c r="T140" s="2">
        <v>42015</v>
      </c>
      <c r="U140" s="1">
        <v>23.2028</v>
      </c>
      <c r="V140" s="1">
        <v>5</v>
      </c>
      <c r="W140" s="1">
        <v>60.24</v>
      </c>
      <c r="X140" s="1">
        <v>88060</v>
      </c>
      <c r="Y140" s="1">
        <f>Table1[[#This Row],[Unit Price]]-Table1[[#This Row],[Discount]]</f>
        <v>11.31</v>
      </c>
      <c r="Z140" s="1" t="s">
        <v>3222</v>
      </c>
    </row>
    <row r="141" spans="1:26" x14ac:dyDescent="0.2">
      <c r="A141" s="3">
        <v>2776</v>
      </c>
      <c r="B141" s="3" t="s">
        <v>393</v>
      </c>
      <c r="C141" s="3" t="s">
        <v>1</v>
      </c>
      <c r="D141" s="3">
        <v>0.03</v>
      </c>
      <c r="E141" s="3">
        <v>350.98</v>
      </c>
      <c r="F141" s="3">
        <v>30</v>
      </c>
      <c r="G141" s="3" t="s">
        <v>2</v>
      </c>
      <c r="H141" s="3" t="s">
        <v>15</v>
      </c>
      <c r="I141" s="3" t="s">
        <v>4</v>
      </c>
      <c r="J141" s="3" t="s">
        <v>85</v>
      </c>
      <c r="K141" s="3" t="s">
        <v>33</v>
      </c>
      <c r="L141" s="3" t="s">
        <v>167</v>
      </c>
      <c r="M141" s="3">
        <v>0.61</v>
      </c>
      <c r="N141" s="3" t="s">
        <v>8</v>
      </c>
      <c r="O141" s="3" t="s">
        <v>87</v>
      </c>
      <c r="P141" s="3" t="s">
        <v>394</v>
      </c>
      <c r="Q141" s="3" t="s">
        <v>395</v>
      </c>
      <c r="R141" s="3">
        <v>20877</v>
      </c>
      <c r="S141" s="4">
        <v>42016</v>
      </c>
      <c r="T141" s="4">
        <v>42019</v>
      </c>
      <c r="U141" s="3">
        <v>2692.4421000000002</v>
      </c>
      <c r="V141" s="3">
        <v>11</v>
      </c>
      <c r="W141" s="3">
        <v>3902.09</v>
      </c>
      <c r="X141" s="3">
        <v>91228</v>
      </c>
      <c r="Y141" s="3">
        <f>Table1[[#This Row],[Unit Price]]-Table1[[#This Row],[Discount]]</f>
        <v>350.95000000000005</v>
      </c>
      <c r="Z141" s="3" t="s">
        <v>3222</v>
      </c>
    </row>
    <row r="142" spans="1:26" x14ac:dyDescent="0.2">
      <c r="A142" s="1">
        <v>2776</v>
      </c>
      <c r="B142" s="1" t="s">
        <v>393</v>
      </c>
      <c r="C142" s="1" t="s">
        <v>1</v>
      </c>
      <c r="D142" s="1">
        <v>0.04</v>
      </c>
      <c r="E142" s="1">
        <v>1.68</v>
      </c>
      <c r="F142" s="1">
        <v>1</v>
      </c>
      <c r="G142" s="1" t="s">
        <v>14</v>
      </c>
      <c r="H142" s="1" t="s">
        <v>15</v>
      </c>
      <c r="I142" s="1" t="s">
        <v>24</v>
      </c>
      <c r="J142" s="1" t="s">
        <v>25</v>
      </c>
      <c r="K142" s="1" t="s">
        <v>26</v>
      </c>
      <c r="L142" s="1" t="s">
        <v>396</v>
      </c>
      <c r="M142" s="1">
        <v>0.35</v>
      </c>
      <c r="N142" s="1" t="s">
        <v>8</v>
      </c>
      <c r="O142" s="1" t="s">
        <v>87</v>
      </c>
      <c r="P142" s="1" t="s">
        <v>394</v>
      </c>
      <c r="Q142" s="1" t="s">
        <v>395</v>
      </c>
      <c r="R142" s="1">
        <v>20877</v>
      </c>
      <c r="S142" s="2">
        <v>42016</v>
      </c>
      <c r="T142" s="2">
        <v>42018</v>
      </c>
      <c r="U142" s="1">
        <v>2.0672000000000001</v>
      </c>
      <c r="V142" s="1">
        <v>8</v>
      </c>
      <c r="W142" s="1">
        <v>14.18</v>
      </c>
      <c r="X142" s="1">
        <v>91228</v>
      </c>
      <c r="Y142" s="1">
        <f>Table1[[#This Row],[Unit Price]]-Table1[[#This Row],[Discount]]</f>
        <v>1.64</v>
      </c>
      <c r="Z142" s="1" t="s">
        <v>3222</v>
      </c>
    </row>
    <row r="143" spans="1:26" x14ac:dyDescent="0.2">
      <c r="A143" s="3">
        <v>120</v>
      </c>
      <c r="B143" s="3" t="s">
        <v>397</v>
      </c>
      <c r="C143" s="3" t="s">
        <v>13</v>
      </c>
      <c r="D143" s="3">
        <v>0.05</v>
      </c>
      <c r="E143" s="3">
        <v>6.3</v>
      </c>
      <c r="F143" s="3">
        <v>0.5</v>
      </c>
      <c r="G143" s="3" t="s">
        <v>14</v>
      </c>
      <c r="H143" s="3" t="s">
        <v>70</v>
      </c>
      <c r="I143" s="3" t="s">
        <v>24</v>
      </c>
      <c r="J143" s="3" t="s">
        <v>128</v>
      </c>
      <c r="K143" s="3" t="s">
        <v>49</v>
      </c>
      <c r="L143" s="3" t="s">
        <v>398</v>
      </c>
      <c r="M143" s="3">
        <v>0.39</v>
      </c>
      <c r="N143" s="3" t="s">
        <v>8</v>
      </c>
      <c r="O143" s="3" t="s">
        <v>35</v>
      </c>
      <c r="P143" s="3" t="s">
        <v>122</v>
      </c>
      <c r="Q143" s="3" t="s">
        <v>157</v>
      </c>
      <c r="R143" s="3">
        <v>84041</v>
      </c>
      <c r="S143" s="4">
        <v>42016</v>
      </c>
      <c r="T143" s="4">
        <v>42017</v>
      </c>
      <c r="U143" s="3">
        <v>41.296500000000002</v>
      </c>
      <c r="V143" s="3">
        <v>10</v>
      </c>
      <c r="W143" s="3">
        <v>59.85</v>
      </c>
      <c r="X143" s="3">
        <v>86520</v>
      </c>
      <c r="Y143" s="3">
        <f>Table1[[#This Row],[Unit Price]]-Table1[[#This Row],[Discount]]</f>
        <v>6.25</v>
      </c>
      <c r="Z143" s="3" t="s">
        <v>3221</v>
      </c>
    </row>
    <row r="144" spans="1:26" x14ac:dyDescent="0.2">
      <c r="A144" s="1">
        <v>120</v>
      </c>
      <c r="B144" s="1" t="s">
        <v>397</v>
      </c>
      <c r="C144" s="1" t="s">
        <v>13</v>
      </c>
      <c r="D144" s="1">
        <v>0.09</v>
      </c>
      <c r="E144" s="1">
        <v>205.99</v>
      </c>
      <c r="F144" s="1">
        <v>3</v>
      </c>
      <c r="G144" s="1" t="s">
        <v>63</v>
      </c>
      <c r="H144" s="1" t="s">
        <v>70</v>
      </c>
      <c r="I144" s="1" t="s">
        <v>16</v>
      </c>
      <c r="J144" s="1" t="s">
        <v>111</v>
      </c>
      <c r="K144" s="1" t="s">
        <v>49</v>
      </c>
      <c r="L144" s="1" t="s">
        <v>399</v>
      </c>
      <c r="M144" s="1">
        <v>0.57999999999999996</v>
      </c>
      <c r="N144" s="1" t="s">
        <v>8</v>
      </c>
      <c r="O144" s="1" t="s">
        <v>35</v>
      </c>
      <c r="P144" s="1" t="s">
        <v>122</v>
      </c>
      <c r="Q144" s="1" t="s">
        <v>157</v>
      </c>
      <c r="R144" s="1">
        <v>84041</v>
      </c>
      <c r="S144" s="2">
        <v>42016</v>
      </c>
      <c r="T144" s="2">
        <v>42018</v>
      </c>
      <c r="U144" s="1">
        <v>1179.0237</v>
      </c>
      <c r="V144" s="1">
        <v>10</v>
      </c>
      <c r="W144" s="1">
        <v>1708.73</v>
      </c>
      <c r="X144" s="1">
        <v>86520</v>
      </c>
      <c r="Y144" s="1">
        <f>Table1[[#This Row],[Unit Price]]-Table1[[#This Row],[Discount]]</f>
        <v>205.9</v>
      </c>
      <c r="Z144" s="1" t="s">
        <v>3221</v>
      </c>
    </row>
    <row r="145" spans="1:26" x14ac:dyDescent="0.2">
      <c r="A145" s="3">
        <v>898</v>
      </c>
      <c r="B145" s="3" t="s">
        <v>400</v>
      </c>
      <c r="C145" s="3" t="s">
        <v>13</v>
      </c>
      <c r="D145" s="3">
        <v>0.04</v>
      </c>
      <c r="E145" s="3">
        <v>90.97</v>
      </c>
      <c r="F145" s="3">
        <v>28</v>
      </c>
      <c r="G145" s="3" t="s">
        <v>2</v>
      </c>
      <c r="H145" s="3" t="s">
        <v>3</v>
      </c>
      <c r="I145" s="3" t="s">
        <v>16</v>
      </c>
      <c r="J145" s="3" t="s">
        <v>32</v>
      </c>
      <c r="K145" s="3" t="s">
        <v>33</v>
      </c>
      <c r="L145" s="3" t="s">
        <v>401</v>
      </c>
      <c r="M145" s="3">
        <v>0.38</v>
      </c>
      <c r="N145" s="3" t="s">
        <v>8</v>
      </c>
      <c r="O145" s="3" t="s">
        <v>87</v>
      </c>
      <c r="P145" s="3" t="s">
        <v>88</v>
      </c>
      <c r="Q145" s="3" t="s">
        <v>89</v>
      </c>
      <c r="R145" s="3">
        <v>10039</v>
      </c>
      <c r="S145" s="4">
        <v>42016</v>
      </c>
      <c r="T145" s="4">
        <v>42017</v>
      </c>
      <c r="U145" s="3">
        <v>-173.09520000000001</v>
      </c>
      <c r="V145" s="3">
        <v>6</v>
      </c>
      <c r="W145" s="3">
        <v>573.30999999999995</v>
      </c>
      <c r="X145" s="3">
        <v>33635</v>
      </c>
      <c r="Y145" s="3">
        <f>Table1[[#This Row],[Unit Price]]-Table1[[#This Row],[Discount]]</f>
        <v>90.929999999999993</v>
      </c>
      <c r="Z145" s="3" t="s">
        <v>3222</v>
      </c>
    </row>
    <row r="146" spans="1:26" x14ac:dyDescent="0.2">
      <c r="A146" s="1">
        <v>898</v>
      </c>
      <c r="B146" s="1" t="s">
        <v>400</v>
      </c>
      <c r="C146" s="1" t="s">
        <v>13</v>
      </c>
      <c r="D146" s="1">
        <v>7.0000000000000007E-2</v>
      </c>
      <c r="E146" s="1">
        <v>20.34</v>
      </c>
      <c r="F146" s="1">
        <v>35</v>
      </c>
      <c r="G146" s="1" t="s">
        <v>14</v>
      </c>
      <c r="H146" s="1" t="s">
        <v>3</v>
      </c>
      <c r="I146" s="1" t="s">
        <v>24</v>
      </c>
      <c r="J146" s="1" t="s">
        <v>54</v>
      </c>
      <c r="K146" s="1" t="s">
        <v>40</v>
      </c>
      <c r="L146" s="1" t="s">
        <v>236</v>
      </c>
      <c r="M146" s="1">
        <v>0.84</v>
      </c>
      <c r="N146" s="1" t="s">
        <v>8</v>
      </c>
      <c r="O146" s="1" t="s">
        <v>87</v>
      </c>
      <c r="P146" s="1" t="s">
        <v>88</v>
      </c>
      <c r="Q146" s="1" t="s">
        <v>89</v>
      </c>
      <c r="R146" s="1">
        <v>10039</v>
      </c>
      <c r="S146" s="2">
        <v>42016</v>
      </c>
      <c r="T146" s="2">
        <v>42017</v>
      </c>
      <c r="U146" s="1">
        <v>-96.16</v>
      </c>
      <c r="V146" s="1">
        <v>5</v>
      </c>
      <c r="W146" s="1">
        <v>140.22999999999999</v>
      </c>
      <c r="X146" s="1">
        <v>33635</v>
      </c>
      <c r="Y146" s="1">
        <f>Table1[[#This Row],[Unit Price]]-Table1[[#This Row],[Discount]]</f>
        <v>20.27</v>
      </c>
      <c r="Z146" s="1" t="s">
        <v>3222</v>
      </c>
    </row>
    <row r="147" spans="1:26" x14ac:dyDescent="0.2">
      <c r="A147" s="3">
        <v>899</v>
      </c>
      <c r="B147" s="3" t="s">
        <v>402</v>
      </c>
      <c r="C147" s="3" t="s">
        <v>13</v>
      </c>
      <c r="D147" s="3">
        <v>0.04</v>
      </c>
      <c r="E147" s="3">
        <v>90.97</v>
      </c>
      <c r="F147" s="3">
        <v>28</v>
      </c>
      <c r="G147" s="3" t="s">
        <v>2</v>
      </c>
      <c r="H147" s="3" t="s">
        <v>3</v>
      </c>
      <c r="I147" s="3" t="s">
        <v>16</v>
      </c>
      <c r="J147" s="3" t="s">
        <v>32</v>
      </c>
      <c r="K147" s="3" t="s">
        <v>33</v>
      </c>
      <c r="L147" s="3" t="s">
        <v>401</v>
      </c>
      <c r="M147" s="3">
        <v>0.38</v>
      </c>
      <c r="N147" s="3" t="s">
        <v>8</v>
      </c>
      <c r="O147" s="3" t="s">
        <v>87</v>
      </c>
      <c r="P147" s="3" t="s">
        <v>296</v>
      </c>
      <c r="Q147" s="3" t="s">
        <v>403</v>
      </c>
      <c r="R147" s="3">
        <v>16602</v>
      </c>
      <c r="S147" s="4">
        <v>42016</v>
      </c>
      <c r="T147" s="4">
        <v>42017</v>
      </c>
      <c r="U147" s="3">
        <v>-173.09520000000001</v>
      </c>
      <c r="V147" s="3">
        <v>2</v>
      </c>
      <c r="W147" s="3">
        <v>191.1</v>
      </c>
      <c r="X147" s="3">
        <v>86263</v>
      </c>
      <c r="Y147" s="3">
        <f>Table1[[#This Row],[Unit Price]]-Table1[[#This Row],[Discount]]</f>
        <v>90.929999999999993</v>
      </c>
      <c r="Z147" s="3" t="s">
        <v>3222</v>
      </c>
    </row>
    <row r="148" spans="1:26" x14ac:dyDescent="0.2">
      <c r="A148" s="1">
        <v>899</v>
      </c>
      <c r="B148" s="1" t="s">
        <v>402</v>
      </c>
      <c r="C148" s="1" t="s">
        <v>13</v>
      </c>
      <c r="D148" s="1">
        <v>7.0000000000000007E-2</v>
      </c>
      <c r="E148" s="1">
        <v>20.34</v>
      </c>
      <c r="F148" s="1">
        <v>35</v>
      </c>
      <c r="G148" s="1" t="s">
        <v>14</v>
      </c>
      <c r="H148" s="1" t="s">
        <v>3</v>
      </c>
      <c r="I148" s="1" t="s">
        <v>24</v>
      </c>
      <c r="J148" s="1" t="s">
        <v>54</v>
      </c>
      <c r="K148" s="1" t="s">
        <v>40</v>
      </c>
      <c r="L148" s="1" t="s">
        <v>236</v>
      </c>
      <c r="M148" s="1">
        <v>0.84</v>
      </c>
      <c r="N148" s="1" t="s">
        <v>8</v>
      </c>
      <c r="O148" s="1" t="s">
        <v>87</v>
      </c>
      <c r="P148" s="1" t="s">
        <v>296</v>
      </c>
      <c r="Q148" s="1" t="s">
        <v>403</v>
      </c>
      <c r="R148" s="1">
        <v>16602</v>
      </c>
      <c r="S148" s="2">
        <v>42016</v>
      </c>
      <c r="T148" s="2">
        <v>42017</v>
      </c>
      <c r="U148" s="1">
        <v>-96.16</v>
      </c>
      <c r="V148" s="1">
        <v>1</v>
      </c>
      <c r="W148" s="1">
        <v>28.05</v>
      </c>
      <c r="X148" s="1">
        <v>86263</v>
      </c>
      <c r="Y148" s="1">
        <f>Table1[[#This Row],[Unit Price]]-Table1[[#This Row],[Discount]]</f>
        <v>20.27</v>
      </c>
      <c r="Z148" s="1" t="s">
        <v>3222</v>
      </c>
    </row>
    <row r="149" spans="1:26" x14ac:dyDescent="0.2">
      <c r="A149" s="3">
        <v>1636</v>
      </c>
      <c r="B149" s="3" t="s">
        <v>404</v>
      </c>
      <c r="C149" s="3" t="s">
        <v>13</v>
      </c>
      <c r="D149" s="3">
        <v>0.04</v>
      </c>
      <c r="E149" s="3">
        <v>136.97999999999999</v>
      </c>
      <c r="F149" s="3">
        <v>24.49</v>
      </c>
      <c r="G149" s="3" t="s">
        <v>63</v>
      </c>
      <c r="H149" s="3" t="s">
        <v>47</v>
      </c>
      <c r="I149" s="3" t="s">
        <v>4</v>
      </c>
      <c r="J149" s="3" t="s">
        <v>102</v>
      </c>
      <c r="K149" s="3" t="s">
        <v>40</v>
      </c>
      <c r="L149" s="3" t="s">
        <v>405</v>
      </c>
      <c r="M149" s="3">
        <v>0.59</v>
      </c>
      <c r="N149" s="3" t="s">
        <v>8</v>
      </c>
      <c r="O149" s="3" t="s">
        <v>35</v>
      </c>
      <c r="P149" s="3" t="s">
        <v>66</v>
      </c>
      <c r="Q149" s="3" t="s">
        <v>406</v>
      </c>
      <c r="R149" s="3">
        <v>93905</v>
      </c>
      <c r="S149" s="4">
        <v>42016</v>
      </c>
      <c r="T149" s="4">
        <v>42018</v>
      </c>
      <c r="U149" s="3">
        <v>1127.5497</v>
      </c>
      <c r="V149" s="3">
        <v>12</v>
      </c>
      <c r="W149" s="3">
        <v>1634.13</v>
      </c>
      <c r="X149" s="3">
        <v>89706</v>
      </c>
      <c r="Y149" s="3">
        <f>Table1[[#This Row],[Unit Price]]-Table1[[#This Row],[Discount]]</f>
        <v>136.94</v>
      </c>
      <c r="Z149" s="3" t="s">
        <v>3221</v>
      </c>
    </row>
    <row r="150" spans="1:26" x14ac:dyDescent="0.2">
      <c r="A150" s="1">
        <v>823</v>
      </c>
      <c r="B150" s="1" t="s">
        <v>407</v>
      </c>
      <c r="C150" s="1" t="s">
        <v>23</v>
      </c>
      <c r="D150" s="1">
        <v>0.04</v>
      </c>
      <c r="E150" s="1">
        <v>6.24</v>
      </c>
      <c r="F150" s="1">
        <v>5.22</v>
      </c>
      <c r="G150" s="1" t="s">
        <v>14</v>
      </c>
      <c r="H150" s="1" t="s">
        <v>3</v>
      </c>
      <c r="I150" s="1" t="s">
        <v>4</v>
      </c>
      <c r="J150" s="1" t="s">
        <v>102</v>
      </c>
      <c r="K150" s="1" t="s">
        <v>49</v>
      </c>
      <c r="L150" s="1" t="s">
        <v>408</v>
      </c>
      <c r="M150" s="1">
        <v>0.6</v>
      </c>
      <c r="N150" s="1" t="s">
        <v>8</v>
      </c>
      <c r="O150" s="1" t="s">
        <v>9</v>
      </c>
      <c r="P150" s="1" t="s">
        <v>376</v>
      </c>
      <c r="Q150" s="1" t="s">
        <v>409</v>
      </c>
      <c r="R150" s="1">
        <v>37167</v>
      </c>
      <c r="S150" s="2">
        <v>42016</v>
      </c>
      <c r="T150" s="2">
        <v>42021</v>
      </c>
      <c r="U150" s="1">
        <v>4.3808999999999996</v>
      </c>
      <c r="V150" s="1">
        <v>13</v>
      </c>
      <c r="W150" s="1">
        <v>80.23</v>
      </c>
      <c r="X150" s="1">
        <v>89257</v>
      </c>
      <c r="Y150" s="1">
        <f>Table1[[#This Row],[Unit Price]]-Table1[[#This Row],[Discount]]</f>
        <v>6.2</v>
      </c>
      <c r="Z150" s="1" t="s">
        <v>3219</v>
      </c>
    </row>
    <row r="151" spans="1:26" x14ac:dyDescent="0.2">
      <c r="A151" s="3">
        <v>824</v>
      </c>
      <c r="B151" s="3" t="s">
        <v>410</v>
      </c>
      <c r="C151" s="3" t="s">
        <v>23</v>
      </c>
      <c r="D151" s="3">
        <v>0.09</v>
      </c>
      <c r="E151" s="3">
        <v>260.98</v>
      </c>
      <c r="F151" s="3">
        <v>41.91</v>
      </c>
      <c r="G151" s="3" t="s">
        <v>2</v>
      </c>
      <c r="H151" s="3" t="s">
        <v>3</v>
      </c>
      <c r="I151" s="3" t="s">
        <v>4</v>
      </c>
      <c r="J151" s="3" t="s">
        <v>93</v>
      </c>
      <c r="K151" s="3" t="s">
        <v>6</v>
      </c>
      <c r="L151" s="3" t="s">
        <v>411</v>
      </c>
      <c r="M151" s="3">
        <v>0.59</v>
      </c>
      <c r="N151" s="3" t="s">
        <v>8</v>
      </c>
      <c r="O151" s="3" t="s">
        <v>9</v>
      </c>
      <c r="P151" s="3" t="s">
        <v>376</v>
      </c>
      <c r="Q151" s="3" t="s">
        <v>412</v>
      </c>
      <c r="R151" s="3">
        <v>37174</v>
      </c>
      <c r="S151" s="4">
        <v>42016</v>
      </c>
      <c r="T151" s="4">
        <v>42023</v>
      </c>
      <c r="U151" s="3">
        <v>-100.744</v>
      </c>
      <c r="V151" s="3">
        <v>8</v>
      </c>
      <c r="W151" s="3">
        <v>2044.9</v>
      </c>
      <c r="X151" s="3">
        <v>89257</v>
      </c>
      <c r="Y151" s="3">
        <f>Table1[[#This Row],[Unit Price]]-Table1[[#This Row],[Discount]]</f>
        <v>260.89000000000004</v>
      </c>
      <c r="Z151" s="3" t="s">
        <v>3219</v>
      </c>
    </row>
    <row r="152" spans="1:26" x14ac:dyDescent="0.2">
      <c r="A152" s="1">
        <v>1424</v>
      </c>
      <c r="B152" s="1" t="s">
        <v>413</v>
      </c>
      <c r="C152" s="1" t="s">
        <v>23</v>
      </c>
      <c r="D152" s="1">
        <v>0.05</v>
      </c>
      <c r="E152" s="1">
        <v>350.99</v>
      </c>
      <c r="F152" s="1">
        <v>39</v>
      </c>
      <c r="G152" s="1" t="s">
        <v>2</v>
      </c>
      <c r="H152" s="1" t="s">
        <v>47</v>
      </c>
      <c r="I152" s="1" t="s">
        <v>4</v>
      </c>
      <c r="J152" s="1" t="s">
        <v>85</v>
      </c>
      <c r="K152" s="1" t="s">
        <v>33</v>
      </c>
      <c r="L152" s="1" t="s">
        <v>414</v>
      </c>
      <c r="M152" s="1">
        <v>0.55000000000000004</v>
      </c>
      <c r="N152" s="1" t="s">
        <v>8</v>
      </c>
      <c r="O152" s="1" t="s">
        <v>35</v>
      </c>
      <c r="P152" s="1" t="s">
        <v>36</v>
      </c>
      <c r="Q152" s="1" t="s">
        <v>415</v>
      </c>
      <c r="R152" s="1">
        <v>80112</v>
      </c>
      <c r="S152" s="2">
        <v>42016</v>
      </c>
      <c r="T152" s="2">
        <v>42018</v>
      </c>
      <c r="U152" s="1">
        <v>451.28039999999999</v>
      </c>
      <c r="V152" s="1">
        <v>3</v>
      </c>
      <c r="W152" s="1">
        <v>1020.08</v>
      </c>
      <c r="X152" s="1">
        <v>89448</v>
      </c>
      <c r="Y152" s="1">
        <f>Table1[[#This Row],[Unit Price]]-Table1[[#This Row],[Discount]]</f>
        <v>350.94</v>
      </c>
      <c r="Z152" s="1" t="s">
        <v>3221</v>
      </c>
    </row>
    <row r="153" spans="1:26" x14ac:dyDescent="0.2">
      <c r="A153" s="3">
        <v>1424</v>
      </c>
      <c r="B153" s="3" t="s">
        <v>413</v>
      </c>
      <c r="C153" s="3" t="s">
        <v>23</v>
      </c>
      <c r="D153" s="3">
        <v>0</v>
      </c>
      <c r="E153" s="3">
        <v>8.74</v>
      </c>
      <c r="F153" s="3">
        <v>1.39</v>
      </c>
      <c r="G153" s="3" t="s">
        <v>14</v>
      </c>
      <c r="H153" s="3" t="s">
        <v>47</v>
      </c>
      <c r="I153" s="3" t="s">
        <v>24</v>
      </c>
      <c r="J153" s="3" t="s">
        <v>321</v>
      </c>
      <c r="K153" s="3" t="s">
        <v>49</v>
      </c>
      <c r="L153" s="3" t="s">
        <v>416</v>
      </c>
      <c r="M153" s="3">
        <v>0.38</v>
      </c>
      <c r="N153" s="3" t="s">
        <v>8</v>
      </c>
      <c r="O153" s="3" t="s">
        <v>35</v>
      </c>
      <c r="P153" s="3" t="s">
        <v>36</v>
      </c>
      <c r="Q153" s="3" t="s">
        <v>415</v>
      </c>
      <c r="R153" s="3">
        <v>80112</v>
      </c>
      <c r="S153" s="4">
        <v>42016</v>
      </c>
      <c r="T153" s="4">
        <v>42020</v>
      </c>
      <c r="U153" s="3">
        <v>44.988</v>
      </c>
      <c r="V153" s="3">
        <v>7</v>
      </c>
      <c r="W153" s="3">
        <v>65.2</v>
      </c>
      <c r="X153" s="3">
        <v>89448</v>
      </c>
      <c r="Y153" s="3">
        <f>Table1[[#This Row],[Unit Price]]-Table1[[#This Row],[Discount]]</f>
        <v>8.74</v>
      </c>
      <c r="Z153" s="3" t="s">
        <v>3221</v>
      </c>
    </row>
    <row r="154" spans="1:26" x14ac:dyDescent="0.2">
      <c r="A154" s="1">
        <v>1424</v>
      </c>
      <c r="B154" s="1" t="s">
        <v>413</v>
      </c>
      <c r="C154" s="1" t="s">
        <v>23</v>
      </c>
      <c r="D154" s="1">
        <v>0.02</v>
      </c>
      <c r="E154" s="1">
        <v>1.98</v>
      </c>
      <c r="F154" s="1">
        <v>0.7</v>
      </c>
      <c r="G154" s="1" t="s">
        <v>14</v>
      </c>
      <c r="H154" s="1" t="s">
        <v>47</v>
      </c>
      <c r="I154" s="1" t="s">
        <v>24</v>
      </c>
      <c r="J154" s="1" t="s">
        <v>152</v>
      </c>
      <c r="K154" s="1" t="s">
        <v>26</v>
      </c>
      <c r="L154" s="1" t="s">
        <v>417</v>
      </c>
      <c r="M154" s="1">
        <v>0.83</v>
      </c>
      <c r="N154" s="1" t="s">
        <v>8</v>
      </c>
      <c r="O154" s="1" t="s">
        <v>35</v>
      </c>
      <c r="P154" s="1" t="s">
        <v>36</v>
      </c>
      <c r="Q154" s="1" t="s">
        <v>415</v>
      </c>
      <c r="R154" s="1">
        <v>80112</v>
      </c>
      <c r="S154" s="2">
        <v>42016</v>
      </c>
      <c r="T154" s="2">
        <v>42020</v>
      </c>
      <c r="U154" s="1">
        <v>-20.732800000000001</v>
      </c>
      <c r="V154" s="1">
        <v>11</v>
      </c>
      <c r="W154" s="1">
        <v>22.59</v>
      </c>
      <c r="X154" s="1">
        <v>89448</v>
      </c>
      <c r="Y154" s="1">
        <f>Table1[[#This Row],[Unit Price]]-Table1[[#This Row],[Discount]]</f>
        <v>1.96</v>
      </c>
      <c r="Z154" s="1" t="s">
        <v>3221</v>
      </c>
    </row>
    <row r="155" spans="1:26" x14ac:dyDescent="0.2">
      <c r="A155" s="3">
        <v>2715</v>
      </c>
      <c r="B155" s="3" t="s">
        <v>418</v>
      </c>
      <c r="C155" s="3" t="s">
        <v>23</v>
      </c>
      <c r="D155" s="3">
        <v>0.01</v>
      </c>
      <c r="E155" s="3">
        <v>29.89</v>
      </c>
      <c r="F155" s="3">
        <v>1.99</v>
      </c>
      <c r="G155" s="3" t="s">
        <v>14</v>
      </c>
      <c r="H155" s="3" t="s">
        <v>70</v>
      </c>
      <c r="I155" s="3" t="s">
        <v>16</v>
      </c>
      <c r="J155" s="3" t="s">
        <v>17</v>
      </c>
      <c r="K155" s="3" t="s">
        <v>18</v>
      </c>
      <c r="L155" s="3" t="s">
        <v>419</v>
      </c>
      <c r="M155" s="3">
        <v>0.5</v>
      </c>
      <c r="N155" s="3" t="s">
        <v>8</v>
      </c>
      <c r="O155" s="3" t="s">
        <v>28</v>
      </c>
      <c r="P155" s="3" t="s">
        <v>265</v>
      </c>
      <c r="Q155" s="3" t="s">
        <v>420</v>
      </c>
      <c r="R155" s="3">
        <v>48911</v>
      </c>
      <c r="S155" s="4">
        <v>42016</v>
      </c>
      <c r="T155" s="4">
        <v>42020</v>
      </c>
      <c r="U155" s="3">
        <v>-74.64</v>
      </c>
      <c r="V155" s="3">
        <v>1</v>
      </c>
      <c r="W155" s="3">
        <v>31.96</v>
      </c>
      <c r="X155" s="3">
        <v>88702</v>
      </c>
      <c r="Y155" s="3">
        <f>Table1[[#This Row],[Unit Price]]-Table1[[#This Row],[Discount]]</f>
        <v>29.88</v>
      </c>
      <c r="Z155" s="3" t="s">
        <v>3220</v>
      </c>
    </row>
    <row r="156" spans="1:26" x14ac:dyDescent="0.2">
      <c r="A156" s="1">
        <v>2069</v>
      </c>
      <c r="B156" s="1" t="s">
        <v>421</v>
      </c>
      <c r="C156" s="1" t="s">
        <v>92</v>
      </c>
      <c r="D156" s="1">
        <v>0.1</v>
      </c>
      <c r="E156" s="1">
        <v>40.98</v>
      </c>
      <c r="F156" s="1">
        <v>6.5</v>
      </c>
      <c r="G156" s="1" t="s">
        <v>14</v>
      </c>
      <c r="H156" s="1" t="s">
        <v>15</v>
      </c>
      <c r="I156" s="1" t="s">
        <v>16</v>
      </c>
      <c r="J156" s="1" t="s">
        <v>17</v>
      </c>
      <c r="K156" s="1" t="s">
        <v>49</v>
      </c>
      <c r="L156" s="1" t="s">
        <v>422</v>
      </c>
      <c r="M156" s="1">
        <v>0.74</v>
      </c>
      <c r="N156" s="1" t="s">
        <v>8</v>
      </c>
      <c r="O156" s="1" t="s">
        <v>9</v>
      </c>
      <c r="P156" s="1" t="s">
        <v>364</v>
      </c>
      <c r="Q156" s="1" t="s">
        <v>423</v>
      </c>
      <c r="R156" s="1">
        <v>41075</v>
      </c>
      <c r="S156" s="2">
        <v>42016</v>
      </c>
      <c r="T156" s="2">
        <v>42018</v>
      </c>
      <c r="U156" s="1">
        <v>66.852000000000004</v>
      </c>
      <c r="V156" s="1">
        <v>3</v>
      </c>
      <c r="W156" s="1">
        <v>120.34</v>
      </c>
      <c r="X156" s="1">
        <v>88554</v>
      </c>
      <c r="Y156" s="1">
        <f>Table1[[#This Row],[Unit Price]]-Table1[[#This Row],[Discount]]</f>
        <v>40.879999999999995</v>
      </c>
      <c r="Z156" s="1" t="s">
        <v>3219</v>
      </c>
    </row>
    <row r="157" spans="1:26" x14ac:dyDescent="0.2">
      <c r="A157" s="3">
        <v>750</v>
      </c>
      <c r="B157" s="3" t="s">
        <v>424</v>
      </c>
      <c r="C157" s="3" t="s">
        <v>46</v>
      </c>
      <c r="D157" s="3">
        <v>0.09</v>
      </c>
      <c r="E157" s="3">
        <v>27.75</v>
      </c>
      <c r="F157" s="3">
        <v>19.989999999999998</v>
      </c>
      <c r="G157" s="3" t="s">
        <v>14</v>
      </c>
      <c r="H157" s="3" t="s">
        <v>70</v>
      </c>
      <c r="I157" s="3" t="s">
        <v>24</v>
      </c>
      <c r="J157" s="3" t="s">
        <v>54</v>
      </c>
      <c r="K157" s="3" t="s">
        <v>49</v>
      </c>
      <c r="L157" s="3" t="s">
        <v>425</v>
      </c>
      <c r="M157" s="3">
        <v>0.67</v>
      </c>
      <c r="N157" s="3" t="s">
        <v>8</v>
      </c>
      <c r="O157" s="3" t="s">
        <v>9</v>
      </c>
      <c r="P157" s="3" t="s">
        <v>364</v>
      </c>
      <c r="Q157" s="3" t="s">
        <v>426</v>
      </c>
      <c r="R157" s="3">
        <v>41042</v>
      </c>
      <c r="S157" s="4">
        <v>42016</v>
      </c>
      <c r="T157" s="4">
        <v>42017</v>
      </c>
      <c r="U157" s="3">
        <v>-224.64400000000001</v>
      </c>
      <c r="V157" s="3">
        <v>10</v>
      </c>
      <c r="W157" s="3">
        <v>257.52</v>
      </c>
      <c r="X157" s="3">
        <v>91200</v>
      </c>
      <c r="Y157" s="3">
        <f>Table1[[#This Row],[Unit Price]]-Table1[[#This Row],[Discount]]</f>
        <v>27.66</v>
      </c>
      <c r="Z157" s="3" t="s">
        <v>3219</v>
      </c>
    </row>
    <row r="158" spans="1:26" x14ac:dyDescent="0.2">
      <c r="A158" s="1">
        <v>2489</v>
      </c>
      <c r="B158" s="1" t="s">
        <v>427</v>
      </c>
      <c r="C158" s="1" t="s">
        <v>46</v>
      </c>
      <c r="D158" s="1">
        <v>7.0000000000000007E-2</v>
      </c>
      <c r="E158" s="1">
        <v>65.989999999999995</v>
      </c>
      <c r="F158" s="1">
        <v>8.8000000000000007</v>
      </c>
      <c r="G158" s="1" t="s">
        <v>14</v>
      </c>
      <c r="H158" s="1" t="s">
        <v>47</v>
      </c>
      <c r="I158" s="1" t="s">
        <v>16</v>
      </c>
      <c r="J158" s="1" t="s">
        <v>111</v>
      </c>
      <c r="K158" s="1" t="s">
        <v>49</v>
      </c>
      <c r="L158" s="1" t="s">
        <v>428</v>
      </c>
      <c r="M158" s="1">
        <v>0.57999999999999996</v>
      </c>
      <c r="N158" s="1" t="s">
        <v>8</v>
      </c>
      <c r="O158" s="1" t="s">
        <v>35</v>
      </c>
      <c r="P158" s="1" t="s">
        <v>66</v>
      </c>
      <c r="Q158" s="1" t="s">
        <v>429</v>
      </c>
      <c r="R158" s="1">
        <v>94521</v>
      </c>
      <c r="S158" s="2">
        <v>42016</v>
      </c>
      <c r="T158" s="2">
        <v>42016</v>
      </c>
      <c r="U158" s="1">
        <v>109.836</v>
      </c>
      <c r="V158" s="1">
        <v>9</v>
      </c>
      <c r="W158" s="1">
        <v>471.66</v>
      </c>
      <c r="X158" s="1">
        <v>86886</v>
      </c>
      <c r="Y158" s="1">
        <f>Table1[[#This Row],[Unit Price]]-Table1[[#This Row],[Discount]]</f>
        <v>65.92</v>
      </c>
      <c r="Z158" s="1" t="s">
        <v>3221</v>
      </c>
    </row>
    <row r="159" spans="1:26" x14ac:dyDescent="0.2">
      <c r="A159" s="3">
        <v>2490</v>
      </c>
      <c r="B159" s="3" t="s">
        <v>430</v>
      </c>
      <c r="C159" s="3" t="s">
        <v>46</v>
      </c>
      <c r="D159" s="3">
        <v>0</v>
      </c>
      <c r="E159" s="3">
        <v>10.01</v>
      </c>
      <c r="F159" s="3">
        <v>1.99</v>
      </c>
      <c r="G159" s="3" t="s">
        <v>63</v>
      </c>
      <c r="H159" s="3" t="s">
        <v>47</v>
      </c>
      <c r="I159" s="3" t="s">
        <v>16</v>
      </c>
      <c r="J159" s="3" t="s">
        <v>17</v>
      </c>
      <c r="K159" s="3" t="s">
        <v>18</v>
      </c>
      <c r="L159" s="3" t="s">
        <v>431</v>
      </c>
      <c r="M159" s="3">
        <v>0.41</v>
      </c>
      <c r="N159" s="3" t="s">
        <v>8</v>
      </c>
      <c r="O159" s="3" t="s">
        <v>35</v>
      </c>
      <c r="P159" s="3" t="s">
        <v>66</v>
      </c>
      <c r="Q159" s="3" t="s">
        <v>432</v>
      </c>
      <c r="R159" s="3">
        <v>92627</v>
      </c>
      <c r="S159" s="4">
        <v>42016</v>
      </c>
      <c r="T159" s="4">
        <v>42018</v>
      </c>
      <c r="U159" s="3">
        <v>82.703400000000002</v>
      </c>
      <c r="V159" s="3">
        <v>11</v>
      </c>
      <c r="W159" s="3">
        <v>119.86</v>
      </c>
      <c r="X159" s="3">
        <v>86886</v>
      </c>
      <c r="Y159" s="3">
        <f>Table1[[#This Row],[Unit Price]]-Table1[[#This Row],[Discount]]</f>
        <v>10.01</v>
      </c>
      <c r="Z159" s="3" t="s">
        <v>3221</v>
      </c>
    </row>
    <row r="160" spans="1:26" x14ac:dyDescent="0.2">
      <c r="A160" s="1">
        <v>2491</v>
      </c>
      <c r="B160" s="1" t="s">
        <v>433</v>
      </c>
      <c r="C160" s="1" t="s">
        <v>46</v>
      </c>
      <c r="D160" s="1">
        <v>7.0000000000000007E-2</v>
      </c>
      <c r="E160" s="1">
        <v>65.989999999999995</v>
      </c>
      <c r="F160" s="1">
        <v>8.8000000000000007</v>
      </c>
      <c r="G160" s="1" t="s">
        <v>14</v>
      </c>
      <c r="H160" s="1" t="s">
        <v>47</v>
      </c>
      <c r="I160" s="1" t="s">
        <v>16</v>
      </c>
      <c r="J160" s="1" t="s">
        <v>111</v>
      </c>
      <c r="K160" s="1" t="s">
        <v>49</v>
      </c>
      <c r="L160" s="1" t="s">
        <v>428</v>
      </c>
      <c r="M160" s="1">
        <v>0.57999999999999996</v>
      </c>
      <c r="N160" s="1" t="s">
        <v>8</v>
      </c>
      <c r="O160" s="1" t="s">
        <v>35</v>
      </c>
      <c r="P160" s="1" t="s">
        <v>66</v>
      </c>
      <c r="Q160" s="1" t="s">
        <v>76</v>
      </c>
      <c r="R160" s="1">
        <v>90045</v>
      </c>
      <c r="S160" s="2">
        <v>42016</v>
      </c>
      <c r="T160" s="2">
        <v>42016</v>
      </c>
      <c r="U160" s="1">
        <v>109.836</v>
      </c>
      <c r="V160" s="1">
        <v>37</v>
      </c>
      <c r="W160" s="1">
        <v>1939.03</v>
      </c>
      <c r="X160" s="1">
        <v>23877</v>
      </c>
      <c r="Y160" s="1">
        <f>Table1[[#This Row],[Unit Price]]-Table1[[#This Row],[Discount]]</f>
        <v>65.92</v>
      </c>
      <c r="Z160" s="1" t="s">
        <v>3221</v>
      </c>
    </row>
    <row r="161" spans="1:26" x14ac:dyDescent="0.2">
      <c r="A161" s="3">
        <v>2491</v>
      </c>
      <c r="B161" s="3" t="s">
        <v>433</v>
      </c>
      <c r="C161" s="3" t="s">
        <v>46</v>
      </c>
      <c r="D161" s="3">
        <v>0</v>
      </c>
      <c r="E161" s="3">
        <v>10.01</v>
      </c>
      <c r="F161" s="3">
        <v>1.99</v>
      </c>
      <c r="G161" s="3" t="s">
        <v>63</v>
      </c>
      <c r="H161" s="3" t="s">
        <v>47</v>
      </c>
      <c r="I161" s="3" t="s">
        <v>16</v>
      </c>
      <c r="J161" s="3" t="s">
        <v>17</v>
      </c>
      <c r="K161" s="3" t="s">
        <v>18</v>
      </c>
      <c r="L161" s="3" t="s">
        <v>431</v>
      </c>
      <c r="M161" s="3">
        <v>0.41</v>
      </c>
      <c r="N161" s="3" t="s">
        <v>8</v>
      </c>
      <c r="O161" s="3" t="s">
        <v>35</v>
      </c>
      <c r="P161" s="3" t="s">
        <v>66</v>
      </c>
      <c r="Q161" s="3" t="s">
        <v>76</v>
      </c>
      <c r="R161" s="3">
        <v>90045</v>
      </c>
      <c r="S161" s="4">
        <v>42016</v>
      </c>
      <c r="T161" s="4">
        <v>42018</v>
      </c>
      <c r="U161" s="3">
        <v>128.03</v>
      </c>
      <c r="V161" s="3">
        <v>42</v>
      </c>
      <c r="W161" s="3">
        <v>457.63</v>
      </c>
      <c r="X161" s="3">
        <v>23877</v>
      </c>
      <c r="Y161" s="3">
        <f>Table1[[#This Row],[Unit Price]]-Table1[[#This Row],[Discount]]</f>
        <v>10.01</v>
      </c>
      <c r="Z161" s="3" t="s">
        <v>3221</v>
      </c>
    </row>
    <row r="162" spans="1:26" x14ac:dyDescent="0.2">
      <c r="A162" s="1">
        <v>2338</v>
      </c>
      <c r="B162" s="1" t="s">
        <v>434</v>
      </c>
      <c r="C162" s="1" t="s">
        <v>1</v>
      </c>
      <c r="D162" s="1">
        <v>0.06</v>
      </c>
      <c r="E162" s="1">
        <v>2.08</v>
      </c>
      <c r="F162" s="1">
        <v>5.33</v>
      </c>
      <c r="G162" s="1" t="s">
        <v>14</v>
      </c>
      <c r="H162" s="1" t="s">
        <v>47</v>
      </c>
      <c r="I162" s="1" t="s">
        <v>4</v>
      </c>
      <c r="J162" s="1" t="s">
        <v>102</v>
      </c>
      <c r="K162" s="1" t="s">
        <v>49</v>
      </c>
      <c r="L162" s="1" t="s">
        <v>435</v>
      </c>
      <c r="M162" s="1">
        <v>0.43</v>
      </c>
      <c r="N162" s="1" t="s">
        <v>8</v>
      </c>
      <c r="O162" s="1" t="s">
        <v>87</v>
      </c>
      <c r="P162" s="1" t="s">
        <v>394</v>
      </c>
      <c r="Q162" s="1" t="s">
        <v>436</v>
      </c>
      <c r="R162" s="1">
        <v>20740</v>
      </c>
      <c r="S162" s="2">
        <v>42017</v>
      </c>
      <c r="T162" s="2">
        <v>42017</v>
      </c>
      <c r="U162" s="1">
        <v>-82.559200000000004</v>
      </c>
      <c r="V162" s="1">
        <v>4</v>
      </c>
      <c r="W162" s="1">
        <v>9.23</v>
      </c>
      <c r="X162" s="1">
        <v>91480</v>
      </c>
      <c r="Y162" s="1">
        <f>Table1[[#This Row],[Unit Price]]-Table1[[#This Row],[Discount]]</f>
        <v>2.02</v>
      </c>
      <c r="Z162" s="1" t="s">
        <v>3222</v>
      </c>
    </row>
    <row r="163" spans="1:26" x14ac:dyDescent="0.2">
      <c r="A163" s="3">
        <v>510</v>
      </c>
      <c r="B163" s="3" t="s">
        <v>437</v>
      </c>
      <c r="C163" s="3" t="s">
        <v>23</v>
      </c>
      <c r="D163" s="3">
        <v>0.02</v>
      </c>
      <c r="E163" s="3">
        <v>48.04</v>
      </c>
      <c r="F163" s="3">
        <v>5.09</v>
      </c>
      <c r="G163" s="3" t="s">
        <v>14</v>
      </c>
      <c r="H163" s="3" t="s">
        <v>70</v>
      </c>
      <c r="I163" s="3" t="s">
        <v>24</v>
      </c>
      <c r="J163" s="3" t="s">
        <v>64</v>
      </c>
      <c r="K163" s="3" t="s">
        <v>49</v>
      </c>
      <c r="L163" s="3" t="s">
        <v>438</v>
      </c>
      <c r="M163" s="3">
        <v>0.37</v>
      </c>
      <c r="N163" s="3" t="s">
        <v>8</v>
      </c>
      <c r="O163" s="3" t="s">
        <v>35</v>
      </c>
      <c r="P163" s="3" t="s">
        <v>66</v>
      </c>
      <c r="Q163" s="3" t="s">
        <v>439</v>
      </c>
      <c r="R163" s="3">
        <v>95336</v>
      </c>
      <c r="S163" s="4">
        <v>42017</v>
      </c>
      <c r="T163" s="4">
        <v>42017</v>
      </c>
      <c r="U163" s="3">
        <v>105.2526</v>
      </c>
      <c r="V163" s="3">
        <v>3</v>
      </c>
      <c r="W163" s="3">
        <v>152.54</v>
      </c>
      <c r="X163" s="3">
        <v>90058</v>
      </c>
      <c r="Y163" s="3">
        <f>Table1[[#This Row],[Unit Price]]-Table1[[#This Row],[Discount]]</f>
        <v>48.019999999999996</v>
      </c>
      <c r="Z163" s="3" t="s">
        <v>3221</v>
      </c>
    </row>
    <row r="164" spans="1:26" x14ac:dyDescent="0.2">
      <c r="A164" s="1">
        <v>570</v>
      </c>
      <c r="B164" s="1" t="s">
        <v>440</v>
      </c>
      <c r="C164" s="1" t="s">
        <v>23</v>
      </c>
      <c r="D164" s="1">
        <v>0.06</v>
      </c>
      <c r="E164" s="1">
        <v>7.99</v>
      </c>
      <c r="F164" s="1">
        <v>5.03</v>
      </c>
      <c r="G164" s="1" t="s">
        <v>14</v>
      </c>
      <c r="H164" s="1" t="s">
        <v>15</v>
      </c>
      <c r="I164" s="1" t="s">
        <v>16</v>
      </c>
      <c r="J164" s="1" t="s">
        <v>111</v>
      </c>
      <c r="K164" s="1" t="s">
        <v>120</v>
      </c>
      <c r="L164" s="1" t="s">
        <v>441</v>
      </c>
      <c r="M164" s="1">
        <v>0.6</v>
      </c>
      <c r="N164" s="1" t="s">
        <v>8</v>
      </c>
      <c r="O164" s="1" t="s">
        <v>35</v>
      </c>
      <c r="P164" s="1" t="s">
        <v>272</v>
      </c>
      <c r="Q164" s="1" t="s">
        <v>442</v>
      </c>
      <c r="R164" s="1">
        <v>89015</v>
      </c>
      <c r="S164" s="2">
        <v>42017</v>
      </c>
      <c r="T164" s="2">
        <v>42017</v>
      </c>
      <c r="U164" s="1">
        <v>-122.133</v>
      </c>
      <c r="V164" s="1">
        <v>10</v>
      </c>
      <c r="W164" s="1">
        <v>65.739999999999995</v>
      </c>
      <c r="X164" s="1">
        <v>88881</v>
      </c>
      <c r="Y164" s="1">
        <f>Table1[[#This Row],[Unit Price]]-Table1[[#This Row],[Discount]]</f>
        <v>7.9300000000000006</v>
      </c>
      <c r="Z164" s="1" t="s">
        <v>3221</v>
      </c>
    </row>
    <row r="165" spans="1:26" x14ac:dyDescent="0.2">
      <c r="A165" s="3">
        <v>576</v>
      </c>
      <c r="B165" s="3" t="s">
        <v>443</v>
      </c>
      <c r="C165" s="3" t="s">
        <v>23</v>
      </c>
      <c r="D165" s="3">
        <v>0.06</v>
      </c>
      <c r="E165" s="3">
        <v>4.4800000000000004</v>
      </c>
      <c r="F165" s="3">
        <v>49</v>
      </c>
      <c r="G165" s="3" t="s">
        <v>14</v>
      </c>
      <c r="H165" s="3" t="s">
        <v>70</v>
      </c>
      <c r="I165" s="3" t="s">
        <v>24</v>
      </c>
      <c r="J165" s="3" t="s">
        <v>71</v>
      </c>
      <c r="K165" s="3" t="s">
        <v>40</v>
      </c>
      <c r="L165" s="3" t="s">
        <v>444</v>
      </c>
      <c r="M165" s="3">
        <v>0.6</v>
      </c>
      <c r="N165" s="3" t="s">
        <v>8</v>
      </c>
      <c r="O165" s="3" t="s">
        <v>35</v>
      </c>
      <c r="P165" s="3" t="s">
        <v>66</v>
      </c>
      <c r="Q165" s="3" t="s">
        <v>445</v>
      </c>
      <c r="R165" s="3">
        <v>91767</v>
      </c>
      <c r="S165" s="4">
        <v>42017</v>
      </c>
      <c r="T165" s="4">
        <v>42021</v>
      </c>
      <c r="U165" s="3">
        <v>-566</v>
      </c>
      <c r="V165" s="3">
        <v>4</v>
      </c>
      <c r="W165" s="3">
        <v>32.6</v>
      </c>
      <c r="X165" s="3">
        <v>88645</v>
      </c>
      <c r="Y165" s="3">
        <f>Table1[[#This Row],[Unit Price]]-Table1[[#This Row],[Discount]]</f>
        <v>4.4200000000000008</v>
      </c>
      <c r="Z165" s="3" t="s">
        <v>3221</v>
      </c>
    </row>
    <row r="166" spans="1:26" x14ac:dyDescent="0.2">
      <c r="A166" s="1">
        <v>2369</v>
      </c>
      <c r="B166" s="1" t="s">
        <v>446</v>
      </c>
      <c r="C166" s="1" t="s">
        <v>23</v>
      </c>
      <c r="D166" s="1">
        <v>7.0000000000000007E-2</v>
      </c>
      <c r="E166" s="1">
        <v>5.98</v>
      </c>
      <c r="F166" s="1">
        <v>5.79</v>
      </c>
      <c r="G166" s="1" t="s">
        <v>14</v>
      </c>
      <c r="H166" s="1" t="s">
        <v>15</v>
      </c>
      <c r="I166" s="1" t="s">
        <v>24</v>
      </c>
      <c r="J166" s="1" t="s">
        <v>64</v>
      </c>
      <c r="K166" s="1" t="s">
        <v>49</v>
      </c>
      <c r="L166" s="1" t="s">
        <v>447</v>
      </c>
      <c r="M166" s="1">
        <v>0.36</v>
      </c>
      <c r="N166" s="1" t="s">
        <v>8</v>
      </c>
      <c r="O166" s="1" t="s">
        <v>9</v>
      </c>
      <c r="P166" s="1" t="s">
        <v>99</v>
      </c>
      <c r="Q166" s="1" t="s">
        <v>448</v>
      </c>
      <c r="R166" s="1">
        <v>33024</v>
      </c>
      <c r="S166" s="2">
        <v>42017</v>
      </c>
      <c r="T166" s="2">
        <v>42019</v>
      </c>
      <c r="U166" s="1">
        <v>-41.972700000000003</v>
      </c>
      <c r="V166" s="1">
        <v>13</v>
      </c>
      <c r="W166" s="1">
        <v>77.42</v>
      </c>
      <c r="X166" s="1">
        <v>90408</v>
      </c>
      <c r="Y166" s="1">
        <f>Table1[[#This Row],[Unit Price]]-Table1[[#This Row],[Discount]]</f>
        <v>5.91</v>
      </c>
      <c r="Z166" s="1" t="s">
        <v>3219</v>
      </c>
    </row>
    <row r="167" spans="1:26" x14ac:dyDescent="0.2">
      <c r="A167" s="3">
        <v>3340</v>
      </c>
      <c r="B167" s="3" t="s">
        <v>449</v>
      </c>
      <c r="C167" s="3" t="s">
        <v>92</v>
      </c>
      <c r="D167" s="3">
        <v>0.08</v>
      </c>
      <c r="E167" s="3">
        <v>125.99</v>
      </c>
      <c r="F167" s="3">
        <v>4.2</v>
      </c>
      <c r="G167" s="3" t="s">
        <v>14</v>
      </c>
      <c r="H167" s="3" t="s">
        <v>15</v>
      </c>
      <c r="I167" s="3" t="s">
        <v>16</v>
      </c>
      <c r="J167" s="3" t="s">
        <v>111</v>
      </c>
      <c r="K167" s="3" t="s">
        <v>49</v>
      </c>
      <c r="L167" s="3" t="s">
        <v>450</v>
      </c>
      <c r="M167" s="3">
        <v>0.56999999999999995</v>
      </c>
      <c r="N167" s="3" t="s">
        <v>8</v>
      </c>
      <c r="O167" s="3" t="s">
        <v>35</v>
      </c>
      <c r="P167" s="3" t="s">
        <v>115</v>
      </c>
      <c r="Q167" s="3" t="s">
        <v>451</v>
      </c>
      <c r="R167" s="3">
        <v>97060</v>
      </c>
      <c r="S167" s="4">
        <v>42017</v>
      </c>
      <c r="T167" s="4">
        <v>42018</v>
      </c>
      <c r="U167" s="3">
        <v>989.81190000000004</v>
      </c>
      <c r="V167" s="3">
        <v>14</v>
      </c>
      <c r="W167" s="3">
        <v>1434.51</v>
      </c>
      <c r="X167" s="3">
        <v>85980</v>
      </c>
      <c r="Y167" s="3">
        <f>Table1[[#This Row],[Unit Price]]-Table1[[#This Row],[Discount]]</f>
        <v>125.91</v>
      </c>
      <c r="Z167" s="3" t="s">
        <v>3221</v>
      </c>
    </row>
    <row r="168" spans="1:26" x14ac:dyDescent="0.2">
      <c r="A168" s="1">
        <v>772</v>
      </c>
      <c r="B168" s="1" t="s">
        <v>452</v>
      </c>
      <c r="C168" s="1" t="s">
        <v>1</v>
      </c>
      <c r="D168" s="1">
        <v>0.08</v>
      </c>
      <c r="E168" s="1">
        <v>7.77</v>
      </c>
      <c r="F168" s="1">
        <v>9.23</v>
      </c>
      <c r="G168" s="1" t="s">
        <v>14</v>
      </c>
      <c r="H168" s="1" t="s">
        <v>3</v>
      </c>
      <c r="I168" s="1" t="s">
        <v>24</v>
      </c>
      <c r="J168" s="1" t="s">
        <v>71</v>
      </c>
      <c r="K168" s="1" t="s">
        <v>49</v>
      </c>
      <c r="L168" s="1" t="s">
        <v>453</v>
      </c>
      <c r="M168" s="1">
        <v>0.57999999999999996</v>
      </c>
      <c r="N168" s="1" t="s">
        <v>8</v>
      </c>
      <c r="O168" s="1" t="s">
        <v>87</v>
      </c>
      <c r="P168" s="1" t="s">
        <v>296</v>
      </c>
      <c r="Q168" s="1" t="s">
        <v>454</v>
      </c>
      <c r="R168" s="1">
        <v>18103</v>
      </c>
      <c r="S168" s="2">
        <v>42018</v>
      </c>
      <c r="T168" s="2">
        <v>42020</v>
      </c>
      <c r="U168" s="1">
        <v>-209.25</v>
      </c>
      <c r="V168" s="1">
        <v>7</v>
      </c>
      <c r="W168" s="1">
        <v>56.44</v>
      </c>
      <c r="X168" s="1">
        <v>88666</v>
      </c>
      <c r="Y168" s="1">
        <f>Table1[[#This Row],[Unit Price]]-Table1[[#This Row],[Discount]]</f>
        <v>7.6899999999999995</v>
      </c>
      <c r="Z168" s="1" t="s">
        <v>3222</v>
      </c>
    </row>
    <row r="169" spans="1:26" x14ac:dyDescent="0.2">
      <c r="A169" s="3">
        <v>772</v>
      </c>
      <c r="B169" s="3" t="s">
        <v>452</v>
      </c>
      <c r="C169" s="3" t="s">
        <v>1</v>
      </c>
      <c r="D169" s="3">
        <v>0.1</v>
      </c>
      <c r="E169" s="3">
        <v>18.97</v>
      </c>
      <c r="F169" s="3">
        <v>9.5399999999999991</v>
      </c>
      <c r="G169" s="3" t="s">
        <v>63</v>
      </c>
      <c r="H169" s="3" t="s">
        <v>3</v>
      </c>
      <c r="I169" s="3" t="s">
        <v>24</v>
      </c>
      <c r="J169" s="3" t="s">
        <v>64</v>
      </c>
      <c r="K169" s="3" t="s">
        <v>49</v>
      </c>
      <c r="L169" s="3" t="s">
        <v>455</v>
      </c>
      <c r="M169" s="3">
        <v>0.37</v>
      </c>
      <c r="N169" s="3" t="s">
        <v>8</v>
      </c>
      <c r="O169" s="3" t="s">
        <v>87</v>
      </c>
      <c r="P169" s="3" t="s">
        <v>296</v>
      </c>
      <c r="Q169" s="3" t="s">
        <v>454</v>
      </c>
      <c r="R169" s="3">
        <v>18103</v>
      </c>
      <c r="S169" s="4">
        <v>42018</v>
      </c>
      <c r="T169" s="4">
        <v>42020</v>
      </c>
      <c r="U169" s="3">
        <v>-9.1636000000000006</v>
      </c>
      <c r="V169" s="3">
        <v>3</v>
      </c>
      <c r="W169" s="3">
        <v>56.73</v>
      </c>
      <c r="X169" s="3">
        <v>88666</v>
      </c>
      <c r="Y169" s="3">
        <f>Table1[[#This Row],[Unit Price]]-Table1[[#This Row],[Discount]]</f>
        <v>18.869999999999997</v>
      </c>
      <c r="Z169" s="3" t="s">
        <v>3222</v>
      </c>
    </row>
    <row r="170" spans="1:26" x14ac:dyDescent="0.2">
      <c r="A170" s="1">
        <v>1636</v>
      </c>
      <c r="B170" s="1" t="s">
        <v>404</v>
      </c>
      <c r="C170" s="1" t="s">
        <v>1</v>
      </c>
      <c r="D170" s="1">
        <v>0.08</v>
      </c>
      <c r="E170" s="1">
        <v>115.99</v>
      </c>
      <c r="F170" s="1">
        <v>56.14</v>
      </c>
      <c r="G170" s="1" t="s">
        <v>2</v>
      </c>
      <c r="H170" s="1" t="s">
        <v>47</v>
      </c>
      <c r="I170" s="1" t="s">
        <v>16</v>
      </c>
      <c r="J170" s="1" t="s">
        <v>32</v>
      </c>
      <c r="K170" s="1" t="s">
        <v>33</v>
      </c>
      <c r="L170" s="1" t="s">
        <v>456</v>
      </c>
      <c r="M170" s="1">
        <v>0.4</v>
      </c>
      <c r="N170" s="1" t="s">
        <v>8</v>
      </c>
      <c r="O170" s="1" t="s">
        <v>35</v>
      </c>
      <c r="P170" s="1" t="s">
        <v>66</v>
      </c>
      <c r="Q170" s="1" t="s">
        <v>406</v>
      </c>
      <c r="R170" s="1">
        <v>93905</v>
      </c>
      <c r="S170" s="2">
        <v>42018</v>
      </c>
      <c r="T170" s="2">
        <v>42020</v>
      </c>
      <c r="U170" s="1">
        <v>-272.860884</v>
      </c>
      <c r="V170" s="1">
        <v>5</v>
      </c>
      <c r="W170" s="1">
        <v>562.92999999999995</v>
      </c>
      <c r="X170" s="1">
        <v>89704</v>
      </c>
      <c r="Y170" s="1">
        <f>Table1[[#This Row],[Unit Price]]-Table1[[#This Row],[Discount]]</f>
        <v>115.91</v>
      </c>
      <c r="Z170" s="1" t="s">
        <v>3221</v>
      </c>
    </row>
    <row r="171" spans="1:26" x14ac:dyDescent="0.2">
      <c r="A171" s="3">
        <v>1636</v>
      </c>
      <c r="B171" s="3" t="s">
        <v>404</v>
      </c>
      <c r="C171" s="3" t="s">
        <v>1</v>
      </c>
      <c r="D171" s="3">
        <v>0.08</v>
      </c>
      <c r="E171" s="3">
        <v>4.28</v>
      </c>
      <c r="F171" s="3">
        <v>0.94</v>
      </c>
      <c r="G171" s="3" t="s">
        <v>14</v>
      </c>
      <c r="H171" s="3" t="s">
        <v>47</v>
      </c>
      <c r="I171" s="3" t="s">
        <v>24</v>
      </c>
      <c r="J171" s="3" t="s">
        <v>25</v>
      </c>
      <c r="K171" s="3" t="s">
        <v>26</v>
      </c>
      <c r="L171" s="3" t="s">
        <v>457</v>
      </c>
      <c r="M171" s="3">
        <v>0.56000000000000005</v>
      </c>
      <c r="N171" s="3" t="s">
        <v>8</v>
      </c>
      <c r="O171" s="3" t="s">
        <v>35</v>
      </c>
      <c r="P171" s="3" t="s">
        <v>66</v>
      </c>
      <c r="Q171" s="3" t="s">
        <v>406</v>
      </c>
      <c r="R171" s="3">
        <v>93905</v>
      </c>
      <c r="S171" s="4">
        <v>42018</v>
      </c>
      <c r="T171" s="4">
        <v>42021</v>
      </c>
      <c r="U171" s="3">
        <v>10.5792</v>
      </c>
      <c r="V171" s="3">
        <v>7</v>
      </c>
      <c r="W171" s="3">
        <v>29.18</v>
      </c>
      <c r="X171" s="3">
        <v>89704</v>
      </c>
      <c r="Y171" s="3">
        <f>Table1[[#This Row],[Unit Price]]-Table1[[#This Row],[Discount]]</f>
        <v>4.2</v>
      </c>
      <c r="Z171" s="3" t="s">
        <v>3221</v>
      </c>
    </row>
    <row r="172" spans="1:26" x14ac:dyDescent="0.2">
      <c r="A172" s="1">
        <v>463</v>
      </c>
      <c r="B172" s="1" t="s">
        <v>458</v>
      </c>
      <c r="C172" s="1" t="s">
        <v>23</v>
      </c>
      <c r="D172" s="1">
        <v>7.0000000000000007E-2</v>
      </c>
      <c r="E172" s="1">
        <v>165.2</v>
      </c>
      <c r="F172" s="1">
        <v>19.989999999999998</v>
      </c>
      <c r="G172" s="1" t="s">
        <v>14</v>
      </c>
      <c r="H172" s="1" t="s">
        <v>3</v>
      </c>
      <c r="I172" s="1" t="s">
        <v>24</v>
      </c>
      <c r="J172" s="1" t="s">
        <v>54</v>
      </c>
      <c r="K172" s="1" t="s">
        <v>49</v>
      </c>
      <c r="L172" s="1" t="s">
        <v>459</v>
      </c>
      <c r="M172" s="1">
        <v>0.59</v>
      </c>
      <c r="N172" s="1" t="s">
        <v>8</v>
      </c>
      <c r="O172" s="1" t="s">
        <v>35</v>
      </c>
      <c r="P172" s="1" t="s">
        <v>66</v>
      </c>
      <c r="Q172" s="1" t="s">
        <v>460</v>
      </c>
      <c r="R172" s="1">
        <v>90069</v>
      </c>
      <c r="S172" s="2">
        <v>42018</v>
      </c>
      <c r="T172" s="2">
        <v>42020</v>
      </c>
      <c r="U172" s="1">
        <v>521.69000000000005</v>
      </c>
      <c r="V172" s="1">
        <v>7</v>
      </c>
      <c r="W172" s="1">
        <v>1081.54</v>
      </c>
      <c r="X172" s="1">
        <v>88061</v>
      </c>
      <c r="Y172" s="1">
        <f>Table1[[#This Row],[Unit Price]]-Table1[[#This Row],[Discount]]</f>
        <v>165.13</v>
      </c>
      <c r="Z172" s="1" t="s">
        <v>3221</v>
      </c>
    </row>
    <row r="173" spans="1:26" x14ac:dyDescent="0.2">
      <c r="A173" s="3">
        <v>3064</v>
      </c>
      <c r="B173" s="3" t="s">
        <v>461</v>
      </c>
      <c r="C173" s="3" t="s">
        <v>23</v>
      </c>
      <c r="D173" s="3">
        <v>0.03</v>
      </c>
      <c r="E173" s="3">
        <v>6.45</v>
      </c>
      <c r="F173" s="3">
        <v>1.34</v>
      </c>
      <c r="G173" s="3" t="s">
        <v>14</v>
      </c>
      <c r="H173" s="3" t="s">
        <v>15</v>
      </c>
      <c r="I173" s="3" t="s">
        <v>24</v>
      </c>
      <c r="J173" s="3" t="s">
        <v>64</v>
      </c>
      <c r="K173" s="3" t="s">
        <v>26</v>
      </c>
      <c r="L173" s="3" t="s">
        <v>462</v>
      </c>
      <c r="M173" s="3">
        <v>0.36</v>
      </c>
      <c r="N173" s="3" t="s">
        <v>8</v>
      </c>
      <c r="O173" s="3" t="s">
        <v>35</v>
      </c>
      <c r="P173" s="3" t="s">
        <v>42</v>
      </c>
      <c r="Q173" s="3" t="s">
        <v>463</v>
      </c>
      <c r="R173" s="3">
        <v>98503</v>
      </c>
      <c r="S173" s="4">
        <v>42018</v>
      </c>
      <c r="T173" s="4">
        <v>42023</v>
      </c>
      <c r="U173" s="3">
        <v>39.129899999999999</v>
      </c>
      <c r="V173" s="3">
        <v>9</v>
      </c>
      <c r="W173" s="3">
        <v>56.71</v>
      </c>
      <c r="X173" s="3">
        <v>88448</v>
      </c>
      <c r="Y173" s="3">
        <f>Table1[[#This Row],[Unit Price]]-Table1[[#This Row],[Discount]]</f>
        <v>6.42</v>
      </c>
      <c r="Z173" s="3" t="s">
        <v>3221</v>
      </c>
    </row>
    <row r="174" spans="1:26" x14ac:dyDescent="0.2">
      <c r="A174" s="1">
        <v>3148</v>
      </c>
      <c r="B174" s="1" t="s">
        <v>464</v>
      </c>
      <c r="C174" s="1" t="s">
        <v>92</v>
      </c>
      <c r="D174" s="1">
        <v>0.06</v>
      </c>
      <c r="E174" s="1">
        <v>19.989999999999998</v>
      </c>
      <c r="F174" s="1">
        <v>11.17</v>
      </c>
      <c r="G174" s="1" t="s">
        <v>14</v>
      </c>
      <c r="H174" s="1" t="s">
        <v>70</v>
      </c>
      <c r="I174" s="1" t="s">
        <v>4</v>
      </c>
      <c r="J174" s="1" t="s">
        <v>102</v>
      </c>
      <c r="K174" s="1" t="s">
        <v>40</v>
      </c>
      <c r="L174" s="1" t="s">
        <v>465</v>
      </c>
      <c r="M174" s="1">
        <v>0.6</v>
      </c>
      <c r="N174" s="1" t="s">
        <v>8</v>
      </c>
      <c r="O174" s="1" t="s">
        <v>35</v>
      </c>
      <c r="P174" s="1" t="s">
        <v>466</v>
      </c>
      <c r="Q174" s="1" t="s">
        <v>467</v>
      </c>
      <c r="R174" s="1">
        <v>83854</v>
      </c>
      <c r="S174" s="2">
        <v>42018</v>
      </c>
      <c r="T174" s="2">
        <v>42018</v>
      </c>
      <c r="U174" s="1">
        <v>-66.823599999999999</v>
      </c>
      <c r="V174" s="1">
        <v>7</v>
      </c>
      <c r="W174" s="1">
        <v>139.49</v>
      </c>
      <c r="X174" s="1">
        <v>89716</v>
      </c>
      <c r="Y174" s="1">
        <f>Table1[[#This Row],[Unit Price]]-Table1[[#This Row],[Discount]]</f>
        <v>19.93</v>
      </c>
      <c r="Z174" s="1" t="s">
        <v>3221</v>
      </c>
    </row>
    <row r="175" spans="1:26" x14ac:dyDescent="0.2">
      <c r="A175" s="3">
        <v>3149</v>
      </c>
      <c r="B175" s="3" t="s">
        <v>468</v>
      </c>
      <c r="C175" s="3" t="s">
        <v>92</v>
      </c>
      <c r="D175" s="3">
        <v>0.06</v>
      </c>
      <c r="E175" s="3">
        <v>320.98</v>
      </c>
      <c r="F175" s="3">
        <v>58.95</v>
      </c>
      <c r="G175" s="3" t="s">
        <v>2</v>
      </c>
      <c r="H175" s="3" t="s">
        <v>70</v>
      </c>
      <c r="I175" s="3" t="s">
        <v>4</v>
      </c>
      <c r="J175" s="3" t="s">
        <v>85</v>
      </c>
      <c r="K175" s="3" t="s">
        <v>33</v>
      </c>
      <c r="L175" s="3" t="s">
        <v>469</v>
      </c>
      <c r="M175" s="3">
        <v>0.56999999999999995</v>
      </c>
      <c r="N175" s="3" t="s">
        <v>8</v>
      </c>
      <c r="O175" s="3" t="s">
        <v>35</v>
      </c>
      <c r="P175" s="3" t="s">
        <v>466</v>
      </c>
      <c r="Q175" s="3" t="s">
        <v>470</v>
      </c>
      <c r="R175" s="3">
        <v>83440</v>
      </c>
      <c r="S175" s="4">
        <v>42018</v>
      </c>
      <c r="T175" s="4">
        <v>42020</v>
      </c>
      <c r="U175" s="3">
        <v>971.62199999999996</v>
      </c>
      <c r="V175" s="3">
        <v>6</v>
      </c>
      <c r="W175" s="3">
        <v>1952.43</v>
      </c>
      <c r="X175" s="3">
        <v>89716</v>
      </c>
      <c r="Y175" s="3">
        <f>Table1[[#This Row],[Unit Price]]-Table1[[#This Row],[Discount]]</f>
        <v>320.92</v>
      </c>
      <c r="Z175" s="3" t="s">
        <v>3221</v>
      </c>
    </row>
    <row r="176" spans="1:26" x14ac:dyDescent="0.2">
      <c r="A176" s="1">
        <v>2820</v>
      </c>
      <c r="B176" s="1" t="s">
        <v>471</v>
      </c>
      <c r="C176" s="1" t="s">
        <v>46</v>
      </c>
      <c r="D176" s="1">
        <v>0.1</v>
      </c>
      <c r="E176" s="1">
        <v>22.01</v>
      </c>
      <c r="F176" s="1">
        <v>5.53</v>
      </c>
      <c r="G176" s="1" t="s">
        <v>14</v>
      </c>
      <c r="H176" s="1" t="s">
        <v>47</v>
      </c>
      <c r="I176" s="1" t="s">
        <v>24</v>
      </c>
      <c r="J176" s="1" t="s">
        <v>25</v>
      </c>
      <c r="K176" s="1" t="s">
        <v>18</v>
      </c>
      <c r="L176" s="1" t="s">
        <v>472</v>
      </c>
      <c r="M176" s="1">
        <v>0.59</v>
      </c>
      <c r="N176" s="1" t="s">
        <v>8</v>
      </c>
      <c r="O176" s="1" t="s">
        <v>28</v>
      </c>
      <c r="P176" s="1" t="s">
        <v>56</v>
      </c>
      <c r="Q176" s="1" t="s">
        <v>473</v>
      </c>
      <c r="R176" s="1">
        <v>63129</v>
      </c>
      <c r="S176" s="2">
        <v>42018</v>
      </c>
      <c r="T176" s="2">
        <v>42019</v>
      </c>
      <c r="U176" s="1">
        <v>31.59</v>
      </c>
      <c r="V176" s="1">
        <v>14</v>
      </c>
      <c r="W176" s="1">
        <v>281.75</v>
      </c>
      <c r="X176" s="1">
        <v>87900</v>
      </c>
      <c r="Y176" s="1">
        <f>Table1[[#This Row],[Unit Price]]-Table1[[#This Row],[Discount]]</f>
        <v>21.91</v>
      </c>
      <c r="Z176" s="1" t="s">
        <v>3220</v>
      </c>
    </row>
    <row r="177" spans="1:26" x14ac:dyDescent="0.2">
      <c r="A177" s="3">
        <v>3225</v>
      </c>
      <c r="B177" s="3" t="s">
        <v>474</v>
      </c>
      <c r="C177" s="3" t="s">
        <v>46</v>
      </c>
      <c r="D177" s="3">
        <v>0.1</v>
      </c>
      <c r="E177" s="3">
        <v>208.16</v>
      </c>
      <c r="F177" s="3">
        <v>68.02</v>
      </c>
      <c r="G177" s="3" t="s">
        <v>2</v>
      </c>
      <c r="H177" s="3" t="s">
        <v>3</v>
      </c>
      <c r="I177" s="3" t="s">
        <v>24</v>
      </c>
      <c r="J177" s="3" t="s">
        <v>71</v>
      </c>
      <c r="K177" s="3" t="s">
        <v>33</v>
      </c>
      <c r="L177" s="3" t="s">
        <v>475</v>
      </c>
      <c r="M177" s="3">
        <v>0.57999999999999996</v>
      </c>
      <c r="N177" s="3" t="s">
        <v>8</v>
      </c>
      <c r="O177" s="3" t="s">
        <v>9</v>
      </c>
      <c r="P177" s="3" t="s">
        <v>376</v>
      </c>
      <c r="Q177" s="3" t="s">
        <v>476</v>
      </c>
      <c r="R177" s="3">
        <v>38138</v>
      </c>
      <c r="S177" s="4">
        <v>42018</v>
      </c>
      <c r="T177" s="4">
        <v>42018</v>
      </c>
      <c r="U177" s="3">
        <v>-137.52199999999999</v>
      </c>
      <c r="V177" s="3">
        <v>4</v>
      </c>
      <c r="W177" s="3">
        <v>768.81</v>
      </c>
      <c r="X177" s="3">
        <v>86507</v>
      </c>
      <c r="Y177" s="3">
        <f>Table1[[#This Row],[Unit Price]]-Table1[[#This Row],[Discount]]</f>
        <v>208.06</v>
      </c>
      <c r="Z177" s="3" t="s">
        <v>3219</v>
      </c>
    </row>
    <row r="178" spans="1:26" x14ac:dyDescent="0.2">
      <c r="A178" s="1">
        <v>3226</v>
      </c>
      <c r="B178" s="1" t="s">
        <v>477</v>
      </c>
      <c r="C178" s="1" t="s">
        <v>46</v>
      </c>
      <c r="D178" s="1">
        <v>7.0000000000000007E-2</v>
      </c>
      <c r="E178" s="1">
        <v>90.48</v>
      </c>
      <c r="F178" s="1">
        <v>19.989999999999998</v>
      </c>
      <c r="G178" s="1" t="s">
        <v>14</v>
      </c>
      <c r="H178" s="1" t="s">
        <v>3</v>
      </c>
      <c r="I178" s="1" t="s">
        <v>24</v>
      </c>
      <c r="J178" s="1" t="s">
        <v>321</v>
      </c>
      <c r="K178" s="1" t="s">
        <v>49</v>
      </c>
      <c r="L178" s="1" t="s">
        <v>478</v>
      </c>
      <c r="M178" s="1">
        <v>0.4</v>
      </c>
      <c r="N178" s="1" t="s">
        <v>8</v>
      </c>
      <c r="O178" s="1" t="s">
        <v>9</v>
      </c>
      <c r="P178" s="1" t="s">
        <v>376</v>
      </c>
      <c r="Q178" s="1" t="s">
        <v>479</v>
      </c>
      <c r="R178" s="1">
        <v>37075</v>
      </c>
      <c r="S178" s="2">
        <v>42018</v>
      </c>
      <c r="T178" s="2">
        <v>42019</v>
      </c>
      <c r="U178" s="1">
        <v>-11.816000000000001</v>
      </c>
      <c r="V178" s="1">
        <v>2</v>
      </c>
      <c r="W178" s="1">
        <v>183.39</v>
      </c>
      <c r="X178" s="1">
        <v>86507</v>
      </c>
      <c r="Y178" s="1">
        <f>Table1[[#This Row],[Unit Price]]-Table1[[#This Row],[Discount]]</f>
        <v>90.410000000000011</v>
      </c>
      <c r="Z178" s="1" t="s">
        <v>3219</v>
      </c>
    </row>
    <row r="179" spans="1:26" x14ac:dyDescent="0.2">
      <c r="A179" s="3">
        <v>3226</v>
      </c>
      <c r="B179" s="3" t="s">
        <v>477</v>
      </c>
      <c r="C179" s="3" t="s">
        <v>46</v>
      </c>
      <c r="D179" s="3">
        <v>0.01</v>
      </c>
      <c r="E179" s="3">
        <v>9.48</v>
      </c>
      <c r="F179" s="3">
        <v>7.29</v>
      </c>
      <c r="G179" s="3" t="s">
        <v>63</v>
      </c>
      <c r="H179" s="3" t="s">
        <v>3</v>
      </c>
      <c r="I179" s="3" t="s">
        <v>4</v>
      </c>
      <c r="J179" s="3" t="s">
        <v>102</v>
      </c>
      <c r="K179" s="3" t="s">
        <v>18</v>
      </c>
      <c r="L179" s="3" t="s">
        <v>480</v>
      </c>
      <c r="M179" s="3">
        <v>0.45</v>
      </c>
      <c r="N179" s="3" t="s">
        <v>8</v>
      </c>
      <c r="O179" s="3" t="s">
        <v>9</v>
      </c>
      <c r="P179" s="3" t="s">
        <v>376</v>
      </c>
      <c r="Q179" s="3" t="s">
        <v>479</v>
      </c>
      <c r="R179" s="3">
        <v>37075</v>
      </c>
      <c r="S179" s="4">
        <v>42018</v>
      </c>
      <c r="T179" s="4">
        <v>42020</v>
      </c>
      <c r="U179" s="3">
        <v>238.93379999999999</v>
      </c>
      <c r="V179" s="3">
        <v>1</v>
      </c>
      <c r="W179" s="3">
        <v>12.9</v>
      </c>
      <c r="X179" s="3">
        <v>86507</v>
      </c>
      <c r="Y179" s="3">
        <f>Table1[[#This Row],[Unit Price]]-Table1[[#This Row],[Discount]]</f>
        <v>9.4700000000000006</v>
      </c>
      <c r="Z179" s="3" t="s">
        <v>3219</v>
      </c>
    </row>
    <row r="180" spans="1:26" x14ac:dyDescent="0.2">
      <c r="A180" s="1">
        <v>3226</v>
      </c>
      <c r="B180" s="1" t="s">
        <v>477</v>
      </c>
      <c r="C180" s="1" t="s">
        <v>46</v>
      </c>
      <c r="D180" s="1">
        <v>0.02</v>
      </c>
      <c r="E180" s="1">
        <v>4.28</v>
      </c>
      <c r="F180" s="1">
        <v>0.94</v>
      </c>
      <c r="G180" s="1" t="s">
        <v>14</v>
      </c>
      <c r="H180" s="1" t="s">
        <v>3</v>
      </c>
      <c r="I180" s="1" t="s">
        <v>24</v>
      </c>
      <c r="J180" s="1" t="s">
        <v>25</v>
      </c>
      <c r="K180" s="1" t="s">
        <v>26</v>
      </c>
      <c r="L180" s="1" t="s">
        <v>457</v>
      </c>
      <c r="M180" s="1">
        <v>0.56000000000000005</v>
      </c>
      <c r="N180" s="1" t="s">
        <v>8</v>
      </c>
      <c r="O180" s="1" t="s">
        <v>9</v>
      </c>
      <c r="P180" s="1" t="s">
        <v>376</v>
      </c>
      <c r="Q180" s="1" t="s">
        <v>479</v>
      </c>
      <c r="R180" s="1">
        <v>37075</v>
      </c>
      <c r="S180" s="2">
        <v>42018</v>
      </c>
      <c r="T180" s="2">
        <v>42019</v>
      </c>
      <c r="U180" s="1">
        <v>-105.126</v>
      </c>
      <c r="V180" s="1">
        <v>4</v>
      </c>
      <c r="W180" s="1">
        <v>17.89</v>
      </c>
      <c r="X180" s="1">
        <v>86507</v>
      </c>
      <c r="Y180" s="1">
        <f>Table1[[#This Row],[Unit Price]]-Table1[[#This Row],[Discount]]</f>
        <v>4.2600000000000007</v>
      </c>
      <c r="Z180" s="1" t="s">
        <v>3219</v>
      </c>
    </row>
    <row r="181" spans="1:26" x14ac:dyDescent="0.2">
      <c r="A181" s="3">
        <v>152</v>
      </c>
      <c r="B181" s="3" t="s">
        <v>481</v>
      </c>
      <c r="C181" s="3" t="s">
        <v>1</v>
      </c>
      <c r="D181" s="3">
        <v>0.09</v>
      </c>
      <c r="E181" s="3">
        <v>2.88</v>
      </c>
      <c r="F181" s="3">
        <v>0.7</v>
      </c>
      <c r="G181" s="3" t="s">
        <v>14</v>
      </c>
      <c r="H181" s="3" t="s">
        <v>15</v>
      </c>
      <c r="I181" s="3" t="s">
        <v>24</v>
      </c>
      <c r="J181" s="3" t="s">
        <v>25</v>
      </c>
      <c r="K181" s="3" t="s">
        <v>26</v>
      </c>
      <c r="L181" s="3" t="s">
        <v>482</v>
      </c>
      <c r="M181" s="3">
        <v>0.56000000000000005</v>
      </c>
      <c r="N181" s="3" t="s">
        <v>8</v>
      </c>
      <c r="O181" s="3" t="s">
        <v>9</v>
      </c>
      <c r="P181" s="3" t="s">
        <v>376</v>
      </c>
      <c r="Q181" s="3" t="s">
        <v>483</v>
      </c>
      <c r="R181" s="3">
        <v>37918</v>
      </c>
      <c r="S181" s="4">
        <v>42019</v>
      </c>
      <c r="T181" s="4">
        <v>42020</v>
      </c>
      <c r="U181" s="3">
        <v>-172.71799999999999</v>
      </c>
      <c r="V181" s="3">
        <v>2</v>
      </c>
      <c r="W181" s="3">
        <v>5.5</v>
      </c>
      <c r="X181" s="3">
        <v>89520</v>
      </c>
      <c r="Y181" s="3">
        <f>Table1[[#This Row],[Unit Price]]-Table1[[#This Row],[Discount]]</f>
        <v>2.79</v>
      </c>
      <c r="Z181" s="3" t="s">
        <v>3219</v>
      </c>
    </row>
    <row r="182" spans="1:26" x14ac:dyDescent="0.2">
      <c r="A182" s="1">
        <v>2791</v>
      </c>
      <c r="B182" s="1" t="s">
        <v>484</v>
      </c>
      <c r="C182" s="1" t="s">
        <v>1</v>
      </c>
      <c r="D182" s="1">
        <v>0.09</v>
      </c>
      <c r="E182" s="1">
        <v>2.88</v>
      </c>
      <c r="F182" s="1">
        <v>0.7</v>
      </c>
      <c r="G182" s="1" t="s">
        <v>14</v>
      </c>
      <c r="H182" s="1" t="s">
        <v>70</v>
      </c>
      <c r="I182" s="1" t="s">
        <v>24</v>
      </c>
      <c r="J182" s="1" t="s">
        <v>25</v>
      </c>
      <c r="K182" s="1" t="s">
        <v>26</v>
      </c>
      <c r="L182" s="1" t="s">
        <v>485</v>
      </c>
      <c r="M182" s="1">
        <v>0.56000000000000005</v>
      </c>
      <c r="N182" s="1" t="s">
        <v>8</v>
      </c>
      <c r="O182" s="1" t="s">
        <v>28</v>
      </c>
      <c r="P182" s="1" t="s">
        <v>265</v>
      </c>
      <c r="Q182" s="1" t="s">
        <v>486</v>
      </c>
      <c r="R182" s="1">
        <v>48071</v>
      </c>
      <c r="S182" s="2">
        <v>42019</v>
      </c>
      <c r="T182" s="2">
        <v>42019</v>
      </c>
      <c r="U182" s="1">
        <v>4.8499999999999996</v>
      </c>
      <c r="V182" s="1">
        <v>7</v>
      </c>
      <c r="W182" s="1">
        <v>19.29</v>
      </c>
      <c r="X182" s="1">
        <v>88758</v>
      </c>
      <c r="Y182" s="1">
        <f>Table1[[#This Row],[Unit Price]]-Table1[[#This Row],[Discount]]</f>
        <v>2.79</v>
      </c>
      <c r="Z182" s="1" t="s">
        <v>3220</v>
      </c>
    </row>
    <row r="183" spans="1:26" x14ac:dyDescent="0.2">
      <c r="A183" s="3">
        <v>428</v>
      </c>
      <c r="B183" s="3" t="s">
        <v>487</v>
      </c>
      <c r="C183" s="3" t="s">
        <v>13</v>
      </c>
      <c r="D183" s="3">
        <v>0.02</v>
      </c>
      <c r="E183" s="3">
        <v>15.28</v>
      </c>
      <c r="F183" s="3">
        <v>1.99</v>
      </c>
      <c r="G183" s="3" t="s">
        <v>14</v>
      </c>
      <c r="H183" s="3" t="s">
        <v>70</v>
      </c>
      <c r="I183" s="3" t="s">
        <v>16</v>
      </c>
      <c r="J183" s="3" t="s">
        <v>17</v>
      </c>
      <c r="K183" s="3" t="s">
        <v>18</v>
      </c>
      <c r="L183" s="3" t="s">
        <v>488</v>
      </c>
      <c r="M183" s="3">
        <v>0.42</v>
      </c>
      <c r="N183" s="3" t="s">
        <v>8</v>
      </c>
      <c r="O183" s="3" t="s">
        <v>35</v>
      </c>
      <c r="P183" s="3" t="s">
        <v>272</v>
      </c>
      <c r="Q183" s="3" t="s">
        <v>489</v>
      </c>
      <c r="R183" s="3">
        <v>89701</v>
      </c>
      <c r="S183" s="4">
        <v>42019</v>
      </c>
      <c r="T183" s="4">
        <v>42020</v>
      </c>
      <c r="U183" s="3">
        <v>163.1574</v>
      </c>
      <c r="V183" s="3">
        <v>15</v>
      </c>
      <c r="W183" s="3">
        <v>236.46</v>
      </c>
      <c r="X183" s="3">
        <v>88479</v>
      </c>
      <c r="Y183" s="3">
        <f>Table1[[#This Row],[Unit Price]]-Table1[[#This Row],[Discount]]</f>
        <v>15.26</v>
      </c>
      <c r="Z183" s="3" t="s">
        <v>3221</v>
      </c>
    </row>
    <row r="184" spans="1:26" x14ac:dyDescent="0.2">
      <c r="A184" s="1">
        <v>428</v>
      </c>
      <c r="B184" s="1" t="s">
        <v>487</v>
      </c>
      <c r="C184" s="1" t="s">
        <v>13</v>
      </c>
      <c r="D184" s="1">
        <v>0</v>
      </c>
      <c r="E184" s="1">
        <v>85.99</v>
      </c>
      <c r="F184" s="1">
        <v>3.3</v>
      </c>
      <c r="G184" s="1" t="s">
        <v>14</v>
      </c>
      <c r="H184" s="1" t="s">
        <v>70</v>
      </c>
      <c r="I184" s="1" t="s">
        <v>16</v>
      </c>
      <c r="J184" s="1" t="s">
        <v>111</v>
      </c>
      <c r="K184" s="1" t="s">
        <v>18</v>
      </c>
      <c r="L184" s="1" t="s">
        <v>490</v>
      </c>
      <c r="M184" s="1">
        <v>0.37</v>
      </c>
      <c r="N184" s="1" t="s">
        <v>8</v>
      </c>
      <c r="O184" s="1" t="s">
        <v>35</v>
      </c>
      <c r="P184" s="1" t="s">
        <v>272</v>
      </c>
      <c r="Q184" s="1" t="s">
        <v>489</v>
      </c>
      <c r="R184" s="1">
        <v>89701</v>
      </c>
      <c r="S184" s="2">
        <v>42019</v>
      </c>
      <c r="T184" s="2">
        <v>42020</v>
      </c>
      <c r="U184" s="1">
        <v>-302.22500000000002</v>
      </c>
      <c r="V184" s="1">
        <v>1</v>
      </c>
      <c r="W184" s="1">
        <v>73.819999999999993</v>
      </c>
      <c r="X184" s="1">
        <v>88479</v>
      </c>
      <c r="Y184" s="1">
        <f>Table1[[#This Row],[Unit Price]]-Table1[[#This Row],[Discount]]</f>
        <v>85.99</v>
      </c>
      <c r="Z184" s="1" t="s">
        <v>3221</v>
      </c>
    </row>
    <row r="185" spans="1:26" x14ac:dyDescent="0.2">
      <c r="A185" s="3">
        <v>1212</v>
      </c>
      <c r="B185" s="3" t="s">
        <v>491</v>
      </c>
      <c r="C185" s="3" t="s">
        <v>13</v>
      </c>
      <c r="D185" s="3">
        <v>0.08</v>
      </c>
      <c r="E185" s="3">
        <v>4.91</v>
      </c>
      <c r="F185" s="3">
        <v>4.97</v>
      </c>
      <c r="G185" s="3" t="s">
        <v>14</v>
      </c>
      <c r="H185" s="3" t="s">
        <v>70</v>
      </c>
      <c r="I185" s="3" t="s">
        <v>24</v>
      </c>
      <c r="J185" s="3" t="s">
        <v>48</v>
      </c>
      <c r="K185" s="3" t="s">
        <v>49</v>
      </c>
      <c r="L185" s="3" t="s">
        <v>492</v>
      </c>
      <c r="M185" s="3">
        <v>0.38</v>
      </c>
      <c r="N185" s="3" t="s">
        <v>8</v>
      </c>
      <c r="O185" s="3" t="s">
        <v>28</v>
      </c>
      <c r="P185" s="3" t="s">
        <v>29</v>
      </c>
      <c r="Q185" s="3" t="s">
        <v>493</v>
      </c>
      <c r="R185" s="3">
        <v>46404</v>
      </c>
      <c r="S185" s="4">
        <v>42019</v>
      </c>
      <c r="T185" s="4">
        <v>42020</v>
      </c>
      <c r="U185" s="3">
        <v>-99.762500000000003</v>
      </c>
      <c r="V185" s="3">
        <v>12</v>
      </c>
      <c r="W185" s="3">
        <v>58.95</v>
      </c>
      <c r="X185" s="3">
        <v>88600</v>
      </c>
      <c r="Y185" s="3">
        <f>Table1[[#This Row],[Unit Price]]-Table1[[#This Row],[Discount]]</f>
        <v>4.83</v>
      </c>
      <c r="Z185" s="3" t="s">
        <v>3220</v>
      </c>
    </row>
    <row r="186" spans="1:26" x14ac:dyDescent="0.2">
      <c r="A186" s="1">
        <v>1212</v>
      </c>
      <c r="B186" s="1" t="s">
        <v>491</v>
      </c>
      <c r="C186" s="1" t="s">
        <v>13</v>
      </c>
      <c r="D186" s="1">
        <v>0.01</v>
      </c>
      <c r="E186" s="1">
        <v>3499.99</v>
      </c>
      <c r="F186" s="1">
        <v>24.49</v>
      </c>
      <c r="G186" s="1" t="s">
        <v>14</v>
      </c>
      <c r="H186" s="1" t="s">
        <v>70</v>
      </c>
      <c r="I186" s="1" t="s">
        <v>16</v>
      </c>
      <c r="J186" s="1" t="s">
        <v>39</v>
      </c>
      <c r="K186" s="1" t="s">
        <v>40</v>
      </c>
      <c r="L186" s="1" t="s">
        <v>494</v>
      </c>
      <c r="M186" s="1">
        <v>0.37</v>
      </c>
      <c r="N186" s="1" t="s">
        <v>8</v>
      </c>
      <c r="O186" s="1" t="s">
        <v>28</v>
      </c>
      <c r="P186" s="1" t="s">
        <v>29</v>
      </c>
      <c r="Q186" s="1" t="s">
        <v>493</v>
      </c>
      <c r="R186" s="1">
        <v>46404</v>
      </c>
      <c r="S186" s="2">
        <v>42019</v>
      </c>
      <c r="T186" s="2">
        <v>42020</v>
      </c>
      <c r="U186" s="1">
        <v>-3061.82</v>
      </c>
      <c r="V186" s="1">
        <v>1</v>
      </c>
      <c r="W186" s="1">
        <v>3672.89</v>
      </c>
      <c r="X186" s="1">
        <v>88600</v>
      </c>
      <c r="Y186" s="1">
        <f>Table1[[#This Row],[Unit Price]]-Table1[[#This Row],[Discount]]</f>
        <v>3499.9799999999996</v>
      </c>
      <c r="Z186" s="1" t="s">
        <v>3220</v>
      </c>
    </row>
    <row r="187" spans="1:26" x14ac:dyDescent="0.2">
      <c r="A187" s="3">
        <v>1213</v>
      </c>
      <c r="B187" s="3" t="s">
        <v>495</v>
      </c>
      <c r="C187" s="3" t="s">
        <v>13</v>
      </c>
      <c r="D187" s="3">
        <v>0.03</v>
      </c>
      <c r="E187" s="3">
        <v>5.84</v>
      </c>
      <c r="F187" s="3">
        <v>1.2</v>
      </c>
      <c r="G187" s="3" t="s">
        <v>14</v>
      </c>
      <c r="H187" s="3" t="s">
        <v>70</v>
      </c>
      <c r="I187" s="3" t="s">
        <v>24</v>
      </c>
      <c r="J187" s="3" t="s">
        <v>25</v>
      </c>
      <c r="K187" s="3" t="s">
        <v>26</v>
      </c>
      <c r="L187" s="3" t="s">
        <v>44</v>
      </c>
      <c r="M187" s="3">
        <v>0.55000000000000004</v>
      </c>
      <c r="N187" s="3" t="s">
        <v>8</v>
      </c>
      <c r="O187" s="3" t="s">
        <v>28</v>
      </c>
      <c r="P187" s="3" t="s">
        <v>29</v>
      </c>
      <c r="Q187" s="3" t="s">
        <v>496</v>
      </c>
      <c r="R187" s="3">
        <v>46530</v>
      </c>
      <c r="S187" s="4">
        <v>42019</v>
      </c>
      <c r="T187" s="4">
        <v>42021</v>
      </c>
      <c r="U187" s="3">
        <v>-0.01</v>
      </c>
      <c r="V187" s="3">
        <v>2</v>
      </c>
      <c r="W187" s="3">
        <v>11.74</v>
      </c>
      <c r="X187" s="3">
        <v>88600</v>
      </c>
      <c r="Y187" s="3">
        <f>Table1[[#This Row],[Unit Price]]-Table1[[#This Row],[Discount]]</f>
        <v>5.81</v>
      </c>
      <c r="Z187" s="3" t="s">
        <v>3220</v>
      </c>
    </row>
    <row r="188" spans="1:26" x14ac:dyDescent="0.2">
      <c r="A188" s="1">
        <v>1632</v>
      </c>
      <c r="B188" s="1" t="s">
        <v>497</v>
      </c>
      <c r="C188" s="1" t="s">
        <v>13</v>
      </c>
      <c r="D188" s="1">
        <v>0.08</v>
      </c>
      <c r="E188" s="1">
        <v>8.09</v>
      </c>
      <c r="F188" s="1">
        <v>7.96</v>
      </c>
      <c r="G188" s="1" t="s">
        <v>63</v>
      </c>
      <c r="H188" s="1" t="s">
        <v>47</v>
      </c>
      <c r="I188" s="1" t="s">
        <v>4</v>
      </c>
      <c r="J188" s="1" t="s">
        <v>102</v>
      </c>
      <c r="K188" s="1" t="s">
        <v>49</v>
      </c>
      <c r="L188" s="1" t="s">
        <v>498</v>
      </c>
      <c r="M188" s="1">
        <v>0.49</v>
      </c>
      <c r="N188" s="1" t="s">
        <v>8</v>
      </c>
      <c r="O188" s="1" t="s">
        <v>9</v>
      </c>
      <c r="P188" s="1" t="s">
        <v>10</v>
      </c>
      <c r="Q188" s="1" t="s">
        <v>499</v>
      </c>
      <c r="R188" s="1">
        <v>39401</v>
      </c>
      <c r="S188" s="2">
        <v>42019</v>
      </c>
      <c r="T188" s="2">
        <v>42020</v>
      </c>
      <c r="U188" s="1">
        <v>15.984</v>
      </c>
      <c r="V188" s="1">
        <v>6</v>
      </c>
      <c r="W188" s="1">
        <v>48.25</v>
      </c>
      <c r="X188" s="1">
        <v>90530</v>
      </c>
      <c r="Y188" s="1">
        <f>Table1[[#This Row],[Unit Price]]-Table1[[#This Row],[Discount]]</f>
        <v>8.01</v>
      </c>
      <c r="Z188" s="1" t="s">
        <v>3219</v>
      </c>
    </row>
    <row r="189" spans="1:26" x14ac:dyDescent="0.2">
      <c r="A189" s="3">
        <v>3035</v>
      </c>
      <c r="B189" s="3" t="s">
        <v>500</v>
      </c>
      <c r="C189" s="3" t="s">
        <v>23</v>
      </c>
      <c r="D189" s="3">
        <v>0.01</v>
      </c>
      <c r="E189" s="3">
        <v>4.9800000000000004</v>
      </c>
      <c r="F189" s="3">
        <v>4.75</v>
      </c>
      <c r="G189" s="3" t="s">
        <v>14</v>
      </c>
      <c r="H189" s="3" t="s">
        <v>47</v>
      </c>
      <c r="I189" s="3" t="s">
        <v>24</v>
      </c>
      <c r="J189" s="3" t="s">
        <v>64</v>
      </c>
      <c r="K189" s="3" t="s">
        <v>49</v>
      </c>
      <c r="L189" s="3" t="s">
        <v>501</v>
      </c>
      <c r="M189" s="3">
        <v>0.36</v>
      </c>
      <c r="N189" s="3" t="s">
        <v>8</v>
      </c>
      <c r="O189" s="3" t="s">
        <v>28</v>
      </c>
      <c r="P189" s="3" t="s">
        <v>79</v>
      </c>
      <c r="Q189" s="3" t="s">
        <v>502</v>
      </c>
      <c r="R189" s="3">
        <v>60148</v>
      </c>
      <c r="S189" s="4">
        <v>42019</v>
      </c>
      <c r="T189" s="4">
        <v>42024</v>
      </c>
      <c r="U189" s="3">
        <v>-75.900400000000005</v>
      </c>
      <c r="V189" s="3">
        <v>10</v>
      </c>
      <c r="W189" s="3">
        <v>52.93</v>
      </c>
      <c r="X189" s="3">
        <v>89128</v>
      </c>
      <c r="Y189" s="3">
        <f>Table1[[#This Row],[Unit Price]]-Table1[[#This Row],[Discount]]</f>
        <v>4.9700000000000006</v>
      </c>
      <c r="Z189" s="3" t="s">
        <v>3220</v>
      </c>
    </row>
    <row r="190" spans="1:26" x14ac:dyDescent="0.2">
      <c r="A190" s="1">
        <v>3035</v>
      </c>
      <c r="B190" s="1" t="s">
        <v>500</v>
      </c>
      <c r="C190" s="1" t="s">
        <v>23</v>
      </c>
      <c r="D190" s="1">
        <v>0.04</v>
      </c>
      <c r="E190" s="1">
        <v>6.35</v>
      </c>
      <c r="F190" s="1">
        <v>1.02</v>
      </c>
      <c r="G190" s="1" t="s">
        <v>14</v>
      </c>
      <c r="H190" s="1" t="s">
        <v>47</v>
      </c>
      <c r="I190" s="1" t="s">
        <v>24</v>
      </c>
      <c r="J190" s="1" t="s">
        <v>64</v>
      </c>
      <c r="K190" s="1" t="s">
        <v>26</v>
      </c>
      <c r="L190" s="1" t="s">
        <v>503</v>
      </c>
      <c r="M190" s="1">
        <v>0.39</v>
      </c>
      <c r="N190" s="1" t="s">
        <v>8</v>
      </c>
      <c r="O190" s="1" t="s">
        <v>28</v>
      </c>
      <c r="P190" s="1" t="s">
        <v>79</v>
      </c>
      <c r="Q190" s="1" t="s">
        <v>502</v>
      </c>
      <c r="R190" s="1">
        <v>60148</v>
      </c>
      <c r="S190" s="2">
        <v>42019</v>
      </c>
      <c r="T190" s="2">
        <v>42024</v>
      </c>
      <c r="U190" s="1">
        <v>52.170900000000003</v>
      </c>
      <c r="V190" s="1">
        <v>12</v>
      </c>
      <c r="W190" s="1">
        <v>75.61</v>
      </c>
      <c r="X190" s="1">
        <v>89128</v>
      </c>
      <c r="Y190" s="1">
        <f>Table1[[#This Row],[Unit Price]]-Table1[[#This Row],[Discount]]</f>
        <v>6.31</v>
      </c>
      <c r="Z190" s="1" t="s">
        <v>3220</v>
      </c>
    </row>
    <row r="191" spans="1:26" x14ac:dyDescent="0.2">
      <c r="A191" s="3">
        <v>145</v>
      </c>
      <c r="B191" s="3" t="s">
        <v>504</v>
      </c>
      <c r="C191" s="3" t="s">
        <v>92</v>
      </c>
      <c r="D191" s="3">
        <v>0.06</v>
      </c>
      <c r="E191" s="3">
        <v>7.04</v>
      </c>
      <c r="F191" s="3">
        <v>2.17</v>
      </c>
      <c r="G191" s="3" t="s">
        <v>14</v>
      </c>
      <c r="H191" s="3" t="s">
        <v>3</v>
      </c>
      <c r="I191" s="3" t="s">
        <v>24</v>
      </c>
      <c r="J191" s="3" t="s">
        <v>64</v>
      </c>
      <c r="K191" s="3" t="s">
        <v>26</v>
      </c>
      <c r="L191" s="3" t="s">
        <v>505</v>
      </c>
      <c r="M191" s="3">
        <v>0.38</v>
      </c>
      <c r="N191" s="3" t="s">
        <v>8</v>
      </c>
      <c r="O191" s="3" t="s">
        <v>87</v>
      </c>
      <c r="P191" s="3" t="s">
        <v>296</v>
      </c>
      <c r="Q191" s="3" t="s">
        <v>506</v>
      </c>
      <c r="R191" s="3">
        <v>15122</v>
      </c>
      <c r="S191" s="4">
        <v>42019</v>
      </c>
      <c r="T191" s="4">
        <v>42021</v>
      </c>
      <c r="U191" s="3">
        <v>2.4851999999999999</v>
      </c>
      <c r="V191" s="3">
        <v>2</v>
      </c>
      <c r="W191" s="3">
        <v>14.65</v>
      </c>
      <c r="X191" s="3">
        <v>91086</v>
      </c>
      <c r="Y191" s="3">
        <f>Table1[[#This Row],[Unit Price]]-Table1[[#This Row],[Discount]]</f>
        <v>6.98</v>
      </c>
      <c r="Z191" s="3" t="s">
        <v>3222</v>
      </c>
    </row>
    <row r="192" spans="1:26" x14ac:dyDescent="0.2">
      <c r="A192" s="1">
        <v>1402</v>
      </c>
      <c r="B192" s="1" t="s">
        <v>507</v>
      </c>
      <c r="C192" s="1" t="s">
        <v>46</v>
      </c>
      <c r="D192" s="1">
        <v>0</v>
      </c>
      <c r="E192" s="1">
        <v>8.6</v>
      </c>
      <c r="F192" s="1">
        <v>6.19</v>
      </c>
      <c r="G192" s="1" t="s">
        <v>14</v>
      </c>
      <c r="H192" s="1" t="s">
        <v>70</v>
      </c>
      <c r="I192" s="1" t="s">
        <v>24</v>
      </c>
      <c r="J192" s="1" t="s">
        <v>48</v>
      </c>
      <c r="K192" s="1" t="s">
        <v>49</v>
      </c>
      <c r="L192" s="1" t="s">
        <v>508</v>
      </c>
      <c r="M192" s="1">
        <v>0.38</v>
      </c>
      <c r="N192" s="1" t="s">
        <v>8</v>
      </c>
      <c r="O192" s="1" t="s">
        <v>28</v>
      </c>
      <c r="P192" s="1" t="s">
        <v>79</v>
      </c>
      <c r="Q192" s="1" t="s">
        <v>509</v>
      </c>
      <c r="R192" s="1">
        <v>60653</v>
      </c>
      <c r="S192" s="2">
        <v>42019</v>
      </c>
      <c r="T192" s="2">
        <v>42019</v>
      </c>
      <c r="U192" s="1">
        <v>-42.8536</v>
      </c>
      <c r="V192" s="1">
        <v>48</v>
      </c>
      <c r="W192" s="1">
        <v>447.89</v>
      </c>
      <c r="X192" s="1">
        <v>37729</v>
      </c>
      <c r="Y192" s="1">
        <f>Table1[[#This Row],[Unit Price]]-Table1[[#This Row],[Discount]]</f>
        <v>8.6</v>
      </c>
      <c r="Z192" s="1" t="s">
        <v>3220</v>
      </c>
    </row>
    <row r="193" spans="1:26" x14ac:dyDescent="0.2">
      <c r="A193" s="3">
        <v>1405</v>
      </c>
      <c r="B193" s="3" t="s">
        <v>510</v>
      </c>
      <c r="C193" s="3" t="s">
        <v>46</v>
      </c>
      <c r="D193" s="3">
        <v>0</v>
      </c>
      <c r="E193" s="3">
        <v>8.6</v>
      </c>
      <c r="F193" s="3">
        <v>6.19</v>
      </c>
      <c r="G193" s="3" t="s">
        <v>14</v>
      </c>
      <c r="H193" s="3" t="s">
        <v>70</v>
      </c>
      <c r="I193" s="3" t="s">
        <v>24</v>
      </c>
      <c r="J193" s="3" t="s">
        <v>48</v>
      </c>
      <c r="K193" s="3" t="s">
        <v>49</v>
      </c>
      <c r="L193" s="3" t="s">
        <v>508</v>
      </c>
      <c r="M193" s="3">
        <v>0.38</v>
      </c>
      <c r="N193" s="3" t="s">
        <v>8</v>
      </c>
      <c r="O193" s="3" t="s">
        <v>28</v>
      </c>
      <c r="P193" s="3" t="s">
        <v>265</v>
      </c>
      <c r="Q193" s="3" t="s">
        <v>511</v>
      </c>
      <c r="R193" s="3">
        <v>49017</v>
      </c>
      <c r="S193" s="4">
        <v>42019</v>
      </c>
      <c r="T193" s="4">
        <v>42019</v>
      </c>
      <c r="U193" s="3">
        <v>-33.211539999999999</v>
      </c>
      <c r="V193" s="3">
        <v>12</v>
      </c>
      <c r="W193" s="3">
        <v>111.97</v>
      </c>
      <c r="X193" s="3">
        <v>86144</v>
      </c>
      <c r="Y193" s="3">
        <f>Table1[[#This Row],[Unit Price]]-Table1[[#This Row],[Discount]]</f>
        <v>8.6</v>
      </c>
      <c r="Z193" s="3" t="s">
        <v>3220</v>
      </c>
    </row>
    <row r="194" spans="1:26" x14ac:dyDescent="0.2">
      <c r="A194" s="1">
        <v>288</v>
      </c>
      <c r="B194" s="1" t="s">
        <v>512</v>
      </c>
      <c r="C194" s="1" t="s">
        <v>1</v>
      </c>
      <c r="D194" s="1">
        <v>0.09</v>
      </c>
      <c r="E194" s="1">
        <v>28.48</v>
      </c>
      <c r="F194" s="1">
        <v>1.99</v>
      </c>
      <c r="G194" s="1" t="s">
        <v>14</v>
      </c>
      <c r="H194" s="1" t="s">
        <v>3</v>
      </c>
      <c r="I194" s="1" t="s">
        <v>16</v>
      </c>
      <c r="J194" s="1" t="s">
        <v>17</v>
      </c>
      <c r="K194" s="1" t="s">
        <v>18</v>
      </c>
      <c r="L194" s="1" t="s">
        <v>188</v>
      </c>
      <c r="M194" s="1">
        <v>0.4</v>
      </c>
      <c r="N194" s="1" t="s">
        <v>8</v>
      </c>
      <c r="O194" s="1" t="s">
        <v>28</v>
      </c>
      <c r="P194" s="1" t="s">
        <v>513</v>
      </c>
      <c r="Q194" s="1" t="s">
        <v>514</v>
      </c>
      <c r="R194" s="1">
        <v>67212</v>
      </c>
      <c r="S194" s="2">
        <v>42020</v>
      </c>
      <c r="T194" s="2">
        <v>42023</v>
      </c>
      <c r="U194" s="1">
        <v>132.68700000000001</v>
      </c>
      <c r="V194" s="1">
        <v>7</v>
      </c>
      <c r="W194" s="1">
        <v>192.3</v>
      </c>
      <c r="X194" s="1">
        <v>89762</v>
      </c>
      <c r="Y194" s="1">
        <f>Table1[[#This Row],[Unit Price]]-Table1[[#This Row],[Discount]]</f>
        <v>28.39</v>
      </c>
      <c r="Z194" s="1" t="s">
        <v>3220</v>
      </c>
    </row>
    <row r="195" spans="1:26" x14ac:dyDescent="0.2">
      <c r="A195" s="3">
        <v>288</v>
      </c>
      <c r="B195" s="3" t="s">
        <v>512</v>
      </c>
      <c r="C195" s="3" t="s">
        <v>1</v>
      </c>
      <c r="D195" s="3">
        <v>0.08</v>
      </c>
      <c r="E195" s="3">
        <v>65.989999999999995</v>
      </c>
      <c r="F195" s="3">
        <v>4.99</v>
      </c>
      <c r="G195" s="3" t="s">
        <v>63</v>
      </c>
      <c r="H195" s="3" t="s">
        <v>3</v>
      </c>
      <c r="I195" s="3" t="s">
        <v>16</v>
      </c>
      <c r="J195" s="3" t="s">
        <v>111</v>
      </c>
      <c r="K195" s="3" t="s">
        <v>49</v>
      </c>
      <c r="L195" s="3" t="s">
        <v>515</v>
      </c>
      <c r="M195" s="3">
        <v>0.57999999999999996</v>
      </c>
      <c r="N195" s="3" t="s">
        <v>8</v>
      </c>
      <c r="O195" s="3" t="s">
        <v>28</v>
      </c>
      <c r="P195" s="3" t="s">
        <v>513</v>
      </c>
      <c r="Q195" s="3" t="s">
        <v>514</v>
      </c>
      <c r="R195" s="3">
        <v>67212</v>
      </c>
      <c r="S195" s="4">
        <v>42020</v>
      </c>
      <c r="T195" s="4">
        <v>42022</v>
      </c>
      <c r="U195" s="3">
        <v>496.89</v>
      </c>
      <c r="V195" s="3">
        <v>14</v>
      </c>
      <c r="W195" s="3">
        <v>748.1</v>
      </c>
      <c r="X195" s="3">
        <v>89762</v>
      </c>
      <c r="Y195" s="3">
        <f>Table1[[#This Row],[Unit Price]]-Table1[[#This Row],[Discount]]</f>
        <v>65.91</v>
      </c>
      <c r="Z195" s="3" t="s">
        <v>3220</v>
      </c>
    </row>
    <row r="196" spans="1:26" x14ac:dyDescent="0.2">
      <c r="A196" s="1">
        <v>1603</v>
      </c>
      <c r="B196" s="1" t="s">
        <v>516</v>
      </c>
      <c r="C196" s="1" t="s">
        <v>1</v>
      </c>
      <c r="D196" s="1">
        <v>0.09</v>
      </c>
      <c r="E196" s="1">
        <v>2.1800000000000002</v>
      </c>
      <c r="F196" s="1">
        <v>0.78</v>
      </c>
      <c r="G196" s="1" t="s">
        <v>14</v>
      </c>
      <c r="H196" s="1" t="s">
        <v>3</v>
      </c>
      <c r="I196" s="1" t="s">
        <v>24</v>
      </c>
      <c r="J196" s="1" t="s">
        <v>152</v>
      </c>
      <c r="K196" s="1" t="s">
        <v>26</v>
      </c>
      <c r="L196" s="1" t="s">
        <v>517</v>
      </c>
      <c r="M196" s="1">
        <v>0.52</v>
      </c>
      <c r="N196" s="1" t="s">
        <v>8</v>
      </c>
      <c r="O196" s="1" t="s">
        <v>87</v>
      </c>
      <c r="P196" s="1" t="s">
        <v>88</v>
      </c>
      <c r="Q196" s="1" t="s">
        <v>518</v>
      </c>
      <c r="R196" s="1">
        <v>11598</v>
      </c>
      <c r="S196" s="2">
        <v>42020</v>
      </c>
      <c r="T196" s="2">
        <v>42022</v>
      </c>
      <c r="U196" s="1">
        <v>2.4548000000000001</v>
      </c>
      <c r="V196" s="1">
        <v>9</v>
      </c>
      <c r="W196" s="1">
        <v>19.12</v>
      </c>
      <c r="X196" s="1">
        <v>89679</v>
      </c>
      <c r="Y196" s="1">
        <f>Table1[[#This Row],[Unit Price]]-Table1[[#This Row],[Discount]]</f>
        <v>2.0900000000000003</v>
      </c>
      <c r="Z196" s="1" t="s">
        <v>3222</v>
      </c>
    </row>
    <row r="197" spans="1:26" x14ac:dyDescent="0.2">
      <c r="A197" s="3">
        <v>1603</v>
      </c>
      <c r="B197" s="3" t="s">
        <v>516</v>
      </c>
      <c r="C197" s="3" t="s">
        <v>1</v>
      </c>
      <c r="D197" s="3">
        <v>0.05</v>
      </c>
      <c r="E197" s="3">
        <v>179.29</v>
      </c>
      <c r="F197" s="3">
        <v>29.21</v>
      </c>
      <c r="G197" s="3" t="s">
        <v>2</v>
      </c>
      <c r="H197" s="3" t="s">
        <v>3</v>
      </c>
      <c r="I197" s="3" t="s">
        <v>4</v>
      </c>
      <c r="J197" s="3" t="s">
        <v>5</v>
      </c>
      <c r="K197" s="3" t="s">
        <v>6</v>
      </c>
      <c r="L197" s="3" t="s">
        <v>519</v>
      </c>
      <c r="M197" s="3">
        <v>0.76</v>
      </c>
      <c r="N197" s="3" t="s">
        <v>8</v>
      </c>
      <c r="O197" s="3" t="s">
        <v>87</v>
      </c>
      <c r="P197" s="3" t="s">
        <v>88</v>
      </c>
      <c r="Q197" s="3" t="s">
        <v>518</v>
      </c>
      <c r="R197" s="3">
        <v>11598</v>
      </c>
      <c r="S197" s="4">
        <v>42020</v>
      </c>
      <c r="T197" s="4">
        <v>42022</v>
      </c>
      <c r="U197" s="3">
        <v>-537.27977731999999</v>
      </c>
      <c r="V197" s="3">
        <v>1</v>
      </c>
      <c r="W197" s="3">
        <v>186.64</v>
      </c>
      <c r="X197" s="3">
        <v>89679</v>
      </c>
      <c r="Y197" s="3">
        <f>Table1[[#This Row],[Unit Price]]-Table1[[#This Row],[Discount]]</f>
        <v>179.23999999999998</v>
      </c>
      <c r="Z197" s="3" t="s">
        <v>3222</v>
      </c>
    </row>
    <row r="198" spans="1:26" x14ac:dyDescent="0.2">
      <c r="A198" s="1">
        <v>2924</v>
      </c>
      <c r="B198" s="1" t="s">
        <v>520</v>
      </c>
      <c r="C198" s="1" t="s">
        <v>1</v>
      </c>
      <c r="D198" s="1">
        <v>0.02</v>
      </c>
      <c r="E198" s="1">
        <v>110.98</v>
      </c>
      <c r="F198" s="1">
        <v>13.99</v>
      </c>
      <c r="G198" s="1" t="s">
        <v>14</v>
      </c>
      <c r="H198" s="1" t="s">
        <v>15</v>
      </c>
      <c r="I198" s="1" t="s">
        <v>4</v>
      </c>
      <c r="J198" s="1" t="s">
        <v>102</v>
      </c>
      <c r="K198" s="1" t="s">
        <v>120</v>
      </c>
      <c r="L198" s="1" t="s">
        <v>521</v>
      </c>
      <c r="M198" s="1">
        <v>0.69</v>
      </c>
      <c r="N198" s="1" t="s">
        <v>8</v>
      </c>
      <c r="O198" s="1" t="s">
        <v>87</v>
      </c>
      <c r="P198" s="1" t="s">
        <v>394</v>
      </c>
      <c r="Q198" s="1" t="s">
        <v>522</v>
      </c>
      <c r="R198" s="1">
        <v>20707</v>
      </c>
      <c r="S198" s="2">
        <v>42020</v>
      </c>
      <c r="T198" s="2">
        <v>42022</v>
      </c>
      <c r="U198" s="1">
        <v>-106.3424</v>
      </c>
      <c r="V198" s="1">
        <v>2</v>
      </c>
      <c r="W198" s="1">
        <v>226.53</v>
      </c>
      <c r="X198" s="1">
        <v>86591</v>
      </c>
      <c r="Y198" s="1">
        <f>Table1[[#This Row],[Unit Price]]-Table1[[#This Row],[Discount]]</f>
        <v>110.96000000000001</v>
      </c>
      <c r="Z198" s="1" t="s">
        <v>3222</v>
      </c>
    </row>
    <row r="199" spans="1:26" x14ac:dyDescent="0.2">
      <c r="A199" s="3">
        <v>2924</v>
      </c>
      <c r="B199" s="3" t="s">
        <v>520</v>
      </c>
      <c r="C199" s="3" t="s">
        <v>1</v>
      </c>
      <c r="D199" s="3">
        <v>0.01</v>
      </c>
      <c r="E199" s="3">
        <v>8.01</v>
      </c>
      <c r="F199" s="3">
        <v>2.87</v>
      </c>
      <c r="G199" s="3" t="s">
        <v>14</v>
      </c>
      <c r="H199" s="3" t="s">
        <v>15</v>
      </c>
      <c r="I199" s="3" t="s">
        <v>24</v>
      </c>
      <c r="J199" s="3" t="s">
        <v>64</v>
      </c>
      <c r="K199" s="3" t="s">
        <v>26</v>
      </c>
      <c r="L199" s="3" t="s">
        <v>523</v>
      </c>
      <c r="M199" s="3">
        <v>0.4</v>
      </c>
      <c r="N199" s="3" t="s">
        <v>8</v>
      </c>
      <c r="O199" s="3" t="s">
        <v>87</v>
      </c>
      <c r="P199" s="3" t="s">
        <v>394</v>
      </c>
      <c r="Q199" s="3" t="s">
        <v>522</v>
      </c>
      <c r="R199" s="3">
        <v>20707</v>
      </c>
      <c r="S199" s="4">
        <v>42020</v>
      </c>
      <c r="T199" s="4">
        <v>42022</v>
      </c>
      <c r="U199" s="3">
        <v>44.976799999999997</v>
      </c>
      <c r="V199" s="3">
        <v>8</v>
      </c>
      <c r="W199" s="3">
        <v>68.650000000000006</v>
      </c>
      <c r="X199" s="3">
        <v>86591</v>
      </c>
      <c r="Y199" s="3">
        <f>Table1[[#This Row],[Unit Price]]-Table1[[#This Row],[Discount]]</f>
        <v>8</v>
      </c>
      <c r="Z199" s="3" t="s">
        <v>3222</v>
      </c>
    </row>
    <row r="200" spans="1:26" x14ac:dyDescent="0.2">
      <c r="A200" s="1">
        <v>202</v>
      </c>
      <c r="B200" s="1" t="s">
        <v>524</v>
      </c>
      <c r="C200" s="1" t="s">
        <v>13</v>
      </c>
      <c r="D200" s="1">
        <v>0.03</v>
      </c>
      <c r="E200" s="1">
        <v>7.37</v>
      </c>
      <c r="F200" s="1">
        <v>5.53</v>
      </c>
      <c r="G200" s="1" t="s">
        <v>14</v>
      </c>
      <c r="H200" s="1" t="s">
        <v>70</v>
      </c>
      <c r="I200" s="1" t="s">
        <v>16</v>
      </c>
      <c r="J200" s="1" t="s">
        <v>17</v>
      </c>
      <c r="K200" s="1" t="s">
        <v>18</v>
      </c>
      <c r="L200" s="1" t="s">
        <v>525</v>
      </c>
      <c r="M200" s="1">
        <v>0.69</v>
      </c>
      <c r="N200" s="1" t="s">
        <v>8</v>
      </c>
      <c r="O200" s="1" t="s">
        <v>28</v>
      </c>
      <c r="P200" s="1" t="s">
        <v>183</v>
      </c>
      <c r="Q200" s="1" t="s">
        <v>526</v>
      </c>
      <c r="R200" s="1">
        <v>74006</v>
      </c>
      <c r="S200" s="2">
        <v>42020</v>
      </c>
      <c r="T200" s="2">
        <v>42022</v>
      </c>
      <c r="U200" s="1">
        <v>-133.69999999999999</v>
      </c>
      <c r="V200" s="1">
        <v>11</v>
      </c>
      <c r="W200" s="1">
        <v>85.79</v>
      </c>
      <c r="X200" s="1">
        <v>88972</v>
      </c>
      <c r="Y200" s="1">
        <f>Table1[[#This Row],[Unit Price]]-Table1[[#This Row],[Discount]]</f>
        <v>7.34</v>
      </c>
      <c r="Z200" s="1" t="s">
        <v>3220</v>
      </c>
    </row>
    <row r="201" spans="1:26" x14ac:dyDescent="0.2">
      <c r="A201" s="3">
        <v>665</v>
      </c>
      <c r="B201" s="3" t="s">
        <v>527</v>
      </c>
      <c r="C201" s="3" t="s">
        <v>23</v>
      </c>
      <c r="D201" s="3">
        <v>0.04</v>
      </c>
      <c r="E201" s="3">
        <v>22.72</v>
      </c>
      <c r="F201" s="3">
        <v>8.99</v>
      </c>
      <c r="G201" s="3" t="s">
        <v>14</v>
      </c>
      <c r="H201" s="3" t="s">
        <v>70</v>
      </c>
      <c r="I201" s="3" t="s">
        <v>4</v>
      </c>
      <c r="J201" s="3" t="s">
        <v>102</v>
      </c>
      <c r="K201" s="3" t="s">
        <v>18</v>
      </c>
      <c r="L201" s="3" t="s">
        <v>304</v>
      </c>
      <c r="M201" s="3">
        <v>0.44</v>
      </c>
      <c r="N201" s="3" t="s">
        <v>8</v>
      </c>
      <c r="O201" s="3" t="s">
        <v>9</v>
      </c>
      <c r="P201" s="3" t="s">
        <v>376</v>
      </c>
      <c r="Q201" s="3" t="s">
        <v>528</v>
      </c>
      <c r="R201" s="3">
        <v>37130</v>
      </c>
      <c r="S201" s="4">
        <v>42020</v>
      </c>
      <c r="T201" s="4">
        <v>42024</v>
      </c>
      <c r="U201" s="3">
        <v>-678.49599999999998</v>
      </c>
      <c r="V201" s="3">
        <v>9</v>
      </c>
      <c r="W201" s="3">
        <v>202.41</v>
      </c>
      <c r="X201" s="3">
        <v>88677</v>
      </c>
      <c r="Y201" s="3">
        <f>Table1[[#This Row],[Unit Price]]-Table1[[#This Row],[Discount]]</f>
        <v>22.68</v>
      </c>
      <c r="Z201" s="3" t="s">
        <v>3219</v>
      </c>
    </row>
    <row r="202" spans="1:26" x14ac:dyDescent="0.2">
      <c r="A202" s="1">
        <v>667</v>
      </c>
      <c r="B202" s="1" t="s">
        <v>529</v>
      </c>
      <c r="C202" s="1" t="s">
        <v>23</v>
      </c>
      <c r="D202" s="1">
        <v>0.04</v>
      </c>
      <c r="E202" s="1">
        <v>22.72</v>
      </c>
      <c r="F202" s="1">
        <v>8.99</v>
      </c>
      <c r="G202" s="1" t="s">
        <v>14</v>
      </c>
      <c r="H202" s="1" t="s">
        <v>70</v>
      </c>
      <c r="I202" s="1" t="s">
        <v>4</v>
      </c>
      <c r="J202" s="1" t="s">
        <v>102</v>
      </c>
      <c r="K202" s="1" t="s">
        <v>18</v>
      </c>
      <c r="L202" s="1" t="s">
        <v>304</v>
      </c>
      <c r="M202" s="1">
        <v>0.44</v>
      </c>
      <c r="N202" s="1" t="s">
        <v>8</v>
      </c>
      <c r="O202" s="1" t="s">
        <v>28</v>
      </c>
      <c r="P202" s="1" t="s">
        <v>163</v>
      </c>
      <c r="Q202" s="1" t="s">
        <v>530</v>
      </c>
      <c r="R202" s="1">
        <v>75203</v>
      </c>
      <c r="S202" s="2">
        <v>42020</v>
      </c>
      <c r="T202" s="2">
        <v>42024</v>
      </c>
      <c r="U202" s="1">
        <v>70.028000000000006</v>
      </c>
      <c r="V202" s="1">
        <v>37</v>
      </c>
      <c r="W202" s="1">
        <v>832.14</v>
      </c>
      <c r="X202" s="1">
        <v>22147</v>
      </c>
      <c r="Y202" s="1">
        <f>Table1[[#This Row],[Unit Price]]-Table1[[#This Row],[Discount]]</f>
        <v>22.68</v>
      </c>
      <c r="Z202" s="1" t="s">
        <v>3220</v>
      </c>
    </row>
    <row r="203" spans="1:26" x14ac:dyDescent="0.2">
      <c r="A203" s="3">
        <v>3385</v>
      </c>
      <c r="B203" s="3" t="s">
        <v>531</v>
      </c>
      <c r="C203" s="3" t="s">
        <v>23</v>
      </c>
      <c r="D203" s="3">
        <v>0.04</v>
      </c>
      <c r="E203" s="3">
        <v>2.98</v>
      </c>
      <c r="F203" s="3">
        <v>2.0299999999999998</v>
      </c>
      <c r="G203" s="3" t="s">
        <v>63</v>
      </c>
      <c r="H203" s="3" t="s">
        <v>70</v>
      </c>
      <c r="I203" s="3" t="s">
        <v>24</v>
      </c>
      <c r="J203" s="3" t="s">
        <v>25</v>
      </c>
      <c r="K203" s="3" t="s">
        <v>26</v>
      </c>
      <c r="L203" s="3" t="s">
        <v>532</v>
      </c>
      <c r="M203" s="3">
        <v>0.56999999999999995</v>
      </c>
      <c r="N203" s="3" t="s">
        <v>8</v>
      </c>
      <c r="O203" s="3" t="s">
        <v>87</v>
      </c>
      <c r="P203" s="3" t="s">
        <v>293</v>
      </c>
      <c r="Q203" s="3" t="s">
        <v>533</v>
      </c>
      <c r="R203" s="3">
        <v>44512</v>
      </c>
      <c r="S203" s="4">
        <v>42020</v>
      </c>
      <c r="T203" s="4">
        <v>42020</v>
      </c>
      <c r="U203" s="3">
        <v>-22.01</v>
      </c>
      <c r="V203" s="3">
        <v>5</v>
      </c>
      <c r="W203" s="3">
        <v>15.7</v>
      </c>
      <c r="X203" s="3">
        <v>88745</v>
      </c>
      <c r="Y203" s="3">
        <f>Table1[[#This Row],[Unit Price]]-Table1[[#This Row],[Discount]]</f>
        <v>2.94</v>
      </c>
      <c r="Z203" s="3" t="s">
        <v>3222</v>
      </c>
    </row>
    <row r="204" spans="1:26" x14ac:dyDescent="0.2">
      <c r="A204" s="1">
        <v>3385</v>
      </c>
      <c r="B204" s="1" t="s">
        <v>531</v>
      </c>
      <c r="C204" s="1" t="s">
        <v>23</v>
      </c>
      <c r="D204" s="1">
        <v>0.01</v>
      </c>
      <c r="E204" s="1">
        <v>125.99</v>
      </c>
      <c r="F204" s="1">
        <v>8.99</v>
      </c>
      <c r="G204" s="1" t="s">
        <v>14</v>
      </c>
      <c r="H204" s="1" t="s">
        <v>70</v>
      </c>
      <c r="I204" s="1" t="s">
        <v>16</v>
      </c>
      <c r="J204" s="1" t="s">
        <v>111</v>
      </c>
      <c r="K204" s="1" t="s">
        <v>49</v>
      </c>
      <c r="L204" s="1" t="s">
        <v>329</v>
      </c>
      <c r="M204" s="1">
        <v>0.59</v>
      </c>
      <c r="N204" s="1" t="s">
        <v>8</v>
      </c>
      <c r="O204" s="1" t="s">
        <v>87</v>
      </c>
      <c r="P204" s="1" t="s">
        <v>293</v>
      </c>
      <c r="Q204" s="1" t="s">
        <v>533</v>
      </c>
      <c r="R204" s="1">
        <v>44512</v>
      </c>
      <c r="S204" s="2">
        <v>42020</v>
      </c>
      <c r="T204" s="2">
        <v>42025</v>
      </c>
      <c r="U204" s="1">
        <v>426.46032000000002</v>
      </c>
      <c r="V204" s="1">
        <v>6</v>
      </c>
      <c r="W204" s="1">
        <v>680.65</v>
      </c>
      <c r="X204" s="1">
        <v>88745</v>
      </c>
      <c r="Y204" s="1">
        <f>Table1[[#This Row],[Unit Price]]-Table1[[#This Row],[Discount]]</f>
        <v>125.97999999999999</v>
      </c>
      <c r="Z204" s="1" t="s">
        <v>3222</v>
      </c>
    </row>
    <row r="205" spans="1:26" x14ac:dyDescent="0.2">
      <c r="A205" s="3">
        <v>1697</v>
      </c>
      <c r="B205" s="3" t="s">
        <v>534</v>
      </c>
      <c r="C205" s="3" t="s">
        <v>92</v>
      </c>
      <c r="D205" s="3">
        <v>0</v>
      </c>
      <c r="E205" s="3">
        <v>13.43</v>
      </c>
      <c r="F205" s="3">
        <v>5.5</v>
      </c>
      <c r="G205" s="3" t="s">
        <v>14</v>
      </c>
      <c r="H205" s="3" t="s">
        <v>47</v>
      </c>
      <c r="I205" s="3" t="s">
        <v>24</v>
      </c>
      <c r="J205" s="3" t="s">
        <v>54</v>
      </c>
      <c r="K205" s="3" t="s">
        <v>49</v>
      </c>
      <c r="L205" s="3" t="s">
        <v>535</v>
      </c>
      <c r="M205" s="3">
        <v>0.56999999999999995</v>
      </c>
      <c r="N205" s="3" t="s">
        <v>8</v>
      </c>
      <c r="O205" s="3" t="s">
        <v>9</v>
      </c>
      <c r="P205" s="3" t="s">
        <v>20</v>
      </c>
      <c r="Q205" s="3" t="s">
        <v>536</v>
      </c>
      <c r="R205" s="3">
        <v>71901</v>
      </c>
      <c r="S205" s="4">
        <v>42020</v>
      </c>
      <c r="T205" s="4">
        <v>42021</v>
      </c>
      <c r="U205" s="3">
        <v>-253.77799999999999</v>
      </c>
      <c r="V205" s="3">
        <v>9</v>
      </c>
      <c r="W205" s="3">
        <v>129.54</v>
      </c>
      <c r="X205" s="3">
        <v>86338</v>
      </c>
      <c r="Y205" s="3">
        <f>Table1[[#This Row],[Unit Price]]-Table1[[#This Row],[Discount]]</f>
        <v>13.43</v>
      </c>
      <c r="Z205" s="3" t="s">
        <v>3219</v>
      </c>
    </row>
    <row r="206" spans="1:26" x14ac:dyDescent="0.2">
      <c r="A206" s="1">
        <v>3133</v>
      </c>
      <c r="B206" s="1" t="s">
        <v>537</v>
      </c>
      <c r="C206" s="1" t="s">
        <v>92</v>
      </c>
      <c r="D206" s="1">
        <v>0.1</v>
      </c>
      <c r="E206" s="1">
        <v>5.81</v>
      </c>
      <c r="F206" s="1">
        <v>8.49</v>
      </c>
      <c r="G206" s="1" t="s">
        <v>14</v>
      </c>
      <c r="H206" s="1" t="s">
        <v>70</v>
      </c>
      <c r="I206" s="1" t="s">
        <v>24</v>
      </c>
      <c r="J206" s="1" t="s">
        <v>48</v>
      </c>
      <c r="K206" s="1" t="s">
        <v>49</v>
      </c>
      <c r="L206" s="1" t="s">
        <v>306</v>
      </c>
      <c r="M206" s="1">
        <v>0.39</v>
      </c>
      <c r="N206" s="1" t="s">
        <v>8</v>
      </c>
      <c r="O206" s="1" t="s">
        <v>28</v>
      </c>
      <c r="P206" s="1" t="s">
        <v>79</v>
      </c>
      <c r="Q206" s="1" t="s">
        <v>538</v>
      </c>
      <c r="R206" s="1">
        <v>60540</v>
      </c>
      <c r="S206" s="2">
        <v>42020</v>
      </c>
      <c r="T206" s="2">
        <v>42021</v>
      </c>
      <c r="U206" s="1">
        <v>-350.43950000000001</v>
      </c>
      <c r="V206" s="1">
        <v>12</v>
      </c>
      <c r="W206" s="1">
        <v>64.959999999999994</v>
      </c>
      <c r="X206" s="1">
        <v>86789</v>
      </c>
      <c r="Y206" s="1">
        <f>Table1[[#This Row],[Unit Price]]-Table1[[#This Row],[Discount]]</f>
        <v>5.71</v>
      </c>
      <c r="Z206" s="1" t="s">
        <v>3220</v>
      </c>
    </row>
    <row r="207" spans="1:26" x14ac:dyDescent="0.2">
      <c r="A207" s="3">
        <v>3133</v>
      </c>
      <c r="B207" s="3" t="s">
        <v>537</v>
      </c>
      <c r="C207" s="3" t="s">
        <v>92</v>
      </c>
      <c r="D207" s="3">
        <v>0.03</v>
      </c>
      <c r="E207" s="3">
        <v>1.81</v>
      </c>
      <c r="F207" s="3">
        <v>0.75</v>
      </c>
      <c r="G207" s="3" t="s">
        <v>14</v>
      </c>
      <c r="H207" s="3" t="s">
        <v>70</v>
      </c>
      <c r="I207" s="3" t="s">
        <v>24</v>
      </c>
      <c r="J207" s="3" t="s">
        <v>152</v>
      </c>
      <c r="K207" s="3" t="s">
        <v>26</v>
      </c>
      <c r="L207" s="3" t="s">
        <v>539</v>
      </c>
      <c r="M207" s="3">
        <v>0.52</v>
      </c>
      <c r="N207" s="3" t="s">
        <v>8</v>
      </c>
      <c r="O207" s="3" t="s">
        <v>28</v>
      </c>
      <c r="P207" s="3" t="s">
        <v>79</v>
      </c>
      <c r="Q207" s="3" t="s">
        <v>538</v>
      </c>
      <c r="R207" s="3">
        <v>60540</v>
      </c>
      <c r="S207" s="4">
        <v>42020</v>
      </c>
      <c r="T207" s="4">
        <v>42021</v>
      </c>
      <c r="U207" s="3">
        <v>4.2027999999999999</v>
      </c>
      <c r="V207" s="3">
        <v>10</v>
      </c>
      <c r="W207" s="3">
        <v>19.14</v>
      </c>
      <c r="X207" s="3">
        <v>86789</v>
      </c>
      <c r="Y207" s="3">
        <f>Table1[[#This Row],[Unit Price]]-Table1[[#This Row],[Discount]]</f>
        <v>1.78</v>
      </c>
      <c r="Z207" s="3" t="s">
        <v>3220</v>
      </c>
    </row>
    <row r="208" spans="1:26" x14ac:dyDescent="0.2">
      <c r="A208" s="1">
        <v>3036</v>
      </c>
      <c r="B208" s="1" t="s">
        <v>540</v>
      </c>
      <c r="C208" s="1" t="s">
        <v>46</v>
      </c>
      <c r="D208" s="1">
        <v>0.02</v>
      </c>
      <c r="E208" s="1">
        <v>12.99</v>
      </c>
      <c r="F208" s="1">
        <v>14.37</v>
      </c>
      <c r="G208" s="1" t="s">
        <v>14</v>
      </c>
      <c r="H208" s="1" t="s">
        <v>47</v>
      </c>
      <c r="I208" s="1" t="s">
        <v>4</v>
      </c>
      <c r="J208" s="1" t="s">
        <v>102</v>
      </c>
      <c r="K208" s="1" t="s">
        <v>40</v>
      </c>
      <c r="L208" s="1" t="s">
        <v>382</v>
      </c>
      <c r="M208" s="1">
        <v>0.73</v>
      </c>
      <c r="N208" s="1" t="s">
        <v>8</v>
      </c>
      <c r="O208" s="1" t="s">
        <v>28</v>
      </c>
      <c r="P208" s="1" t="s">
        <v>541</v>
      </c>
      <c r="Q208" s="1" t="s">
        <v>542</v>
      </c>
      <c r="R208" s="1">
        <v>58554</v>
      </c>
      <c r="S208" s="2">
        <v>42020</v>
      </c>
      <c r="T208" s="2">
        <v>42022</v>
      </c>
      <c r="U208" s="1">
        <v>-159.86000000000001</v>
      </c>
      <c r="V208" s="1">
        <v>5</v>
      </c>
      <c r="W208" s="1">
        <v>67.64</v>
      </c>
      <c r="X208" s="1">
        <v>89129</v>
      </c>
      <c r="Y208" s="1">
        <f>Table1[[#This Row],[Unit Price]]-Table1[[#This Row],[Discount]]</f>
        <v>12.97</v>
      </c>
      <c r="Z208" s="1" t="s">
        <v>3220</v>
      </c>
    </row>
    <row r="209" spans="1:26" x14ac:dyDescent="0.2">
      <c r="A209" s="3">
        <v>3036</v>
      </c>
      <c r="B209" s="3" t="s">
        <v>540</v>
      </c>
      <c r="C209" s="3" t="s">
        <v>46</v>
      </c>
      <c r="D209" s="3">
        <v>0.05</v>
      </c>
      <c r="E209" s="3">
        <v>35.44</v>
      </c>
      <c r="F209" s="3">
        <v>7.5</v>
      </c>
      <c r="G209" s="3" t="s">
        <v>14</v>
      </c>
      <c r="H209" s="3" t="s">
        <v>47</v>
      </c>
      <c r="I209" s="3" t="s">
        <v>24</v>
      </c>
      <c r="J209" s="3" t="s">
        <v>64</v>
      </c>
      <c r="K209" s="3" t="s">
        <v>49</v>
      </c>
      <c r="L209" s="3" t="s">
        <v>543</v>
      </c>
      <c r="M209" s="3">
        <v>0.38</v>
      </c>
      <c r="N209" s="3" t="s">
        <v>8</v>
      </c>
      <c r="O209" s="3" t="s">
        <v>28</v>
      </c>
      <c r="P209" s="3" t="s">
        <v>541</v>
      </c>
      <c r="Q209" s="3" t="s">
        <v>542</v>
      </c>
      <c r="R209" s="3">
        <v>58554</v>
      </c>
      <c r="S209" s="4">
        <v>42020</v>
      </c>
      <c r="T209" s="4">
        <v>42022</v>
      </c>
      <c r="U209" s="3">
        <v>165.88980000000001</v>
      </c>
      <c r="V209" s="3">
        <v>7</v>
      </c>
      <c r="W209" s="3">
        <v>240.42</v>
      </c>
      <c r="X209" s="3">
        <v>89129</v>
      </c>
      <c r="Y209" s="3">
        <f>Table1[[#This Row],[Unit Price]]-Table1[[#This Row],[Discount]]</f>
        <v>35.39</v>
      </c>
      <c r="Z209" s="3" t="s">
        <v>3220</v>
      </c>
    </row>
    <row r="210" spans="1:26" x14ac:dyDescent="0.2">
      <c r="A210" s="1">
        <v>3036</v>
      </c>
      <c r="B210" s="1" t="s">
        <v>540</v>
      </c>
      <c r="C210" s="1" t="s">
        <v>46</v>
      </c>
      <c r="D210" s="1">
        <v>0.02</v>
      </c>
      <c r="E210" s="1">
        <v>12.98</v>
      </c>
      <c r="F210" s="1">
        <v>3.14</v>
      </c>
      <c r="G210" s="1" t="s">
        <v>14</v>
      </c>
      <c r="H210" s="1" t="s">
        <v>47</v>
      </c>
      <c r="I210" s="1" t="s">
        <v>24</v>
      </c>
      <c r="J210" s="1" t="s">
        <v>544</v>
      </c>
      <c r="K210" s="1" t="s">
        <v>18</v>
      </c>
      <c r="L210" s="1" t="s">
        <v>545</v>
      </c>
      <c r="M210" s="1">
        <v>0.6</v>
      </c>
      <c r="N210" s="1" t="s">
        <v>8</v>
      </c>
      <c r="O210" s="1" t="s">
        <v>28</v>
      </c>
      <c r="P210" s="1" t="s">
        <v>541</v>
      </c>
      <c r="Q210" s="1" t="s">
        <v>542</v>
      </c>
      <c r="R210" s="1">
        <v>58554</v>
      </c>
      <c r="S210" s="2">
        <v>42020</v>
      </c>
      <c r="T210" s="2">
        <v>42023</v>
      </c>
      <c r="U210" s="1">
        <v>75.010000000000005</v>
      </c>
      <c r="V210" s="1">
        <v>14</v>
      </c>
      <c r="W210" s="1">
        <v>184.4</v>
      </c>
      <c r="X210" s="1">
        <v>89129</v>
      </c>
      <c r="Y210" s="1">
        <f>Table1[[#This Row],[Unit Price]]-Table1[[#This Row],[Discount]]</f>
        <v>12.96</v>
      </c>
      <c r="Z210" s="1" t="s">
        <v>3220</v>
      </c>
    </row>
    <row r="211" spans="1:26" x14ac:dyDescent="0.2">
      <c r="A211" s="3">
        <v>592</v>
      </c>
      <c r="B211" s="3" t="s">
        <v>546</v>
      </c>
      <c r="C211" s="3" t="s">
        <v>1</v>
      </c>
      <c r="D211" s="3">
        <v>0.08</v>
      </c>
      <c r="E211" s="3">
        <v>30.53</v>
      </c>
      <c r="F211" s="3">
        <v>19.989999999999998</v>
      </c>
      <c r="G211" s="3" t="s">
        <v>14</v>
      </c>
      <c r="H211" s="3" t="s">
        <v>3</v>
      </c>
      <c r="I211" s="3" t="s">
        <v>24</v>
      </c>
      <c r="J211" s="3" t="s">
        <v>128</v>
      </c>
      <c r="K211" s="3" t="s">
        <v>49</v>
      </c>
      <c r="L211" s="3" t="s">
        <v>547</v>
      </c>
      <c r="M211" s="3">
        <v>0.39</v>
      </c>
      <c r="N211" s="3" t="s">
        <v>8</v>
      </c>
      <c r="O211" s="3" t="s">
        <v>28</v>
      </c>
      <c r="P211" s="3" t="s">
        <v>79</v>
      </c>
      <c r="Q211" s="3" t="s">
        <v>548</v>
      </c>
      <c r="R211" s="3">
        <v>60091</v>
      </c>
      <c r="S211" s="4">
        <v>42021</v>
      </c>
      <c r="T211" s="4">
        <v>42021</v>
      </c>
      <c r="U211" s="3">
        <v>-239.8656</v>
      </c>
      <c r="V211" s="3">
        <v>10</v>
      </c>
      <c r="W211" s="3">
        <v>285.87</v>
      </c>
      <c r="X211" s="3">
        <v>86307</v>
      </c>
      <c r="Y211" s="3">
        <f>Table1[[#This Row],[Unit Price]]-Table1[[#This Row],[Discount]]</f>
        <v>30.450000000000003</v>
      </c>
      <c r="Z211" s="3" t="s">
        <v>3220</v>
      </c>
    </row>
    <row r="212" spans="1:26" x14ac:dyDescent="0.2">
      <c r="A212" s="1">
        <v>593</v>
      </c>
      <c r="B212" s="1" t="s">
        <v>549</v>
      </c>
      <c r="C212" s="1" t="s">
        <v>1</v>
      </c>
      <c r="D212" s="1">
        <v>0.01</v>
      </c>
      <c r="E212" s="1">
        <v>1.68</v>
      </c>
      <c r="F212" s="1">
        <v>1.57</v>
      </c>
      <c r="G212" s="1" t="s">
        <v>14</v>
      </c>
      <c r="H212" s="1" t="s">
        <v>3</v>
      </c>
      <c r="I212" s="1" t="s">
        <v>24</v>
      </c>
      <c r="J212" s="1" t="s">
        <v>25</v>
      </c>
      <c r="K212" s="1" t="s">
        <v>26</v>
      </c>
      <c r="L212" s="1" t="s">
        <v>550</v>
      </c>
      <c r="M212" s="1">
        <v>0.59</v>
      </c>
      <c r="N212" s="1" t="s">
        <v>8</v>
      </c>
      <c r="O212" s="1" t="s">
        <v>28</v>
      </c>
      <c r="P212" s="1" t="s">
        <v>79</v>
      </c>
      <c r="Q212" s="1" t="s">
        <v>551</v>
      </c>
      <c r="R212" s="1">
        <v>60517</v>
      </c>
      <c r="S212" s="2">
        <v>42021</v>
      </c>
      <c r="T212" s="2">
        <v>42023</v>
      </c>
      <c r="U212" s="1">
        <v>-53.444000000000003</v>
      </c>
      <c r="V212" s="1">
        <v>12</v>
      </c>
      <c r="W212" s="1">
        <v>20.37</v>
      </c>
      <c r="X212" s="1">
        <v>86307</v>
      </c>
      <c r="Y212" s="1">
        <f>Table1[[#This Row],[Unit Price]]-Table1[[#This Row],[Discount]]</f>
        <v>1.67</v>
      </c>
      <c r="Z212" s="1" t="s">
        <v>3220</v>
      </c>
    </row>
    <row r="213" spans="1:26" x14ac:dyDescent="0.2">
      <c r="A213" s="3">
        <v>1531</v>
      </c>
      <c r="B213" s="3" t="s">
        <v>552</v>
      </c>
      <c r="C213" s="3" t="s">
        <v>1</v>
      </c>
      <c r="D213" s="3">
        <v>7.0000000000000007E-2</v>
      </c>
      <c r="E213" s="3">
        <v>4.91</v>
      </c>
      <c r="F213" s="3">
        <v>0.5</v>
      </c>
      <c r="G213" s="3" t="s">
        <v>14</v>
      </c>
      <c r="H213" s="3" t="s">
        <v>15</v>
      </c>
      <c r="I213" s="3" t="s">
        <v>24</v>
      </c>
      <c r="J213" s="3" t="s">
        <v>128</v>
      </c>
      <c r="K213" s="3" t="s">
        <v>49</v>
      </c>
      <c r="L213" s="3" t="s">
        <v>553</v>
      </c>
      <c r="M213" s="3">
        <v>0.36</v>
      </c>
      <c r="N213" s="3" t="s">
        <v>8</v>
      </c>
      <c r="O213" s="3" t="s">
        <v>9</v>
      </c>
      <c r="P213" s="3" t="s">
        <v>99</v>
      </c>
      <c r="Q213" s="3" t="s">
        <v>554</v>
      </c>
      <c r="R213" s="3">
        <v>32137</v>
      </c>
      <c r="S213" s="4">
        <v>42021</v>
      </c>
      <c r="T213" s="4">
        <v>42022</v>
      </c>
      <c r="U213" s="3">
        <v>-157.696</v>
      </c>
      <c r="V213" s="3">
        <v>6</v>
      </c>
      <c r="W213" s="3">
        <v>28.22</v>
      </c>
      <c r="X213" s="3">
        <v>88852</v>
      </c>
      <c r="Y213" s="3">
        <f>Table1[[#This Row],[Unit Price]]-Table1[[#This Row],[Discount]]</f>
        <v>4.84</v>
      </c>
      <c r="Z213" s="3" t="s">
        <v>3219</v>
      </c>
    </row>
    <row r="214" spans="1:26" x14ac:dyDescent="0.2">
      <c r="A214" s="1">
        <v>210</v>
      </c>
      <c r="B214" s="1" t="s">
        <v>555</v>
      </c>
      <c r="C214" s="1" t="s">
        <v>23</v>
      </c>
      <c r="D214" s="1">
        <v>0.05</v>
      </c>
      <c r="E214" s="1">
        <v>1.86</v>
      </c>
      <c r="F214" s="1">
        <v>2.58</v>
      </c>
      <c r="G214" s="1" t="s">
        <v>14</v>
      </c>
      <c r="H214" s="1" t="s">
        <v>47</v>
      </c>
      <c r="I214" s="1" t="s">
        <v>24</v>
      </c>
      <c r="J214" s="1" t="s">
        <v>152</v>
      </c>
      <c r="K214" s="1" t="s">
        <v>26</v>
      </c>
      <c r="L214" s="1" t="s">
        <v>556</v>
      </c>
      <c r="M214" s="1">
        <v>0.82</v>
      </c>
      <c r="N214" s="1" t="s">
        <v>8</v>
      </c>
      <c r="O214" s="1" t="s">
        <v>87</v>
      </c>
      <c r="P214" s="1" t="s">
        <v>88</v>
      </c>
      <c r="Q214" s="1" t="s">
        <v>557</v>
      </c>
      <c r="R214" s="1">
        <v>12180</v>
      </c>
      <c r="S214" s="2">
        <v>42021</v>
      </c>
      <c r="T214" s="2">
        <v>42025</v>
      </c>
      <c r="U214" s="1">
        <v>-66.62</v>
      </c>
      <c r="V214" s="1">
        <v>9</v>
      </c>
      <c r="W214" s="1">
        <v>17.61</v>
      </c>
      <c r="X214" s="1">
        <v>85965</v>
      </c>
      <c r="Y214" s="1">
        <f>Table1[[#This Row],[Unit Price]]-Table1[[#This Row],[Discount]]</f>
        <v>1.81</v>
      </c>
      <c r="Z214" s="1" t="s">
        <v>3222</v>
      </c>
    </row>
    <row r="215" spans="1:26" x14ac:dyDescent="0.2">
      <c r="A215" s="3">
        <v>366</v>
      </c>
      <c r="B215" s="3" t="s">
        <v>558</v>
      </c>
      <c r="C215" s="3" t="s">
        <v>92</v>
      </c>
      <c r="D215" s="3">
        <v>0.05</v>
      </c>
      <c r="E215" s="3">
        <v>328.14</v>
      </c>
      <c r="F215" s="3">
        <v>91.05</v>
      </c>
      <c r="G215" s="3" t="s">
        <v>2</v>
      </c>
      <c r="H215" s="3" t="s">
        <v>3</v>
      </c>
      <c r="I215" s="3" t="s">
        <v>24</v>
      </c>
      <c r="J215" s="3" t="s">
        <v>71</v>
      </c>
      <c r="K215" s="3" t="s">
        <v>33</v>
      </c>
      <c r="L215" s="3" t="s">
        <v>559</v>
      </c>
      <c r="M215" s="3">
        <v>0.56999999999999995</v>
      </c>
      <c r="N215" s="3" t="s">
        <v>8</v>
      </c>
      <c r="O215" s="3" t="s">
        <v>87</v>
      </c>
      <c r="P215" s="3" t="s">
        <v>560</v>
      </c>
      <c r="Q215" s="3" t="s">
        <v>561</v>
      </c>
      <c r="R215" s="3">
        <v>2910</v>
      </c>
      <c r="S215" s="4">
        <v>42021</v>
      </c>
      <c r="T215" s="4">
        <v>42023</v>
      </c>
      <c r="U215" s="3">
        <v>411.5172</v>
      </c>
      <c r="V215" s="3">
        <v>6</v>
      </c>
      <c r="W215" s="3">
        <v>1967.98</v>
      </c>
      <c r="X215" s="3">
        <v>87347</v>
      </c>
      <c r="Y215" s="3">
        <f>Table1[[#This Row],[Unit Price]]-Table1[[#This Row],[Discount]]</f>
        <v>328.09</v>
      </c>
      <c r="Z215" s="3" t="s">
        <v>3222</v>
      </c>
    </row>
    <row r="216" spans="1:26" x14ac:dyDescent="0.2">
      <c r="A216" s="1">
        <v>744</v>
      </c>
      <c r="B216" s="1" t="s">
        <v>562</v>
      </c>
      <c r="C216" s="1" t="s">
        <v>92</v>
      </c>
      <c r="D216" s="1">
        <v>0.03</v>
      </c>
      <c r="E216" s="1">
        <v>119.99</v>
      </c>
      <c r="F216" s="1">
        <v>56.14</v>
      </c>
      <c r="G216" s="1" t="s">
        <v>2</v>
      </c>
      <c r="H216" s="1" t="s">
        <v>15</v>
      </c>
      <c r="I216" s="1" t="s">
        <v>16</v>
      </c>
      <c r="J216" s="1" t="s">
        <v>32</v>
      </c>
      <c r="K216" s="1" t="s">
        <v>6</v>
      </c>
      <c r="L216" s="1" t="s">
        <v>563</v>
      </c>
      <c r="M216" s="1">
        <v>0.39</v>
      </c>
      <c r="N216" s="1" t="s">
        <v>8</v>
      </c>
      <c r="O216" s="1" t="s">
        <v>35</v>
      </c>
      <c r="P216" s="1" t="s">
        <v>564</v>
      </c>
      <c r="Q216" s="1" t="s">
        <v>565</v>
      </c>
      <c r="R216" s="1">
        <v>85737</v>
      </c>
      <c r="S216" s="2">
        <v>42021</v>
      </c>
      <c r="T216" s="2">
        <v>42023</v>
      </c>
      <c r="U216" s="1">
        <v>1400.1</v>
      </c>
      <c r="V216" s="1">
        <v>13</v>
      </c>
      <c r="W216" s="1">
        <v>1545.58</v>
      </c>
      <c r="X216" s="1">
        <v>87726</v>
      </c>
      <c r="Y216" s="1">
        <f>Table1[[#This Row],[Unit Price]]-Table1[[#This Row],[Discount]]</f>
        <v>119.96</v>
      </c>
      <c r="Z216" s="1" t="s">
        <v>3221</v>
      </c>
    </row>
    <row r="217" spans="1:26" x14ac:dyDescent="0.2">
      <c r="A217" s="3">
        <v>745</v>
      </c>
      <c r="B217" s="3" t="s">
        <v>566</v>
      </c>
      <c r="C217" s="3" t="s">
        <v>92</v>
      </c>
      <c r="D217" s="3">
        <v>0.05</v>
      </c>
      <c r="E217" s="3">
        <v>115.79</v>
      </c>
      <c r="F217" s="3">
        <v>1.99</v>
      </c>
      <c r="G217" s="3" t="s">
        <v>14</v>
      </c>
      <c r="H217" s="3" t="s">
        <v>15</v>
      </c>
      <c r="I217" s="3" t="s">
        <v>16</v>
      </c>
      <c r="J217" s="3" t="s">
        <v>17</v>
      </c>
      <c r="K217" s="3" t="s">
        <v>18</v>
      </c>
      <c r="L217" s="3" t="s">
        <v>567</v>
      </c>
      <c r="M217" s="3">
        <v>0.49</v>
      </c>
      <c r="N217" s="3" t="s">
        <v>8</v>
      </c>
      <c r="O217" s="3" t="s">
        <v>35</v>
      </c>
      <c r="P217" s="3" t="s">
        <v>564</v>
      </c>
      <c r="Q217" s="3" t="s">
        <v>568</v>
      </c>
      <c r="R217" s="3">
        <v>85345</v>
      </c>
      <c r="S217" s="4">
        <v>42021</v>
      </c>
      <c r="T217" s="4">
        <v>42023</v>
      </c>
      <c r="U217" s="3">
        <v>67.599999999999994</v>
      </c>
      <c r="V217" s="3">
        <v>3</v>
      </c>
      <c r="W217" s="3">
        <v>353.1</v>
      </c>
      <c r="X217" s="3">
        <v>87726</v>
      </c>
      <c r="Y217" s="3">
        <f>Table1[[#This Row],[Unit Price]]-Table1[[#This Row],[Discount]]</f>
        <v>115.74000000000001</v>
      </c>
      <c r="Z217" s="3" t="s">
        <v>3221</v>
      </c>
    </row>
    <row r="218" spans="1:26" x14ac:dyDescent="0.2">
      <c r="A218" s="1">
        <v>1702</v>
      </c>
      <c r="B218" s="1" t="s">
        <v>569</v>
      </c>
      <c r="C218" s="1" t="s">
        <v>92</v>
      </c>
      <c r="D218" s="1">
        <v>0.05</v>
      </c>
      <c r="E218" s="1">
        <v>14.81</v>
      </c>
      <c r="F218" s="1">
        <v>13.32</v>
      </c>
      <c r="G218" s="1" t="s">
        <v>14</v>
      </c>
      <c r="H218" s="1" t="s">
        <v>47</v>
      </c>
      <c r="I218" s="1" t="s">
        <v>24</v>
      </c>
      <c r="J218" s="1" t="s">
        <v>71</v>
      </c>
      <c r="K218" s="1" t="s">
        <v>49</v>
      </c>
      <c r="L218" s="1" t="s">
        <v>570</v>
      </c>
      <c r="M218" s="1">
        <v>0.43</v>
      </c>
      <c r="N218" s="1" t="s">
        <v>8</v>
      </c>
      <c r="O218" s="1" t="s">
        <v>9</v>
      </c>
      <c r="P218" s="1" t="s">
        <v>10</v>
      </c>
      <c r="Q218" s="1" t="s">
        <v>571</v>
      </c>
      <c r="R218" s="1">
        <v>39301</v>
      </c>
      <c r="S218" s="2">
        <v>42021</v>
      </c>
      <c r="T218" s="2">
        <v>42024</v>
      </c>
      <c r="U218" s="1">
        <v>-220.05199999999999</v>
      </c>
      <c r="V218" s="1">
        <v>3</v>
      </c>
      <c r="W218" s="1">
        <v>45.28</v>
      </c>
      <c r="X218" s="1">
        <v>90473</v>
      </c>
      <c r="Y218" s="1">
        <f>Table1[[#This Row],[Unit Price]]-Table1[[#This Row],[Discount]]</f>
        <v>14.76</v>
      </c>
      <c r="Z218" s="1" t="s">
        <v>3219</v>
      </c>
    </row>
    <row r="219" spans="1:26" x14ac:dyDescent="0.2">
      <c r="A219" s="3">
        <v>1702</v>
      </c>
      <c r="B219" s="3" t="s">
        <v>569</v>
      </c>
      <c r="C219" s="3" t="s">
        <v>92</v>
      </c>
      <c r="D219" s="3">
        <v>0.05</v>
      </c>
      <c r="E219" s="3">
        <v>4.2</v>
      </c>
      <c r="F219" s="3">
        <v>2.2599999999999998</v>
      </c>
      <c r="G219" s="3" t="s">
        <v>63</v>
      </c>
      <c r="H219" s="3" t="s">
        <v>47</v>
      </c>
      <c r="I219" s="3" t="s">
        <v>24</v>
      </c>
      <c r="J219" s="3" t="s">
        <v>64</v>
      </c>
      <c r="K219" s="3" t="s">
        <v>26</v>
      </c>
      <c r="L219" s="3" t="s">
        <v>572</v>
      </c>
      <c r="M219" s="3">
        <v>0.36</v>
      </c>
      <c r="N219" s="3" t="s">
        <v>8</v>
      </c>
      <c r="O219" s="3" t="s">
        <v>9</v>
      </c>
      <c r="P219" s="3" t="s">
        <v>10</v>
      </c>
      <c r="Q219" s="3" t="s">
        <v>571</v>
      </c>
      <c r="R219" s="3">
        <v>39301</v>
      </c>
      <c r="S219" s="4">
        <v>42021</v>
      </c>
      <c r="T219" s="4">
        <v>42023</v>
      </c>
      <c r="U219" s="3">
        <v>20.393370000000001</v>
      </c>
      <c r="V219" s="3">
        <v>3</v>
      </c>
      <c r="W219" s="3">
        <v>13.57</v>
      </c>
      <c r="X219" s="3">
        <v>90473</v>
      </c>
      <c r="Y219" s="3">
        <f>Table1[[#This Row],[Unit Price]]-Table1[[#This Row],[Discount]]</f>
        <v>4.1500000000000004</v>
      </c>
      <c r="Z219" s="3" t="s">
        <v>3219</v>
      </c>
    </row>
    <row r="220" spans="1:26" x14ac:dyDescent="0.2">
      <c r="A220" s="1">
        <v>1708</v>
      </c>
      <c r="B220" s="1" t="s">
        <v>573</v>
      </c>
      <c r="C220" s="1" t="s">
        <v>92</v>
      </c>
      <c r="D220" s="1">
        <v>0.05</v>
      </c>
      <c r="E220" s="1">
        <v>5.68</v>
      </c>
      <c r="F220" s="1">
        <v>1.39</v>
      </c>
      <c r="G220" s="1" t="s">
        <v>14</v>
      </c>
      <c r="H220" s="1" t="s">
        <v>3</v>
      </c>
      <c r="I220" s="1" t="s">
        <v>24</v>
      </c>
      <c r="J220" s="1" t="s">
        <v>321</v>
      </c>
      <c r="K220" s="1" t="s">
        <v>49</v>
      </c>
      <c r="L220" s="1" t="s">
        <v>574</v>
      </c>
      <c r="M220" s="1">
        <v>0.38</v>
      </c>
      <c r="N220" s="1" t="s">
        <v>8</v>
      </c>
      <c r="O220" s="1" t="s">
        <v>87</v>
      </c>
      <c r="P220" s="1" t="s">
        <v>293</v>
      </c>
      <c r="Q220" s="1" t="s">
        <v>575</v>
      </c>
      <c r="R220" s="1">
        <v>44118</v>
      </c>
      <c r="S220" s="2">
        <v>42021</v>
      </c>
      <c r="T220" s="2">
        <v>42022</v>
      </c>
      <c r="U220" s="1">
        <v>38.281199999999998</v>
      </c>
      <c r="V220" s="1">
        <v>10</v>
      </c>
      <c r="W220" s="1">
        <v>55.48</v>
      </c>
      <c r="X220" s="1">
        <v>88781</v>
      </c>
      <c r="Y220" s="1">
        <f>Table1[[#This Row],[Unit Price]]-Table1[[#This Row],[Discount]]</f>
        <v>5.63</v>
      </c>
      <c r="Z220" s="1" t="s">
        <v>3222</v>
      </c>
    </row>
    <row r="221" spans="1:26" x14ac:dyDescent="0.2">
      <c r="A221" s="3">
        <v>1719</v>
      </c>
      <c r="B221" s="3" t="s">
        <v>576</v>
      </c>
      <c r="C221" s="3" t="s">
        <v>92</v>
      </c>
      <c r="D221" s="3">
        <v>0.06</v>
      </c>
      <c r="E221" s="3">
        <v>16.48</v>
      </c>
      <c r="F221" s="3">
        <v>1.99</v>
      </c>
      <c r="G221" s="3" t="s">
        <v>14</v>
      </c>
      <c r="H221" s="3" t="s">
        <v>70</v>
      </c>
      <c r="I221" s="3" t="s">
        <v>16</v>
      </c>
      <c r="J221" s="3" t="s">
        <v>17</v>
      </c>
      <c r="K221" s="3" t="s">
        <v>18</v>
      </c>
      <c r="L221" s="3" t="s">
        <v>577</v>
      </c>
      <c r="M221" s="3">
        <v>0.42</v>
      </c>
      <c r="N221" s="3" t="s">
        <v>8</v>
      </c>
      <c r="O221" s="3" t="s">
        <v>9</v>
      </c>
      <c r="P221" s="3" t="s">
        <v>140</v>
      </c>
      <c r="Q221" s="3" t="s">
        <v>578</v>
      </c>
      <c r="R221" s="3">
        <v>35473</v>
      </c>
      <c r="S221" s="4">
        <v>42021</v>
      </c>
      <c r="T221" s="4">
        <v>42023</v>
      </c>
      <c r="U221" s="3">
        <v>-144.59200000000001</v>
      </c>
      <c r="V221" s="3">
        <v>8</v>
      </c>
      <c r="W221" s="3">
        <v>128.13</v>
      </c>
      <c r="X221" s="3">
        <v>90786</v>
      </c>
      <c r="Y221" s="3">
        <f>Table1[[#This Row],[Unit Price]]-Table1[[#This Row],[Discount]]</f>
        <v>16.420000000000002</v>
      </c>
      <c r="Z221" s="3" t="s">
        <v>3219</v>
      </c>
    </row>
    <row r="222" spans="1:26" x14ac:dyDescent="0.2">
      <c r="A222" s="1">
        <v>1873</v>
      </c>
      <c r="B222" s="1" t="s">
        <v>579</v>
      </c>
      <c r="C222" s="1" t="s">
        <v>92</v>
      </c>
      <c r="D222" s="1">
        <v>0.03</v>
      </c>
      <c r="E222" s="1">
        <v>90.48</v>
      </c>
      <c r="F222" s="1">
        <v>19.989999999999998</v>
      </c>
      <c r="G222" s="1" t="s">
        <v>14</v>
      </c>
      <c r="H222" s="1" t="s">
        <v>70</v>
      </c>
      <c r="I222" s="1" t="s">
        <v>24</v>
      </c>
      <c r="J222" s="1" t="s">
        <v>321</v>
      </c>
      <c r="K222" s="1" t="s">
        <v>49</v>
      </c>
      <c r="L222" s="1" t="s">
        <v>478</v>
      </c>
      <c r="M222" s="1">
        <v>0.4</v>
      </c>
      <c r="N222" s="1" t="s">
        <v>8</v>
      </c>
      <c r="O222" s="1" t="s">
        <v>9</v>
      </c>
      <c r="P222" s="1" t="s">
        <v>99</v>
      </c>
      <c r="Q222" s="1" t="s">
        <v>580</v>
      </c>
      <c r="R222" s="1">
        <v>33403</v>
      </c>
      <c r="S222" s="2">
        <v>42021</v>
      </c>
      <c r="T222" s="2">
        <v>42023</v>
      </c>
      <c r="U222" s="1">
        <v>15.353999999999999</v>
      </c>
      <c r="V222" s="1">
        <v>1</v>
      </c>
      <c r="W222" s="1">
        <v>99.69</v>
      </c>
      <c r="X222" s="1">
        <v>90099</v>
      </c>
      <c r="Y222" s="1">
        <f>Table1[[#This Row],[Unit Price]]-Table1[[#This Row],[Discount]]</f>
        <v>90.45</v>
      </c>
      <c r="Z222" s="1" t="s">
        <v>3219</v>
      </c>
    </row>
    <row r="223" spans="1:26" x14ac:dyDescent="0.2">
      <c r="A223" s="3">
        <v>1873</v>
      </c>
      <c r="B223" s="3" t="s">
        <v>579</v>
      </c>
      <c r="C223" s="3" t="s">
        <v>92</v>
      </c>
      <c r="D223" s="3">
        <v>0.06</v>
      </c>
      <c r="E223" s="3">
        <v>22.84</v>
      </c>
      <c r="F223" s="3">
        <v>8.18</v>
      </c>
      <c r="G223" s="3" t="s">
        <v>14</v>
      </c>
      <c r="H223" s="3" t="s">
        <v>70</v>
      </c>
      <c r="I223" s="3" t="s">
        <v>24</v>
      </c>
      <c r="J223" s="3" t="s">
        <v>64</v>
      </c>
      <c r="K223" s="3" t="s">
        <v>49</v>
      </c>
      <c r="L223" s="3" t="s">
        <v>581</v>
      </c>
      <c r="M223" s="3">
        <v>0.39</v>
      </c>
      <c r="N223" s="3" t="s">
        <v>8</v>
      </c>
      <c r="O223" s="3" t="s">
        <v>9</v>
      </c>
      <c r="P223" s="3" t="s">
        <v>99</v>
      </c>
      <c r="Q223" s="3" t="s">
        <v>580</v>
      </c>
      <c r="R223" s="3">
        <v>33403</v>
      </c>
      <c r="S223" s="4">
        <v>42021</v>
      </c>
      <c r="T223" s="4">
        <v>42021</v>
      </c>
      <c r="U223" s="3">
        <v>-357.92399999999998</v>
      </c>
      <c r="V223" s="3">
        <v>7</v>
      </c>
      <c r="W223" s="3">
        <v>152.49</v>
      </c>
      <c r="X223" s="3">
        <v>90099</v>
      </c>
      <c r="Y223" s="3">
        <f>Table1[[#This Row],[Unit Price]]-Table1[[#This Row],[Discount]]</f>
        <v>22.78</v>
      </c>
      <c r="Z223" s="3" t="s">
        <v>3219</v>
      </c>
    </row>
    <row r="224" spans="1:26" x14ac:dyDescent="0.2">
      <c r="A224" s="1">
        <v>2579</v>
      </c>
      <c r="B224" s="1" t="s">
        <v>138</v>
      </c>
      <c r="C224" s="1" t="s">
        <v>92</v>
      </c>
      <c r="D224" s="1">
        <v>7.0000000000000007E-2</v>
      </c>
      <c r="E224" s="1">
        <v>1.76</v>
      </c>
      <c r="F224" s="1">
        <v>4.8600000000000003</v>
      </c>
      <c r="G224" s="1" t="s">
        <v>14</v>
      </c>
      <c r="H224" s="1" t="s">
        <v>47</v>
      </c>
      <c r="I224" s="1" t="s">
        <v>4</v>
      </c>
      <c r="J224" s="1" t="s">
        <v>102</v>
      </c>
      <c r="K224" s="1" t="s">
        <v>49</v>
      </c>
      <c r="L224" s="1" t="s">
        <v>582</v>
      </c>
      <c r="M224" s="1">
        <v>0.41</v>
      </c>
      <c r="N224" s="1" t="s">
        <v>8</v>
      </c>
      <c r="O224" s="1" t="s">
        <v>9</v>
      </c>
      <c r="P224" s="1" t="s">
        <v>140</v>
      </c>
      <c r="Q224" s="1" t="s">
        <v>141</v>
      </c>
      <c r="R224" s="1">
        <v>36869</v>
      </c>
      <c r="S224" s="2">
        <v>42021</v>
      </c>
      <c r="T224" s="2">
        <v>42021</v>
      </c>
      <c r="U224" s="1">
        <v>0.58799999999999997</v>
      </c>
      <c r="V224" s="1">
        <v>15</v>
      </c>
      <c r="W224" s="1">
        <v>26.01</v>
      </c>
      <c r="X224" s="1">
        <v>88297</v>
      </c>
      <c r="Y224" s="1">
        <f>Table1[[#This Row],[Unit Price]]-Table1[[#This Row],[Discount]]</f>
        <v>1.69</v>
      </c>
      <c r="Z224" s="1" t="s">
        <v>3219</v>
      </c>
    </row>
    <row r="225" spans="1:26" x14ac:dyDescent="0.2">
      <c r="A225" s="3">
        <v>2618</v>
      </c>
      <c r="B225" s="3" t="s">
        <v>583</v>
      </c>
      <c r="C225" s="3" t="s">
        <v>92</v>
      </c>
      <c r="D225" s="3">
        <v>0.1</v>
      </c>
      <c r="E225" s="3">
        <v>7.64</v>
      </c>
      <c r="F225" s="3">
        <v>1.39</v>
      </c>
      <c r="G225" s="3" t="s">
        <v>14</v>
      </c>
      <c r="H225" s="3" t="s">
        <v>70</v>
      </c>
      <c r="I225" s="3" t="s">
        <v>24</v>
      </c>
      <c r="J225" s="3" t="s">
        <v>321</v>
      </c>
      <c r="K225" s="3" t="s">
        <v>49</v>
      </c>
      <c r="L225" s="3" t="s">
        <v>584</v>
      </c>
      <c r="M225" s="3">
        <v>0.36</v>
      </c>
      <c r="N225" s="3" t="s">
        <v>8</v>
      </c>
      <c r="O225" s="3" t="s">
        <v>87</v>
      </c>
      <c r="P225" s="3" t="s">
        <v>88</v>
      </c>
      <c r="Q225" s="3" t="s">
        <v>89</v>
      </c>
      <c r="R225" s="3">
        <v>10004</v>
      </c>
      <c r="S225" s="4">
        <v>42021</v>
      </c>
      <c r="T225" s="4">
        <v>42023</v>
      </c>
      <c r="U225" s="3">
        <v>16.12</v>
      </c>
      <c r="V225" s="3">
        <v>18</v>
      </c>
      <c r="W225" s="3">
        <v>130.11000000000001</v>
      </c>
      <c r="X225" s="3">
        <v>46884</v>
      </c>
      <c r="Y225" s="3">
        <f>Table1[[#This Row],[Unit Price]]-Table1[[#This Row],[Discount]]</f>
        <v>7.54</v>
      </c>
      <c r="Z225" s="3" t="s">
        <v>3222</v>
      </c>
    </row>
    <row r="226" spans="1:26" x14ac:dyDescent="0.2">
      <c r="A226" s="1">
        <v>2618</v>
      </c>
      <c r="B226" s="1" t="s">
        <v>583</v>
      </c>
      <c r="C226" s="1" t="s">
        <v>92</v>
      </c>
      <c r="D226" s="1">
        <v>0</v>
      </c>
      <c r="E226" s="1">
        <v>125.99</v>
      </c>
      <c r="F226" s="1">
        <v>2.5</v>
      </c>
      <c r="G226" s="1" t="s">
        <v>14</v>
      </c>
      <c r="H226" s="1" t="s">
        <v>70</v>
      </c>
      <c r="I226" s="1" t="s">
        <v>16</v>
      </c>
      <c r="J226" s="1" t="s">
        <v>111</v>
      </c>
      <c r="K226" s="1" t="s">
        <v>49</v>
      </c>
      <c r="L226" s="1" t="s">
        <v>585</v>
      </c>
      <c r="M226" s="1">
        <v>0.59</v>
      </c>
      <c r="N226" s="1" t="s">
        <v>8</v>
      </c>
      <c r="O226" s="1" t="s">
        <v>87</v>
      </c>
      <c r="P226" s="1" t="s">
        <v>88</v>
      </c>
      <c r="Q226" s="1" t="s">
        <v>89</v>
      </c>
      <c r="R226" s="1">
        <v>10004</v>
      </c>
      <c r="S226" s="2">
        <v>42021</v>
      </c>
      <c r="T226" s="2">
        <v>42023</v>
      </c>
      <c r="U226" s="1">
        <v>-815.9008</v>
      </c>
      <c r="V226" s="1">
        <v>3</v>
      </c>
      <c r="W226" s="1">
        <v>337.34</v>
      </c>
      <c r="X226" s="1">
        <v>46884</v>
      </c>
      <c r="Y226" s="1">
        <f>Table1[[#This Row],[Unit Price]]-Table1[[#This Row],[Discount]]</f>
        <v>125.99</v>
      </c>
      <c r="Z226" s="1" t="s">
        <v>3222</v>
      </c>
    </row>
    <row r="227" spans="1:26" x14ac:dyDescent="0.2">
      <c r="A227" s="3">
        <v>2618</v>
      </c>
      <c r="B227" s="3" t="s">
        <v>583</v>
      </c>
      <c r="C227" s="3" t="s">
        <v>92</v>
      </c>
      <c r="D227" s="3">
        <v>0.1</v>
      </c>
      <c r="E227" s="3">
        <v>11.55</v>
      </c>
      <c r="F227" s="3">
        <v>2.36</v>
      </c>
      <c r="G227" s="3" t="s">
        <v>14</v>
      </c>
      <c r="H227" s="3" t="s">
        <v>70</v>
      </c>
      <c r="I227" s="3" t="s">
        <v>24</v>
      </c>
      <c r="J227" s="3" t="s">
        <v>25</v>
      </c>
      <c r="K227" s="3" t="s">
        <v>26</v>
      </c>
      <c r="L227" s="3" t="s">
        <v>356</v>
      </c>
      <c r="M227" s="3">
        <v>0.55000000000000004</v>
      </c>
      <c r="N227" s="3" t="s">
        <v>8</v>
      </c>
      <c r="O227" s="3" t="s">
        <v>87</v>
      </c>
      <c r="P227" s="3" t="s">
        <v>88</v>
      </c>
      <c r="Q227" s="3" t="s">
        <v>89</v>
      </c>
      <c r="R227" s="3">
        <v>10004</v>
      </c>
      <c r="S227" s="4">
        <v>42021</v>
      </c>
      <c r="T227" s="4">
        <v>42022</v>
      </c>
      <c r="U227" s="3">
        <v>15.808</v>
      </c>
      <c r="V227" s="3">
        <v>25</v>
      </c>
      <c r="W227" s="3">
        <v>280.43</v>
      </c>
      <c r="X227" s="3">
        <v>46884</v>
      </c>
      <c r="Y227" s="3">
        <f>Table1[[#This Row],[Unit Price]]-Table1[[#This Row],[Discount]]</f>
        <v>11.450000000000001</v>
      </c>
      <c r="Z227" s="3" t="s">
        <v>3222</v>
      </c>
    </row>
    <row r="228" spans="1:26" x14ac:dyDescent="0.2">
      <c r="A228" s="1">
        <v>2628</v>
      </c>
      <c r="B228" s="1" t="s">
        <v>586</v>
      </c>
      <c r="C228" s="1" t="s">
        <v>92</v>
      </c>
      <c r="D228" s="1">
        <v>0.02</v>
      </c>
      <c r="E228" s="1">
        <v>30.53</v>
      </c>
      <c r="F228" s="1">
        <v>19.989999999999998</v>
      </c>
      <c r="G228" s="1" t="s">
        <v>63</v>
      </c>
      <c r="H228" s="1" t="s">
        <v>70</v>
      </c>
      <c r="I228" s="1" t="s">
        <v>24</v>
      </c>
      <c r="J228" s="1" t="s">
        <v>128</v>
      </c>
      <c r="K228" s="1" t="s">
        <v>49</v>
      </c>
      <c r="L228" s="1" t="s">
        <v>547</v>
      </c>
      <c r="M228" s="1">
        <v>0.39</v>
      </c>
      <c r="N228" s="1" t="s">
        <v>8</v>
      </c>
      <c r="O228" s="1" t="s">
        <v>28</v>
      </c>
      <c r="P228" s="1" t="s">
        <v>183</v>
      </c>
      <c r="Q228" s="1" t="s">
        <v>587</v>
      </c>
      <c r="R228" s="1">
        <v>73160</v>
      </c>
      <c r="S228" s="2">
        <v>42021</v>
      </c>
      <c r="T228" s="2">
        <v>42023</v>
      </c>
      <c r="U228" s="1">
        <v>-54.63</v>
      </c>
      <c r="V228" s="1">
        <v>14</v>
      </c>
      <c r="W228" s="1">
        <v>448.47</v>
      </c>
      <c r="X228" s="1">
        <v>85916</v>
      </c>
      <c r="Y228" s="1">
        <f>Table1[[#This Row],[Unit Price]]-Table1[[#This Row],[Discount]]</f>
        <v>30.51</v>
      </c>
      <c r="Z228" s="1" t="s">
        <v>3220</v>
      </c>
    </row>
    <row r="229" spans="1:26" x14ac:dyDescent="0.2">
      <c r="A229" s="3">
        <v>526</v>
      </c>
      <c r="B229" s="3" t="s">
        <v>588</v>
      </c>
      <c r="C229" s="3" t="s">
        <v>46</v>
      </c>
      <c r="D229" s="3">
        <v>0</v>
      </c>
      <c r="E229" s="3">
        <v>1.88</v>
      </c>
      <c r="F229" s="3">
        <v>1.49</v>
      </c>
      <c r="G229" s="3" t="s">
        <v>14</v>
      </c>
      <c r="H229" s="3" t="s">
        <v>47</v>
      </c>
      <c r="I229" s="3" t="s">
        <v>24</v>
      </c>
      <c r="J229" s="3" t="s">
        <v>48</v>
      </c>
      <c r="K229" s="3" t="s">
        <v>49</v>
      </c>
      <c r="L229" s="3" t="s">
        <v>589</v>
      </c>
      <c r="M229" s="3">
        <v>0.37</v>
      </c>
      <c r="N229" s="3" t="s">
        <v>8</v>
      </c>
      <c r="O229" s="3" t="s">
        <v>35</v>
      </c>
      <c r="P229" s="3" t="s">
        <v>564</v>
      </c>
      <c r="Q229" s="3" t="s">
        <v>590</v>
      </c>
      <c r="R229" s="3">
        <v>85204</v>
      </c>
      <c r="S229" s="4">
        <v>42021</v>
      </c>
      <c r="T229" s="4">
        <v>42022</v>
      </c>
      <c r="U229" s="3">
        <v>-15.5595</v>
      </c>
      <c r="V229" s="3">
        <v>13</v>
      </c>
      <c r="W229" s="3">
        <v>25.39</v>
      </c>
      <c r="X229" s="3">
        <v>90027</v>
      </c>
      <c r="Y229" s="3">
        <f>Table1[[#This Row],[Unit Price]]-Table1[[#This Row],[Discount]]</f>
        <v>1.88</v>
      </c>
      <c r="Z229" s="3" t="s">
        <v>3221</v>
      </c>
    </row>
    <row r="230" spans="1:26" x14ac:dyDescent="0.2">
      <c r="A230" s="1">
        <v>526</v>
      </c>
      <c r="B230" s="1" t="s">
        <v>588</v>
      </c>
      <c r="C230" s="1" t="s">
        <v>46</v>
      </c>
      <c r="D230" s="1">
        <v>0.06</v>
      </c>
      <c r="E230" s="1">
        <v>5.78</v>
      </c>
      <c r="F230" s="1">
        <v>5.67</v>
      </c>
      <c r="G230" s="1" t="s">
        <v>14</v>
      </c>
      <c r="H230" s="1" t="s">
        <v>47</v>
      </c>
      <c r="I230" s="1" t="s">
        <v>24</v>
      </c>
      <c r="J230" s="1" t="s">
        <v>64</v>
      </c>
      <c r="K230" s="1" t="s">
        <v>49</v>
      </c>
      <c r="L230" s="1" t="s">
        <v>591</v>
      </c>
      <c r="M230" s="1">
        <v>0.36</v>
      </c>
      <c r="N230" s="1" t="s">
        <v>8</v>
      </c>
      <c r="O230" s="1" t="s">
        <v>35</v>
      </c>
      <c r="P230" s="1" t="s">
        <v>564</v>
      </c>
      <c r="Q230" s="1" t="s">
        <v>590</v>
      </c>
      <c r="R230" s="1">
        <v>85204</v>
      </c>
      <c r="S230" s="2">
        <v>42021</v>
      </c>
      <c r="T230" s="2">
        <v>42022</v>
      </c>
      <c r="U230" s="1">
        <v>-108.19</v>
      </c>
      <c r="V230" s="1">
        <v>15</v>
      </c>
      <c r="W230" s="1">
        <v>87.27</v>
      </c>
      <c r="X230" s="1">
        <v>90027</v>
      </c>
      <c r="Y230" s="1">
        <f>Table1[[#This Row],[Unit Price]]-Table1[[#This Row],[Discount]]</f>
        <v>5.7200000000000006</v>
      </c>
      <c r="Z230" s="1" t="s">
        <v>3221</v>
      </c>
    </row>
    <row r="231" spans="1:26" x14ac:dyDescent="0.2">
      <c r="A231" s="3">
        <v>2059</v>
      </c>
      <c r="B231" s="3" t="s">
        <v>592</v>
      </c>
      <c r="C231" s="3" t="s">
        <v>46</v>
      </c>
      <c r="D231" s="3">
        <v>0.09</v>
      </c>
      <c r="E231" s="3">
        <v>28.48</v>
      </c>
      <c r="F231" s="3">
        <v>1.99</v>
      </c>
      <c r="G231" s="3" t="s">
        <v>14</v>
      </c>
      <c r="H231" s="3" t="s">
        <v>70</v>
      </c>
      <c r="I231" s="3" t="s">
        <v>16</v>
      </c>
      <c r="J231" s="3" t="s">
        <v>17</v>
      </c>
      <c r="K231" s="3" t="s">
        <v>18</v>
      </c>
      <c r="L231" s="3" t="s">
        <v>188</v>
      </c>
      <c r="M231" s="3">
        <v>0.4</v>
      </c>
      <c r="N231" s="3" t="s">
        <v>8</v>
      </c>
      <c r="O231" s="3" t="s">
        <v>9</v>
      </c>
      <c r="P231" s="3" t="s">
        <v>73</v>
      </c>
      <c r="Q231" s="3" t="s">
        <v>593</v>
      </c>
      <c r="R231" s="3">
        <v>27260</v>
      </c>
      <c r="S231" s="4">
        <v>42021</v>
      </c>
      <c r="T231" s="4">
        <v>42022</v>
      </c>
      <c r="U231" s="3">
        <v>-1250.7460000000001</v>
      </c>
      <c r="V231" s="3">
        <v>13</v>
      </c>
      <c r="W231" s="3">
        <v>336.92</v>
      </c>
      <c r="X231" s="3">
        <v>88039</v>
      </c>
      <c r="Y231" s="3">
        <f>Table1[[#This Row],[Unit Price]]-Table1[[#This Row],[Discount]]</f>
        <v>28.39</v>
      </c>
      <c r="Z231" s="3" t="s">
        <v>3219</v>
      </c>
    </row>
    <row r="232" spans="1:26" x14ac:dyDescent="0.2">
      <c r="A232" s="1">
        <v>2725</v>
      </c>
      <c r="B232" s="1" t="s">
        <v>594</v>
      </c>
      <c r="C232" s="1" t="s">
        <v>46</v>
      </c>
      <c r="D232" s="1">
        <v>0.05</v>
      </c>
      <c r="E232" s="1">
        <v>28.15</v>
      </c>
      <c r="F232" s="1">
        <v>6.17</v>
      </c>
      <c r="G232" s="1" t="s">
        <v>14</v>
      </c>
      <c r="H232" s="1" t="s">
        <v>47</v>
      </c>
      <c r="I232" s="1" t="s">
        <v>24</v>
      </c>
      <c r="J232" s="1" t="s">
        <v>25</v>
      </c>
      <c r="K232" s="1" t="s">
        <v>18</v>
      </c>
      <c r="L232" s="1" t="s">
        <v>595</v>
      </c>
      <c r="M232" s="1">
        <v>0.55000000000000004</v>
      </c>
      <c r="N232" s="1" t="s">
        <v>8</v>
      </c>
      <c r="O232" s="1" t="s">
        <v>9</v>
      </c>
      <c r="P232" s="1" t="s">
        <v>376</v>
      </c>
      <c r="Q232" s="1" t="s">
        <v>596</v>
      </c>
      <c r="R232" s="1">
        <v>37042</v>
      </c>
      <c r="S232" s="2">
        <v>42021</v>
      </c>
      <c r="T232" s="2">
        <v>42022</v>
      </c>
      <c r="U232" s="1">
        <v>-66.248000000000005</v>
      </c>
      <c r="V232" s="1">
        <v>10</v>
      </c>
      <c r="W232" s="1">
        <v>282.38</v>
      </c>
      <c r="X232" s="1">
        <v>88958</v>
      </c>
      <c r="Y232" s="1">
        <f>Table1[[#This Row],[Unit Price]]-Table1[[#This Row],[Discount]]</f>
        <v>28.099999999999998</v>
      </c>
      <c r="Z232" s="1" t="s">
        <v>3219</v>
      </c>
    </row>
    <row r="233" spans="1:26" x14ac:dyDescent="0.2">
      <c r="A233" s="3">
        <v>2443</v>
      </c>
      <c r="B233" s="3" t="s">
        <v>597</v>
      </c>
      <c r="C233" s="3" t="s">
        <v>13</v>
      </c>
      <c r="D233" s="3">
        <v>0.05</v>
      </c>
      <c r="E233" s="3">
        <v>58.1</v>
      </c>
      <c r="F233" s="3">
        <v>1.49</v>
      </c>
      <c r="G233" s="3" t="s">
        <v>14</v>
      </c>
      <c r="H233" s="3" t="s">
        <v>70</v>
      </c>
      <c r="I233" s="3" t="s">
        <v>24</v>
      </c>
      <c r="J233" s="3" t="s">
        <v>48</v>
      </c>
      <c r="K233" s="3" t="s">
        <v>49</v>
      </c>
      <c r="L233" s="3" t="s">
        <v>598</v>
      </c>
      <c r="M233" s="3">
        <v>0.38</v>
      </c>
      <c r="N233" s="3" t="s">
        <v>8</v>
      </c>
      <c r="O233" s="3" t="s">
        <v>9</v>
      </c>
      <c r="P233" s="3" t="s">
        <v>99</v>
      </c>
      <c r="Q233" s="3" t="s">
        <v>104</v>
      </c>
      <c r="R233" s="3">
        <v>33142</v>
      </c>
      <c r="S233" s="4">
        <v>42022</v>
      </c>
      <c r="T233" s="4">
        <v>42022</v>
      </c>
      <c r="U233" s="3">
        <v>1633.9860000000001</v>
      </c>
      <c r="V233" s="3">
        <v>13</v>
      </c>
      <c r="W233" s="3">
        <v>739.06</v>
      </c>
      <c r="X233" s="3">
        <v>89299</v>
      </c>
      <c r="Y233" s="3">
        <f>Table1[[#This Row],[Unit Price]]-Table1[[#This Row],[Discount]]</f>
        <v>58.050000000000004</v>
      </c>
      <c r="Z233" s="3" t="s">
        <v>3219</v>
      </c>
    </row>
    <row r="234" spans="1:26" x14ac:dyDescent="0.2">
      <c r="A234" s="1">
        <v>1971</v>
      </c>
      <c r="B234" s="1" t="s">
        <v>599</v>
      </c>
      <c r="C234" s="1" t="s">
        <v>92</v>
      </c>
      <c r="D234" s="1">
        <v>0.02</v>
      </c>
      <c r="E234" s="1">
        <v>11.58</v>
      </c>
      <c r="F234" s="1">
        <v>5.72</v>
      </c>
      <c r="G234" s="1" t="s">
        <v>14</v>
      </c>
      <c r="H234" s="1" t="s">
        <v>70</v>
      </c>
      <c r="I234" s="1" t="s">
        <v>24</v>
      </c>
      <c r="J234" s="1" t="s">
        <v>321</v>
      </c>
      <c r="K234" s="1" t="s">
        <v>49</v>
      </c>
      <c r="L234" s="1" t="s">
        <v>600</v>
      </c>
      <c r="M234" s="1">
        <v>0.35</v>
      </c>
      <c r="N234" s="1" t="s">
        <v>8</v>
      </c>
      <c r="O234" s="1" t="s">
        <v>9</v>
      </c>
      <c r="P234" s="1" t="s">
        <v>10</v>
      </c>
      <c r="Q234" s="1" t="s">
        <v>601</v>
      </c>
      <c r="R234" s="1">
        <v>38801</v>
      </c>
      <c r="S234" s="2">
        <v>42022</v>
      </c>
      <c r="T234" s="2">
        <v>42023</v>
      </c>
      <c r="U234" s="1">
        <v>-259.75599999999997</v>
      </c>
      <c r="V234" s="1">
        <v>3</v>
      </c>
      <c r="W234" s="1">
        <v>35.479999999999997</v>
      </c>
      <c r="X234" s="1">
        <v>91550</v>
      </c>
      <c r="Y234" s="1">
        <f>Table1[[#This Row],[Unit Price]]-Table1[[#This Row],[Discount]]</f>
        <v>11.56</v>
      </c>
      <c r="Z234" s="1" t="s">
        <v>3219</v>
      </c>
    </row>
    <row r="235" spans="1:26" x14ac:dyDescent="0.2">
      <c r="A235" s="3">
        <v>1972</v>
      </c>
      <c r="B235" s="3" t="s">
        <v>602</v>
      </c>
      <c r="C235" s="3" t="s">
        <v>92</v>
      </c>
      <c r="D235" s="3">
        <v>0.05</v>
      </c>
      <c r="E235" s="3">
        <v>350.99</v>
      </c>
      <c r="F235" s="3">
        <v>39</v>
      </c>
      <c r="G235" s="3" t="s">
        <v>2</v>
      </c>
      <c r="H235" s="3" t="s">
        <v>70</v>
      </c>
      <c r="I235" s="3" t="s">
        <v>4</v>
      </c>
      <c r="J235" s="3" t="s">
        <v>85</v>
      </c>
      <c r="K235" s="3" t="s">
        <v>33</v>
      </c>
      <c r="L235" s="3" t="s">
        <v>414</v>
      </c>
      <c r="M235" s="3">
        <v>0.55000000000000004</v>
      </c>
      <c r="N235" s="3" t="s">
        <v>8</v>
      </c>
      <c r="O235" s="3" t="s">
        <v>87</v>
      </c>
      <c r="P235" s="3" t="s">
        <v>296</v>
      </c>
      <c r="Q235" s="3" t="s">
        <v>603</v>
      </c>
      <c r="R235" s="3">
        <v>19090</v>
      </c>
      <c r="S235" s="4">
        <v>42022</v>
      </c>
      <c r="T235" s="4">
        <v>42024</v>
      </c>
      <c r="U235" s="3">
        <v>1469.7275999999999</v>
      </c>
      <c r="V235" s="3">
        <v>6</v>
      </c>
      <c r="W235" s="3">
        <v>2130.04</v>
      </c>
      <c r="X235" s="3">
        <v>91550</v>
      </c>
      <c r="Y235" s="3">
        <f>Table1[[#This Row],[Unit Price]]-Table1[[#This Row],[Discount]]</f>
        <v>350.94</v>
      </c>
      <c r="Z235" s="3" t="s">
        <v>3222</v>
      </c>
    </row>
    <row r="236" spans="1:26" x14ac:dyDescent="0.2">
      <c r="A236" s="1">
        <v>1972</v>
      </c>
      <c r="B236" s="1" t="s">
        <v>602</v>
      </c>
      <c r="C236" s="1" t="s">
        <v>92</v>
      </c>
      <c r="D236" s="1">
        <v>0.04</v>
      </c>
      <c r="E236" s="1">
        <v>15.99</v>
      </c>
      <c r="F236" s="1">
        <v>9.4</v>
      </c>
      <c r="G236" s="1" t="s">
        <v>63</v>
      </c>
      <c r="H236" s="1" t="s">
        <v>70</v>
      </c>
      <c r="I236" s="1" t="s">
        <v>16</v>
      </c>
      <c r="J236" s="1" t="s">
        <v>32</v>
      </c>
      <c r="K236" s="1" t="s">
        <v>49</v>
      </c>
      <c r="L236" s="1" t="s">
        <v>604</v>
      </c>
      <c r="M236" s="1">
        <v>0.49</v>
      </c>
      <c r="N236" s="1" t="s">
        <v>8</v>
      </c>
      <c r="O236" s="1" t="s">
        <v>87</v>
      </c>
      <c r="P236" s="1" t="s">
        <v>296</v>
      </c>
      <c r="Q236" s="1" t="s">
        <v>603</v>
      </c>
      <c r="R236" s="1">
        <v>19090</v>
      </c>
      <c r="S236" s="2">
        <v>42022</v>
      </c>
      <c r="T236" s="2">
        <v>42024</v>
      </c>
      <c r="U236" s="1">
        <v>-83.553060000000002</v>
      </c>
      <c r="V236" s="1">
        <v>5</v>
      </c>
      <c r="W236" s="1">
        <v>82.8</v>
      </c>
      <c r="X236" s="1">
        <v>91550</v>
      </c>
      <c r="Y236" s="1">
        <f>Table1[[#This Row],[Unit Price]]-Table1[[#This Row],[Discount]]</f>
        <v>15.950000000000001</v>
      </c>
      <c r="Z236" s="1" t="s">
        <v>3222</v>
      </c>
    </row>
    <row r="237" spans="1:26" x14ac:dyDescent="0.2">
      <c r="A237" s="3">
        <v>657</v>
      </c>
      <c r="B237" s="3" t="s">
        <v>605</v>
      </c>
      <c r="C237" s="3" t="s">
        <v>1</v>
      </c>
      <c r="D237" s="3">
        <v>0.1</v>
      </c>
      <c r="E237" s="3">
        <v>18.97</v>
      </c>
      <c r="F237" s="3">
        <v>9.0299999999999994</v>
      </c>
      <c r="G237" s="3" t="s">
        <v>14</v>
      </c>
      <c r="H237" s="3" t="s">
        <v>15</v>
      </c>
      <c r="I237" s="3" t="s">
        <v>24</v>
      </c>
      <c r="J237" s="3" t="s">
        <v>64</v>
      </c>
      <c r="K237" s="3" t="s">
        <v>49</v>
      </c>
      <c r="L237" s="3" t="s">
        <v>606</v>
      </c>
      <c r="M237" s="3">
        <v>0.37</v>
      </c>
      <c r="N237" s="3" t="s">
        <v>8</v>
      </c>
      <c r="O237" s="3" t="s">
        <v>87</v>
      </c>
      <c r="P237" s="3" t="s">
        <v>379</v>
      </c>
      <c r="Q237" s="3" t="s">
        <v>607</v>
      </c>
      <c r="R237" s="3">
        <v>1540</v>
      </c>
      <c r="S237" s="4">
        <v>42023</v>
      </c>
      <c r="T237" s="4">
        <v>42025</v>
      </c>
      <c r="U237" s="3">
        <v>-24.204799999999999</v>
      </c>
      <c r="V237" s="3">
        <v>1</v>
      </c>
      <c r="W237" s="3">
        <v>19.73</v>
      </c>
      <c r="X237" s="3">
        <v>91212</v>
      </c>
      <c r="Y237" s="3">
        <f>Table1[[#This Row],[Unit Price]]-Table1[[#This Row],[Discount]]</f>
        <v>18.869999999999997</v>
      </c>
      <c r="Z237" s="3" t="s">
        <v>3222</v>
      </c>
    </row>
    <row r="238" spans="1:26" x14ac:dyDescent="0.2">
      <c r="A238" s="1">
        <v>659</v>
      </c>
      <c r="B238" s="1" t="s">
        <v>608</v>
      </c>
      <c r="C238" s="1" t="s">
        <v>1</v>
      </c>
      <c r="D238" s="1">
        <v>0</v>
      </c>
      <c r="E238" s="1">
        <v>119.99</v>
      </c>
      <c r="F238" s="1">
        <v>56.14</v>
      </c>
      <c r="G238" s="1" t="s">
        <v>2</v>
      </c>
      <c r="H238" s="1" t="s">
        <v>15</v>
      </c>
      <c r="I238" s="1" t="s">
        <v>16</v>
      </c>
      <c r="J238" s="1" t="s">
        <v>32</v>
      </c>
      <c r="K238" s="1" t="s">
        <v>6</v>
      </c>
      <c r="L238" s="1" t="s">
        <v>563</v>
      </c>
      <c r="M238" s="1">
        <v>0.39</v>
      </c>
      <c r="N238" s="1" t="s">
        <v>8</v>
      </c>
      <c r="O238" s="1" t="s">
        <v>87</v>
      </c>
      <c r="P238" s="1" t="s">
        <v>609</v>
      </c>
      <c r="Q238" s="1" t="s">
        <v>610</v>
      </c>
      <c r="R238" s="1">
        <v>5403</v>
      </c>
      <c r="S238" s="2">
        <v>42023</v>
      </c>
      <c r="T238" s="2">
        <v>42024</v>
      </c>
      <c r="U238" s="1">
        <v>-126.05777999999999</v>
      </c>
      <c r="V238" s="1">
        <v>5</v>
      </c>
      <c r="W238" s="1">
        <v>615.54</v>
      </c>
      <c r="X238" s="1">
        <v>91212</v>
      </c>
      <c r="Y238" s="1">
        <f>Table1[[#This Row],[Unit Price]]-Table1[[#This Row],[Discount]]</f>
        <v>119.99</v>
      </c>
      <c r="Z238" s="1" t="s">
        <v>3222</v>
      </c>
    </row>
    <row r="239" spans="1:26" x14ac:dyDescent="0.2">
      <c r="A239" s="3">
        <v>3095</v>
      </c>
      <c r="B239" s="3" t="s">
        <v>611</v>
      </c>
      <c r="C239" s="3" t="s">
        <v>1</v>
      </c>
      <c r="D239" s="3">
        <v>0.09</v>
      </c>
      <c r="E239" s="3">
        <v>207.48</v>
      </c>
      <c r="F239" s="3">
        <v>0.99</v>
      </c>
      <c r="G239" s="3" t="s">
        <v>14</v>
      </c>
      <c r="H239" s="3" t="s">
        <v>15</v>
      </c>
      <c r="I239" s="3" t="s">
        <v>24</v>
      </c>
      <c r="J239" s="3" t="s">
        <v>71</v>
      </c>
      <c r="K239" s="3" t="s">
        <v>49</v>
      </c>
      <c r="L239" s="3" t="s">
        <v>612</v>
      </c>
      <c r="M239" s="3">
        <v>0.55000000000000004</v>
      </c>
      <c r="N239" s="3" t="s">
        <v>8</v>
      </c>
      <c r="O239" s="3" t="s">
        <v>87</v>
      </c>
      <c r="P239" s="3" t="s">
        <v>293</v>
      </c>
      <c r="Q239" s="3" t="s">
        <v>613</v>
      </c>
      <c r="R239" s="3">
        <v>45011</v>
      </c>
      <c r="S239" s="4">
        <v>42023</v>
      </c>
      <c r="T239" s="4">
        <v>42025</v>
      </c>
      <c r="U239" s="3">
        <v>683.9556</v>
      </c>
      <c r="V239" s="3">
        <v>5</v>
      </c>
      <c r="W239" s="3">
        <v>991.24</v>
      </c>
      <c r="X239" s="3">
        <v>86220</v>
      </c>
      <c r="Y239" s="3">
        <f>Table1[[#This Row],[Unit Price]]-Table1[[#This Row],[Discount]]</f>
        <v>207.39</v>
      </c>
      <c r="Z239" s="3" t="s">
        <v>3222</v>
      </c>
    </row>
    <row r="240" spans="1:26" x14ac:dyDescent="0.2">
      <c r="A240" s="1">
        <v>259</v>
      </c>
      <c r="B240" s="1" t="s">
        <v>614</v>
      </c>
      <c r="C240" s="1" t="s">
        <v>23</v>
      </c>
      <c r="D240" s="1">
        <v>0.09</v>
      </c>
      <c r="E240" s="1">
        <v>2.88</v>
      </c>
      <c r="F240" s="1">
        <v>0.7</v>
      </c>
      <c r="G240" s="1" t="s">
        <v>14</v>
      </c>
      <c r="H240" s="1" t="s">
        <v>15</v>
      </c>
      <c r="I240" s="1" t="s">
        <v>24</v>
      </c>
      <c r="J240" s="1" t="s">
        <v>25</v>
      </c>
      <c r="K240" s="1" t="s">
        <v>26</v>
      </c>
      <c r="L240" s="1" t="s">
        <v>615</v>
      </c>
      <c r="M240" s="1">
        <v>0.56000000000000005</v>
      </c>
      <c r="N240" s="1" t="s">
        <v>8</v>
      </c>
      <c r="O240" s="1" t="s">
        <v>35</v>
      </c>
      <c r="P240" s="1" t="s">
        <v>616</v>
      </c>
      <c r="Q240" s="1" t="s">
        <v>617</v>
      </c>
      <c r="R240" s="1">
        <v>87505</v>
      </c>
      <c r="S240" s="2">
        <v>42023</v>
      </c>
      <c r="T240" s="2">
        <v>42023</v>
      </c>
      <c r="U240" s="1">
        <v>5.7531999999999996</v>
      </c>
      <c r="V240" s="1">
        <v>10</v>
      </c>
      <c r="W240" s="1">
        <v>26.38</v>
      </c>
      <c r="X240" s="1">
        <v>85857</v>
      </c>
      <c r="Y240" s="1">
        <f>Table1[[#This Row],[Unit Price]]-Table1[[#This Row],[Discount]]</f>
        <v>2.79</v>
      </c>
      <c r="Z240" s="1" t="s">
        <v>3221</v>
      </c>
    </row>
    <row r="241" spans="1:26" x14ac:dyDescent="0.2">
      <c r="A241" s="3">
        <v>3155</v>
      </c>
      <c r="B241" s="3" t="s">
        <v>618</v>
      </c>
      <c r="C241" s="3" t="s">
        <v>1</v>
      </c>
      <c r="D241" s="3">
        <v>0.02</v>
      </c>
      <c r="E241" s="3">
        <v>60.22</v>
      </c>
      <c r="F241" s="3">
        <v>3.5</v>
      </c>
      <c r="G241" s="3" t="s">
        <v>14</v>
      </c>
      <c r="H241" s="3" t="s">
        <v>70</v>
      </c>
      <c r="I241" s="3" t="s">
        <v>24</v>
      </c>
      <c r="J241" s="3" t="s">
        <v>71</v>
      </c>
      <c r="K241" s="3" t="s">
        <v>49</v>
      </c>
      <c r="L241" s="3" t="s">
        <v>619</v>
      </c>
      <c r="M241" s="3">
        <v>0.56999999999999995</v>
      </c>
      <c r="N241" s="3" t="s">
        <v>8</v>
      </c>
      <c r="O241" s="3" t="s">
        <v>9</v>
      </c>
      <c r="P241" s="3" t="s">
        <v>99</v>
      </c>
      <c r="Q241" s="3" t="s">
        <v>308</v>
      </c>
      <c r="R241" s="3">
        <v>32771</v>
      </c>
      <c r="S241" s="4">
        <v>42024</v>
      </c>
      <c r="T241" s="4">
        <v>42025</v>
      </c>
      <c r="U241" s="3">
        <v>-193.91399999999999</v>
      </c>
      <c r="V241" s="3">
        <v>9</v>
      </c>
      <c r="W241" s="3">
        <v>541.76</v>
      </c>
      <c r="X241" s="3">
        <v>86898</v>
      </c>
      <c r="Y241" s="3">
        <f>Table1[[#This Row],[Unit Price]]-Table1[[#This Row],[Discount]]</f>
        <v>60.199999999999996</v>
      </c>
      <c r="Z241" s="3" t="s">
        <v>3219</v>
      </c>
    </row>
    <row r="242" spans="1:26" x14ac:dyDescent="0.2">
      <c r="A242" s="1">
        <v>32</v>
      </c>
      <c r="B242" s="1" t="s">
        <v>620</v>
      </c>
      <c r="C242" s="1" t="s">
        <v>92</v>
      </c>
      <c r="D242" s="1">
        <v>0.09</v>
      </c>
      <c r="E242" s="1">
        <v>125.99</v>
      </c>
      <c r="F242" s="1">
        <v>7.69</v>
      </c>
      <c r="G242" s="1" t="s">
        <v>63</v>
      </c>
      <c r="H242" s="1" t="s">
        <v>70</v>
      </c>
      <c r="I242" s="1" t="s">
        <v>16</v>
      </c>
      <c r="J242" s="1" t="s">
        <v>111</v>
      </c>
      <c r="K242" s="1" t="s">
        <v>49</v>
      </c>
      <c r="L242" s="1" t="s">
        <v>621</v>
      </c>
      <c r="M242" s="1">
        <v>0.59</v>
      </c>
      <c r="N242" s="1" t="s">
        <v>8</v>
      </c>
      <c r="O242" s="1" t="s">
        <v>35</v>
      </c>
      <c r="P242" s="1" t="s">
        <v>115</v>
      </c>
      <c r="Q242" s="1" t="s">
        <v>622</v>
      </c>
      <c r="R242" s="1">
        <v>97526</v>
      </c>
      <c r="S242" s="2">
        <v>42024</v>
      </c>
      <c r="T242" s="2">
        <v>42026</v>
      </c>
      <c r="U242" s="1">
        <v>209.99700000000001</v>
      </c>
      <c r="V242" s="1">
        <v>8</v>
      </c>
      <c r="W242" s="1">
        <v>783.55</v>
      </c>
      <c r="X242" s="1">
        <v>89202</v>
      </c>
      <c r="Y242" s="1">
        <f>Table1[[#This Row],[Unit Price]]-Table1[[#This Row],[Discount]]</f>
        <v>125.89999999999999</v>
      </c>
      <c r="Z242" s="1" t="s">
        <v>3221</v>
      </c>
    </row>
    <row r="243" spans="1:26" x14ac:dyDescent="0.2">
      <c r="A243" s="3">
        <v>493</v>
      </c>
      <c r="B243" s="3" t="s">
        <v>623</v>
      </c>
      <c r="C243" s="3" t="s">
        <v>46</v>
      </c>
      <c r="D243" s="3">
        <v>0.02</v>
      </c>
      <c r="E243" s="3">
        <v>6.48</v>
      </c>
      <c r="F243" s="3">
        <v>6.6</v>
      </c>
      <c r="G243" s="3" t="s">
        <v>14</v>
      </c>
      <c r="H243" s="3" t="s">
        <v>15</v>
      </c>
      <c r="I243" s="3" t="s">
        <v>24</v>
      </c>
      <c r="J243" s="3" t="s">
        <v>64</v>
      </c>
      <c r="K243" s="3" t="s">
        <v>49</v>
      </c>
      <c r="L243" s="3" t="s">
        <v>624</v>
      </c>
      <c r="M243" s="3">
        <v>0.37</v>
      </c>
      <c r="N243" s="3" t="s">
        <v>8</v>
      </c>
      <c r="O243" s="3" t="s">
        <v>35</v>
      </c>
      <c r="P243" s="3" t="s">
        <v>42</v>
      </c>
      <c r="Q243" s="3" t="s">
        <v>625</v>
      </c>
      <c r="R243" s="3">
        <v>98158</v>
      </c>
      <c r="S243" s="4">
        <v>42024</v>
      </c>
      <c r="T243" s="4">
        <v>42026</v>
      </c>
      <c r="U243" s="3">
        <v>-92.05</v>
      </c>
      <c r="V243" s="3">
        <v>10</v>
      </c>
      <c r="W243" s="3">
        <v>66.709999999999994</v>
      </c>
      <c r="X243" s="3">
        <v>88906</v>
      </c>
      <c r="Y243" s="3">
        <f>Table1[[#This Row],[Unit Price]]-Table1[[#This Row],[Discount]]</f>
        <v>6.4600000000000009</v>
      </c>
      <c r="Z243" s="3" t="s">
        <v>3221</v>
      </c>
    </row>
    <row r="244" spans="1:26" x14ac:dyDescent="0.2">
      <c r="A244" s="1">
        <v>493</v>
      </c>
      <c r="B244" s="1" t="s">
        <v>623</v>
      </c>
      <c r="C244" s="1" t="s">
        <v>46</v>
      </c>
      <c r="D244" s="1">
        <v>0.04</v>
      </c>
      <c r="E244" s="1">
        <v>17.149999999999999</v>
      </c>
      <c r="F244" s="1">
        <v>4.96</v>
      </c>
      <c r="G244" s="1" t="s">
        <v>14</v>
      </c>
      <c r="H244" s="1" t="s">
        <v>15</v>
      </c>
      <c r="I244" s="1" t="s">
        <v>24</v>
      </c>
      <c r="J244" s="1" t="s">
        <v>54</v>
      </c>
      <c r="K244" s="1" t="s">
        <v>49</v>
      </c>
      <c r="L244" s="1" t="s">
        <v>626</v>
      </c>
      <c r="M244" s="1">
        <v>0.57999999999999996</v>
      </c>
      <c r="N244" s="1" t="s">
        <v>8</v>
      </c>
      <c r="O244" s="1" t="s">
        <v>35</v>
      </c>
      <c r="P244" s="1" t="s">
        <v>42</v>
      </c>
      <c r="Q244" s="1" t="s">
        <v>625</v>
      </c>
      <c r="R244" s="1">
        <v>98158</v>
      </c>
      <c r="S244" s="2">
        <v>42024</v>
      </c>
      <c r="T244" s="2">
        <v>42025</v>
      </c>
      <c r="U244" s="1">
        <v>6.11</v>
      </c>
      <c r="V244" s="1">
        <v>5</v>
      </c>
      <c r="W244" s="1">
        <v>87.16</v>
      </c>
      <c r="X244" s="1">
        <v>88906</v>
      </c>
      <c r="Y244" s="1">
        <f>Table1[[#This Row],[Unit Price]]-Table1[[#This Row],[Discount]]</f>
        <v>17.11</v>
      </c>
      <c r="Z244" s="1" t="s">
        <v>3221</v>
      </c>
    </row>
    <row r="245" spans="1:26" x14ac:dyDescent="0.2">
      <c r="A245" s="3">
        <v>524</v>
      </c>
      <c r="B245" s="3" t="s">
        <v>627</v>
      </c>
      <c r="C245" s="3" t="s">
        <v>46</v>
      </c>
      <c r="D245" s="3">
        <v>0.03</v>
      </c>
      <c r="E245" s="3">
        <v>1270.99</v>
      </c>
      <c r="F245" s="3">
        <v>19.989999999999998</v>
      </c>
      <c r="G245" s="3" t="s">
        <v>14</v>
      </c>
      <c r="H245" s="3" t="s">
        <v>15</v>
      </c>
      <c r="I245" s="3" t="s">
        <v>24</v>
      </c>
      <c r="J245" s="3" t="s">
        <v>48</v>
      </c>
      <c r="K245" s="3" t="s">
        <v>49</v>
      </c>
      <c r="L245" s="3" t="s">
        <v>628</v>
      </c>
      <c r="M245" s="3">
        <v>0.35</v>
      </c>
      <c r="N245" s="3" t="s">
        <v>8</v>
      </c>
      <c r="O245" s="3" t="s">
        <v>9</v>
      </c>
      <c r="P245" s="3" t="s">
        <v>376</v>
      </c>
      <c r="Q245" s="3" t="s">
        <v>629</v>
      </c>
      <c r="R245" s="3">
        <v>37922</v>
      </c>
      <c r="S245" s="4">
        <v>42024</v>
      </c>
      <c r="T245" s="4">
        <v>42026</v>
      </c>
      <c r="U245" s="3">
        <v>363.55200000000002</v>
      </c>
      <c r="V245" s="3">
        <v>2</v>
      </c>
      <c r="W245" s="3">
        <v>2589.0100000000002</v>
      </c>
      <c r="X245" s="3">
        <v>91127</v>
      </c>
      <c r="Y245" s="3">
        <f>Table1[[#This Row],[Unit Price]]-Table1[[#This Row],[Discount]]</f>
        <v>1270.96</v>
      </c>
      <c r="Z245" s="3" t="s">
        <v>3219</v>
      </c>
    </row>
    <row r="246" spans="1:26" x14ac:dyDescent="0.2">
      <c r="A246" s="1">
        <v>524</v>
      </c>
      <c r="B246" s="1" t="s">
        <v>627</v>
      </c>
      <c r="C246" s="1" t="s">
        <v>46</v>
      </c>
      <c r="D246" s="1">
        <v>7.0000000000000007E-2</v>
      </c>
      <c r="E246" s="1">
        <v>2036.48</v>
      </c>
      <c r="F246" s="1">
        <v>14.7</v>
      </c>
      <c r="G246" s="1" t="s">
        <v>2</v>
      </c>
      <c r="H246" s="1" t="s">
        <v>15</v>
      </c>
      <c r="I246" s="1" t="s">
        <v>16</v>
      </c>
      <c r="J246" s="1" t="s">
        <v>32</v>
      </c>
      <c r="K246" s="1" t="s">
        <v>33</v>
      </c>
      <c r="L246" s="1" t="s">
        <v>34</v>
      </c>
      <c r="M246" s="1">
        <v>0.55000000000000004</v>
      </c>
      <c r="N246" s="1" t="s">
        <v>8</v>
      </c>
      <c r="O246" s="1" t="s">
        <v>9</v>
      </c>
      <c r="P246" s="1" t="s">
        <v>376</v>
      </c>
      <c r="Q246" s="1" t="s">
        <v>629</v>
      </c>
      <c r="R246" s="1">
        <v>37922</v>
      </c>
      <c r="S246" s="2">
        <v>42024</v>
      </c>
      <c r="T246" s="2">
        <v>42026</v>
      </c>
      <c r="U246" s="1">
        <v>-11.536</v>
      </c>
      <c r="V246" s="1">
        <v>1</v>
      </c>
      <c r="W246" s="1">
        <v>1893.93</v>
      </c>
      <c r="X246" s="1">
        <v>91127</v>
      </c>
      <c r="Y246" s="1">
        <f>Table1[[#This Row],[Unit Price]]-Table1[[#This Row],[Discount]]</f>
        <v>2036.41</v>
      </c>
      <c r="Z246" s="1" t="s">
        <v>3219</v>
      </c>
    </row>
    <row r="247" spans="1:26" x14ac:dyDescent="0.2">
      <c r="A247" s="3">
        <v>549</v>
      </c>
      <c r="B247" s="3" t="s">
        <v>630</v>
      </c>
      <c r="C247" s="3" t="s">
        <v>46</v>
      </c>
      <c r="D247" s="3">
        <v>0.02</v>
      </c>
      <c r="E247" s="3">
        <v>7.1</v>
      </c>
      <c r="F247" s="3">
        <v>6.05</v>
      </c>
      <c r="G247" s="3" t="s">
        <v>14</v>
      </c>
      <c r="H247" s="3" t="s">
        <v>70</v>
      </c>
      <c r="I247" s="3" t="s">
        <v>24</v>
      </c>
      <c r="J247" s="3" t="s">
        <v>48</v>
      </c>
      <c r="K247" s="3" t="s">
        <v>49</v>
      </c>
      <c r="L247" s="3" t="s">
        <v>227</v>
      </c>
      <c r="M247" s="3">
        <v>0.39</v>
      </c>
      <c r="N247" s="3" t="s">
        <v>8</v>
      </c>
      <c r="O247" s="3" t="s">
        <v>35</v>
      </c>
      <c r="P247" s="3" t="s">
        <v>616</v>
      </c>
      <c r="Q247" s="3" t="s">
        <v>171</v>
      </c>
      <c r="R247" s="3">
        <v>88201</v>
      </c>
      <c r="S247" s="4">
        <v>42024</v>
      </c>
      <c r="T247" s="4">
        <v>42024</v>
      </c>
      <c r="U247" s="3">
        <v>-66.378</v>
      </c>
      <c r="V247" s="3">
        <v>9</v>
      </c>
      <c r="W247" s="3">
        <v>66.319999999999993</v>
      </c>
      <c r="X247" s="3">
        <v>90908</v>
      </c>
      <c r="Y247" s="3">
        <f>Table1[[#This Row],[Unit Price]]-Table1[[#This Row],[Discount]]</f>
        <v>7.08</v>
      </c>
      <c r="Z247" s="3" t="s">
        <v>3221</v>
      </c>
    </row>
    <row r="248" spans="1:26" x14ac:dyDescent="0.2">
      <c r="A248" s="1">
        <v>2464</v>
      </c>
      <c r="B248" s="1" t="s">
        <v>631</v>
      </c>
      <c r="C248" s="1" t="s">
        <v>46</v>
      </c>
      <c r="D248" s="1">
        <v>0.05</v>
      </c>
      <c r="E248" s="1">
        <v>6.28</v>
      </c>
      <c r="F248" s="1">
        <v>5.36</v>
      </c>
      <c r="G248" s="1" t="s">
        <v>14</v>
      </c>
      <c r="H248" s="1" t="s">
        <v>15</v>
      </c>
      <c r="I248" s="1" t="s">
        <v>24</v>
      </c>
      <c r="J248" s="1" t="s">
        <v>48</v>
      </c>
      <c r="K248" s="1" t="s">
        <v>49</v>
      </c>
      <c r="L248" s="1" t="s">
        <v>632</v>
      </c>
      <c r="M248" s="1">
        <v>0.4</v>
      </c>
      <c r="N248" s="1" t="s">
        <v>8</v>
      </c>
      <c r="O248" s="1" t="s">
        <v>9</v>
      </c>
      <c r="P248" s="1" t="s">
        <v>144</v>
      </c>
      <c r="Q248" s="1" t="s">
        <v>633</v>
      </c>
      <c r="R248" s="1">
        <v>71111</v>
      </c>
      <c r="S248" s="2">
        <v>42024</v>
      </c>
      <c r="T248" s="2">
        <v>42027</v>
      </c>
      <c r="U248" s="1">
        <v>1.278</v>
      </c>
      <c r="V248" s="1">
        <v>6</v>
      </c>
      <c r="W248" s="1">
        <v>38.04</v>
      </c>
      <c r="X248" s="1">
        <v>88714</v>
      </c>
      <c r="Y248" s="1">
        <f>Table1[[#This Row],[Unit Price]]-Table1[[#This Row],[Discount]]</f>
        <v>6.23</v>
      </c>
      <c r="Z248" s="1" t="s">
        <v>3219</v>
      </c>
    </row>
    <row r="249" spans="1:26" x14ac:dyDescent="0.2">
      <c r="A249" s="3">
        <v>2464</v>
      </c>
      <c r="B249" s="3" t="s">
        <v>631</v>
      </c>
      <c r="C249" s="3" t="s">
        <v>46</v>
      </c>
      <c r="D249" s="3">
        <v>0.04</v>
      </c>
      <c r="E249" s="3">
        <v>3.08</v>
      </c>
      <c r="F249" s="3">
        <v>0.99</v>
      </c>
      <c r="G249" s="3" t="s">
        <v>14</v>
      </c>
      <c r="H249" s="3" t="s">
        <v>15</v>
      </c>
      <c r="I249" s="3" t="s">
        <v>24</v>
      </c>
      <c r="J249" s="3" t="s">
        <v>128</v>
      </c>
      <c r="K249" s="3" t="s">
        <v>49</v>
      </c>
      <c r="L249" s="3" t="s">
        <v>634</v>
      </c>
      <c r="M249" s="3">
        <v>0.37</v>
      </c>
      <c r="N249" s="3" t="s">
        <v>8</v>
      </c>
      <c r="O249" s="3" t="s">
        <v>9</v>
      </c>
      <c r="P249" s="3" t="s">
        <v>144</v>
      </c>
      <c r="Q249" s="3" t="s">
        <v>633</v>
      </c>
      <c r="R249" s="3">
        <v>71111</v>
      </c>
      <c r="S249" s="4">
        <v>42024</v>
      </c>
      <c r="T249" s="4">
        <v>42025</v>
      </c>
      <c r="U249" s="3">
        <v>424.29</v>
      </c>
      <c r="V249" s="3">
        <v>14</v>
      </c>
      <c r="W249" s="3">
        <v>42.53</v>
      </c>
      <c r="X249" s="3">
        <v>88714</v>
      </c>
      <c r="Y249" s="3">
        <f>Table1[[#This Row],[Unit Price]]-Table1[[#This Row],[Discount]]</f>
        <v>3.04</v>
      </c>
      <c r="Z249" s="3" t="s">
        <v>3219</v>
      </c>
    </row>
    <row r="250" spans="1:26" x14ac:dyDescent="0.2">
      <c r="A250" s="1">
        <v>1473</v>
      </c>
      <c r="B250" s="1" t="s">
        <v>635</v>
      </c>
      <c r="C250" s="1" t="s">
        <v>1</v>
      </c>
      <c r="D250" s="1">
        <v>0.04</v>
      </c>
      <c r="E250" s="1">
        <v>9.7799999999999994</v>
      </c>
      <c r="F250" s="1">
        <v>1.99</v>
      </c>
      <c r="G250" s="1" t="s">
        <v>63</v>
      </c>
      <c r="H250" s="1" t="s">
        <v>47</v>
      </c>
      <c r="I250" s="1" t="s">
        <v>16</v>
      </c>
      <c r="J250" s="1" t="s">
        <v>17</v>
      </c>
      <c r="K250" s="1" t="s">
        <v>18</v>
      </c>
      <c r="L250" s="1" t="s">
        <v>636</v>
      </c>
      <c r="M250" s="1">
        <v>0.43</v>
      </c>
      <c r="N250" s="1" t="s">
        <v>8</v>
      </c>
      <c r="O250" s="1" t="s">
        <v>87</v>
      </c>
      <c r="P250" s="1" t="s">
        <v>293</v>
      </c>
      <c r="Q250" s="1" t="s">
        <v>637</v>
      </c>
      <c r="R250" s="1">
        <v>44691</v>
      </c>
      <c r="S250" s="2">
        <v>42025</v>
      </c>
      <c r="T250" s="2">
        <v>42026</v>
      </c>
      <c r="U250" s="1">
        <v>61.292700000000004</v>
      </c>
      <c r="V250" s="1">
        <v>9</v>
      </c>
      <c r="W250" s="1">
        <v>88.83</v>
      </c>
      <c r="X250" s="1">
        <v>87076</v>
      </c>
      <c r="Y250" s="1">
        <f>Table1[[#This Row],[Unit Price]]-Table1[[#This Row],[Discount]]</f>
        <v>9.74</v>
      </c>
      <c r="Z250" s="1" t="s">
        <v>3222</v>
      </c>
    </row>
    <row r="251" spans="1:26" x14ac:dyDescent="0.2">
      <c r="A251" s="3">
        <v>1788</v>
      </c>
      <c r="B251" s="3" t="s">
        <v>638</v>
      </c>
      <c r="C251" s="3" t="s">
        <v>1</v>
      </c>
      <c r="D251" s="3">
        <v>0.04</v>
      </c>
      <c r="E251" s="3">
        <v>205.99</v>
      </c>
      <c r="F251" s="3">
        <v>8.99</v>
      </c>
      <c r="G251" s="3" t="s">
        <v>14</v>
      </c>
      <c r="H251" s="3" t="s">
        <v>15</v>
      </c>
      <c r="I251" s="3" t="s">
        <v>16</v>
      </c>
      <c r="J251" s="3" t="s">
        <v>111</v>
      </c>
      <c r="K251" s="3" t="s">
        <v>49</v>
      </c>
      <c r="L251" s="3" t="s">
        <v>639</v>
      </c>
      <c r="M251" s="3">
        <v>0.56000000000000005</v>
      </c>
      <c r="N251" s="3" t="s">
        <v>8</v>
      </c>
      <c r="O251" s="3" t="s">
        <v>9</v>
      </c>
      <c r="P251" s="3" t="s">
        <v>51</v>
      </c>
      <c r="Q251" s="3" t="s">
        <v>640</v>
      </c>
      <c r="R251" s="3">
        <v>30188</v>
      </c>
      <c r="S251" s="4">
        <v>42025</v>
      </c>
      <c r="T251" s="4">
        <v>42026</v>
      </c>
      <c r="U251" s="3">
        <v>960.98400000000004</v>
      </c>
      <c r="V251" s="3">
        <v>6</v>
      </c>
      <c r="W251" s="3">
        <v>1008.53</v>
      </c>
      <c r="X251" s="3">
        <v>88256</v>
      </c>
      <c r="Y251" s="3">
        <f>Table1[[#This Row],[Unit Price]]-Table1[[#This Row],[Discount]]</f>
        <v>205.95000000000002</v>
      </c>
      <c r="Z251" s="3" t="s">
        <v>3219</v>
      </c>
    </row>
    <row r="252" spans="1:26" x14ac:dyDescent="0.2">
      <c r="A252" s="1">
        <v>263</v>
      </c>
      <c r="B252" s="1" t="s">
        <v>641</v>
      </c>
      <c r="C252" s="1" t="s">
        <v>13</v>
      </c>
      <c r="D252" s="1">
        <v>0.05</v>
      </c>
      <c r="E252" s="1">
        <v>31.76</v>
      </c>
      <c r="F252" s="1">
        <v>45.51</v>
      </c>
      <c r="G252" s="1" t="s">
        <v>2</v>
      </c>
      <c r="H252" s="1" t="s">
        <v>3</v>
      </c>
      <c r="I252" s="1" t="s">
        <v>4</v>
      </c>
      <c r="J252" s="1" t="s">
        <v>5</v>
      </c>
      <c r="K252" s="1" t="s">
        <v>6</v>
      </c>
      <c r="L252" s="1" t="s">
        <v>642</v>
      </c>
      <c r="M252" s="1">
        <v>0.65</v>
      </c>
      <c r="N252" s="1" t="s">
        <v>8</v>
      </c>
      <c r="O252" s="1" t="s">
        <v>87</v>
      </c>
      <c r="P252" s="1" t="s">
        <v>293</v>
      </c>
      <c r="Q252" s="1" t="s">
        <v>643</v>
      </c>
      <c r="R252" s="1">
        <v>44106</v>
      </c>
      <c r="S252" s="2">
        <v>42025</v>
      </c>
      <c r="T252" s="2">
        <v>42027</v>
      </c>
      <c r="U252" s="1">
        <v>-2177.9860960000001</v>
      </c>
      <c r="V252" s="1">
        <v>9</v>
      </c>
      <c r="W252" s="1">
        <v>304.33999999999997</v>
      </c>
      <c r="X252" s="1">
        <v>86297</v>
      </c>
      <c r="Y252" s="1">
        <f>Table1[[#This Row],[Unit Price]]-Table1[[#This Row],[Discount]]</f>
        <v>31.71</v>
      </c>
      <c r="Z252" s="1" t="s">
        <v>3222</v>
      </c>
    </row>
    <row r="253" spans="1:26" x14ac:dyDescent="0.2">
      <c r="A253" s="3">
        <v>2423</v>
      </c>
      <c r="B253" s="3" t="s">
        <v>644</v>
      </c>
      <c r="C253" s="3" t="s">
        <v>23</v>
      </c>
      <c r="D253" s="3">
        <v>0.04</v>
      </c>
      <c r="E253" s="3">
        <v>100.98</v>
      </c>
      <c r="F253" s="3">
        <v>7.18</v>
      </c>
      <c r="G253" s="3" t="s">
        <v>14</v>
      </c>
      <c r="H253" s="3" t="s">
        <v>47</v>
      </c>
      <c r="I253" s="3" t="s">
        <v>16</v>
      </c>
      <c r="J253" s="3" t="s">
        <v>17</v>
      </c>
      <c r="K253" s="3" t="s">
        <v>49</v>
      </c>
      <c r="L253" s="3" t="s">
        <v>645</v>
      </c>
      <c r="M253" s="3">
        <v>0.4</v>
      </c>
      <c r="N253" s="3" t="s">
        <v>8</v>
      </c>
      <c r="O253" s="3" t="s">
        <v>28</v>
      </c>
      <c r="P253" s="3" t="s">
        <v>163</v>
      </c>
      <c r="Q253" s="3" t="s">
        <v>646</v>
      </c>
      <c r="R253" s="3">
        <v>76053</v>
      </c>
      <c r="S253" s="4">
        <v>42025</v>
      </c>
      <c r="T253" s="4">
        <v>42030</v>
      </c>
      <c r="U253" s="3">
        <v>269.94</v>
      </c>
      <c r="V253" s="3">
        <v>4</v>
      </c>
      <c r="W253" s="3">
        <v>414.91</v>
      </c>
      <c r="X253" s="3">
        <v>89054</v>
      </c>
      <c r="Y253" s="3">
        <f>Table1[[#This Row],[Unit Price]]-Table1[[#This Row],[Discount]]</f>
        <v>100.94</v>
      </c>
      <c r="Z253" s="3" t="s">
        <v>3220</v>
      </c>
    </row>
    <row r="254" spans="1:26" x14ac:dyDescent="0.2">
      <c r="A254" s="1">
        <v>2882</v>
      </c>
      <c r="B254" s="1" t="s">
        <v>647</v>
      </c>
      <c r="C254" s="1" t="s">
        <v>23</v>
      </c>
      <c r="D254" s="1">
        <v>0.02</v>
      </c>
      <c r="E254" s="1">
        <v>43.98</v>
      </c>
      <c r="F254" s="1">
        <v>1.99</v>
      </c>
      <c r="G254" s="1" t="s">
        <v>14</v>
      </c>
      <c r="H254" s="1" t="s">
        <v>15</v>
      </c>
      <c r="I254" s="1" t="s">
        <v>16</v>
      </c>
      <c r="J254" s="1" t="s">
        <v>17</v>
      </c>
      <c r="K254" s="1" t="s">
        <v>18</v>
      </c>
      <c r="L254" s="1" t="s">
        <v>648</v>
      </c>
      <c r="M254" s="1">
        <v>0.44</v>
      </c>
      <c r="N254" s="1" t="s">
        <v>8</v>
      </c>
      <c r="O254" s="1" t="s">
        <v>9</v>
      </c>
      <c r="P254" s="1" t="s">
        <v>73</v>
      </c>
      <c r="Q254" s="1" t="s">
        <v>649</v>
      </c>
      <c r="R254" s="1">
        <v>28206</v>
      </c>
      <c r="S254" s="2">
        <v>42025</v>
      </c>
      <c r="T254" s="2">
        <v>42029</v>
      </c>
      <c r="U254" s="1">
        <v>333.76049999999998</v>
      </c>
      <c r="V254" s="1">
        <v>40</v>
      </c>
      <c r="W254" s="1">
        <v>1724.01</v>
      </c>
      <c r="X254" s="1">
        <v>50917</v>
      </c>
      <c r="Y254" s="1">
        <f>Table1[[#This Row],[Unit Price]]-Table1[[#This Row],[Discount]]</f>
        <v>43.959999999999994</v>
      </c>
      <c r="Z254" s="1" t="s">
        <v>3219</v>
      </c>
    </row>
    <row r="255" spans="1:26" x14ac:dyDescent="0.2">
      <c r="A255" s="3">
        <v>1402</v>
      </c>
      <c r="B255" s="3" t="s">
        <v>507</v>
      </c>
      <c r="C255" s="3" t="s">
        <v>92</v>
      </c>
      <c r="D255" s="3">
        <v>0.04</v>
      </c>
      <c r="E255" s="3">
        <v>30.73</v>
      </c>
      <c r="F255" s="3">
        <v>4</v>
      </c>
      <c r="G255" s="3" t="s">
        <v>14</v>
      </c>
      <c r="H255" s="3" t="s">
        <v>47</v>
      </c>
      <c r="I255" s="3" t="s">
        <v>16</v>
      </c>
      <c r="J255" s="3" t="s">
        <v>17</v>
      </c>
      <c r="K255" s="3" t="s">
        <v>49</v>
      </c>
      <c r="L255" s="3" t="s">
        <v>650</v>
      </c>
      <c r="M255" s="3">
        <v>0.75</v>
      </c>
      <c r="N255" s="3" t="s">
        <v>8</v>
      </c>
      <c r="O255" s="3" t="s">
        <v>28</v>
      </c>
      <c r="P255" s="3" t="s">
        <v>79</v>
      </c>
      <c r="Q255" s="3" t="s">
        <v>509</v>
      </c>
      <c r="R255" s="3">
        <v>60653</v>
      </c>
      <c r="S255" s="4">
        <v>42025</v>
      </c>
      <c r="T255" s="4">
        <v>42026</v>
      </c>
      <c r="U255" s="3">
        <v>-20.79</v>
      </c>
      <c r="V255" s="3">
        <v>48</v>
      </c>
      <c r="W255" s="3">
        <v>1420.84</v>
      </c>
      <c r="X255" s="3">
        <v>43079</v>
      </c>
      <c r="Y255" s="3">
        <f>Table1[[#This Row],[Unit Price]]-Table1[[#This Row],[Discount]]</f>
        <v>30.69</v>
      </c>
      <c r="Z255" s="3" t="s">
        <v>3220</v>
      </c>
    </row>
    <row r="256" spans="1:26" x14ac:dyDescent="0.2">
      <c r="A256" s="1">
        <v>1405</v>
      </c>
      <c r="B256" s="1" t="s">
        <v>510</v>
      </c>
      <c r="C256" s="1" t="s">
        <v>92</v>
      </c>
      <c r="D256" s="1">
        <v>0.04</v>
      </c>
      <c r="E256" s="1">
        <v>30.73</v>
      </c>
      <c r="F256" s="1">
        <v>4</v>
      </c>
      <c r="G256" s="1" t="s">
        <v>14</v>
      </c>
      <c r="H256" s="1" t="s">
        <v>47</v>
      </c>
      <c r="I256" s="1" t="s">
        <v>16</v>
      </c>
      <c r="J256" s="1" t="s">
        <v>17</v>
      </c>
      <c r="K256" s="1" t="s">
        <v>49</v>
      </c>
      <c r="L256" s="1" t="s">
        <v>650</v>
      </c>
      <c r="M256" s="1">
        <v>0.75</v>
      </c>
      <c r="N256" s="1" t="s">
        <v>8</v>
      </c>
      <c r="O256" s="1" t="s">
        <v>28</v>
      </c>
      <c r="P256" s="1" t="s">
        <v>265</v>
      </c>
      <c r="Q256" s="1" t="s">
        <v>511</v>
      </c>
      <c r="R256" s="1">
        <v>49017</v>
      </c>
      <c r="S256" s="2">
        <v>42025</v>
      </c>
      <c r="T256" s="2">
        <v>42026</v>
      </c>
      <c r="U256" s="1">
        <v>-20.79</v>
      </c>
      <c r="V256" s="1">
        <v>12</v>
      </c>
      <c r="W256" s="1">
        <v>355.21</v>
      </c>
      <c r="X256" s="1">
        <v>86145</v>
      </c>
      <c r="Y256" s="1">
        <f>Table1[[#This Row],[Unit Price]]-Table1[[#This Row],[Discount]]</f>
        <v>30.69</v>
      </c>
      <c r="Z256" s="1" t="s">
        <v>3220</v>
      </c>
    </row>
    <row r="257" spans="1:26" x14ac:dyDescent="0.2">
      <c r="A257" s="3">
        <v>2796</v>
      </c>
      <c r="B257" s="3" t="s">
        <v>651</v>
      </c>
      <c r="C257" s="3" t="s">
        <v>92</v>
      </c>
      <c r="D257" s="3">
        <v>0.02</v>
      </c>
      <c r="E257" s="3">
        <v>30.44</v>
      </c>
      <c r="F257" s="3">
        <v>1.49</v>
      </c>
      <c r="G257" s="3" t="s">
        <v>14</v>
      </c>
      <c r="H257" s="3" t="s">
        <v>70</v>
      </c>
      <c r="I257" s="3" t="s">
        <v>24</v>
      </c>
      <c r="J257" s="3" t="s">
        <v>48</v>
      </c>
      <c r="K257" s="3" t="s">
        <v>49</v>
      </c>
      <c r="L257" s="3" t="s">
        <v>652</v>
      </c>
      <c r="M257" s="3">
        <v>0.37</v>
      </c>
      <c r="N257" s="3" t="s">
        <v>8</v>
      </c>
      <c r="O257" s="3" t="s">
        <v>28</v>
      </c>
      <c r="P257" s="3" t="s">
        <v>189</v>
      </c>
      <c r="Q257" s="3" t="s">
        <v>653</v>
      </c>
      <c r="R257" s="3">
        <v>51106</v>
      </c>
      <c r="S257" s="4">
        <v>42025</v>
      </c>
      <c r="T257" s="4">
        <v>42027</v>
      </c>
      <c r="U257" s="3">
        <v>266.76089999999999</v>
      </c>
      <c r="V257" s="3">
        <v>12</v>
      </c>
      <c r="W257" s="3">
        <v>386.61</v>
      </c>
      <c r="X257" s="3">
        <v>87553</v>
      </c>
      <c r="Y257" s="3">
        <f>Table1[[#This Row],[Unit Price]]-Table1[[#This Row],[Discount]]</f>
        <v>30.42</v>
      </c>
      <c r="Z257" s="3" t="s">
        <v>3220</v>
      </c>
    </row>
    <row r="258" spans="1:26" x14ac:dyDescent="0.2">
      <c r="A258" s="1">
        <v>2797</v>
      </c>
      <c r="B258" s="1" t="s">
        <v>366</v>
      </c>
      <c r="C258" s="1" t="s">
        <v>92</v>
      </c>
      <c r="D258" s="1">
        <v>0.02</v>
      </c>
      <c r="E258" s="1">
        <v>4.91</v>
      </c>
      <c r="F258" s="1">
        <v>0.5</v>
      </c>
      <c r="G258" s="1" t="s">
        <v>14</v>
      </c>
      <c r="H258" s="1" t="s">
        <v>70</v>
      </c>
      <c r="I258" s="1" t="s">
        <v>24</v>
      </c>
      <c r="J258" s="1" t="s">
        <v>128</v>
      </c>
      <c r="K258" s="1" t="s">
        <v>49</v>
      </c>
      <c r="L258" s="1" t="s">
        <v>553</v>
      </c>
      <c r="M258" s="1">
        <v>0.36</v>
      </c>
      <c r="N258" s="1" t="s">
        <v>8</v>
      </c>
      <c r="O258" s="1" t="s">
        <v>87</v>
      </c>
      <c r="P258" s="1" t="s">
        <v>296</v>
      </c>
      <c r="Q258" s="1" t="s">
        <v>368</v>
      </c>
      <c r="R258" s="1">
        <v>15122</v>
      </c>
      <c r="S258" s="2">
        <v>42025</v>
      </c>
      <c r="T258" s="2">
        <v>42026</v>
      </c>
      <c r="U258" s="1">
        <v>29.883900000000001</v>
      </c>
      <c r="V258" s="1">
        <v>9</v>
      </c>
      <c r="W258" s="1">
        <v>43.31</v>
      </c>
      <c r="X258" s="1">
        <v>87553</v>
      </c>
      <c r="Y258" s="1">
        <f>Table1[[#This Row],[Unit Price]]-Table1[[#This Row],[Discount]]</f>
        <v>4.8900000000000006</v>
      </c>
      <c r="Z258" s="1" t="s">
        <v>3222</v>
      </c>
    </row>
    <row r="259" spans="1:26" x14ac:dyDescent="0.2">
      <c r="A259" s="3">
        <v>2855</v>
      </c>
      <c r="B259" s="3" t="s">
        <v>654</v>
      </c>
      <c r="C259" s="3" t="s">
        <v>92</v>
      </c>
      <c r="D259" s="3">
        <v>0.08</v>
      </c>
      <c r="E259" s="3">
        <v>7.84</v>
      </c>
      <c r="F259" s="3">
        <v>4.71</v>
      </c>
      <c r="G259" s="3" t="s">
        <v>14</v>
      </c>
      <c r="H259" s="3" t="s">
        <v>70</v>
      </c>
      <c r="I259" s="3" t="s">
        <v>24</v>
      </c>
      <c r="J259" s="3" t="s">
        <v>48</v>
      </c>
      <c r="K259" s="3" t="s">
        <v>49</v>
      </c>
      <c r="L259" s="3" t="s">
        <v>655</v>
      </c>
      <c r="M259" s="3">
        <v>0.35</v>
      </c>
      <c r="N259" s="3" t="s">
        <v>8</v>
      </c>
      <c r="O259" s="3" t="s">
        <v>35</v>
      </c>
      <c r="P259" s="3" t="s">
        <v>42</v>
      </c>
      <c r="Q259" s="3" t="s">
        <v>656</v>
      </c>
      <c r="R259" s="3">
        <v>98198</v>
      </c>
      <c r="S259" s="4">
        <v>42025</v>
      </c>
      <c r="T259" s="4">
        <v>42026</v>
      </c>
      <c r="U259" s="3">
        <v>-12.87678</v>
      </c>
      <c r="V259" s="3">
        <v>10</v>
      </c>
      <c r="W259" s="3">
        <v>76.16</v>
      </c>
      <c r="X259" s="3">
        <v>87316</v>
      </c>
      <c r="Y259" s="3">
        <f>Table1[[#This Row],[Unit Price]]-Table1[[#This Row],[Discount]]</f>
        <v>7.76</v>
      </c>
      <c r="Z259" s="3" t="s">
        <v>3221</v>
      </c>
    </row>
    <row r="260" spans="1:26" x14ac:dyDescent="0.2">
      <c r="A260" s="1">
        <v>2855</v>
      </c>
      <c r="B260" s="1" t="s">
        <v>654</v>
      </c>
      <c r="C260" s="1" t="s">
        <v>92</v>
      </c>
      <c r="D260" s="1">
        <v>0.03</v>
      </c>
      <c r="E260" s="1">
        <v>105.34</v>
      </c>
      <c r="F260" s="1">
        <v>24.49</v>
      </c>
      <c r="G260" s="1" t="s">
        <v>14</v>
      </c>
      <c r="H260" s="1" t="s">
        <v>70</v>
      </c>
      <c r="I260" s="1" t="s">
        <v>4</v>
      </c>
      <c r="J260" s="1" t="s">
        <v>102</v>
      </c>
      <c r="K260" s="1" t="s">
        <v>40</v>
      </c>
      <c r="L260" s="1" t="s">
        <v>657</v>
      </c>
      <c r="M260" s="1">
        <v>0.61</v>
      </c>
      <c r="N260" s="1" t="s">
        <v>8</v>
      </c>
      <c r="O260" s="1" t="s">
        <v>35</v>
      </c>
      <c r="P260" s="1" t="s">
        <v>42</v>
      </c>
      <c r="Q260" s="1" t="s">
        <v>656</v>
      </c>
      <c r="R260" s="1">
        <v>98198</v>
      </c>
      <c r="S260" s="2">
        <v>42025</v>
      </c>
      <c r="T260" s="2">
        <v>42026</v>
      </c>
      <c r="U260" s="1">
        <v>618.13080000000002</v>
      </c>
      <c r="V260" s="1">
        <v>10</v>
      </c>
      <c r="W260" s="1">
        <v>1038.1400000000001</v>
      </c>
      <c r="X260" s="1">
        <v>87316</v>
      </c>
      <c r="Y260" s="1">
        <f>Table1[[#This Row],[Unit Price]]-Table1[[#This Row],[Discount]]</f>
        <v>105.31</v>
      </c>
      <c r="Z260" s="1" t="s">
        <v>3221</v>
      </c>
    </row>
    <row r="261" spans="1:26" x14ac:dyDescent="0.2">
      <c r="A261" s="3">
        <v>584</v>
      </c>
      <c r="B261" s="3" t="s">
        <v>658</v>
      </c>
      <c r="C261" s="3" t="s">
        <v>46</v>
      </c>
      <c r="D261" s="3">
        <v>0.04</v>
      </c>
      <c r="E261" s="3">
        <v>15.51</v>
      </c>
      <c r="F261" s="3">
        <v>17.78</v>
      </c>
      <c r="G261" s="3" t="s">
        <v>14</v>
      </c>
      <c r="H261" s="3" t="s">
        <v>70</v>
      </c>
      <c r="I261" s="3" t="s">
        <v>24</v>
      </c>
      <c r="J261" s="3" t="s">
        <v>54</v>
      </c>
      <c r="K261" s="3" t="s">
        <v>49</v>
      </c>
      <c r="L261" s="3" t="s">
        <v>234</v>
      </c>
      <c r="M261" s="3">
        <v>0.59</v>
      </c>
      <c r="N261" s="3" t="s">
        <v>8</v>
      </c>
      <c r="O261" s="3" t="s">
        <v>87</v>
      </c>
      <c r="P261" s="3" t="s">
        <v>379</v>
      </c>
      <c r="Q261" s="3" t="s">
        <v>659</v>
      </c>
      <c r="R261" s="3">
        <v>1801</v>
      </c>
      <c r="S261" s="4">
        <v>42025</v>
      </c>
      <c r="T261" s="4">
        <v>42027</v>
      </c>
      <c r="U261" s="3">
        <v>-266.22000000000003</v>
      </c>
      <c r="V261" s="3">
        <v>7</v>
      </c>
      <c r="W261" s="3">
        <v>116.93</v>
      </c>
      <c r="X261" s="3">
        <v>88646</v>
      </c>
      <c r="Y261" s="3">
        <f>Table1[[#This Row],[Unit Price]]-Table1[[#This Row],[Discount]]</f>
        <v>15.47</v>
      </c>
      <c r="Z261" s="3" t="s">
        <v>3222</v>
      </c>
    </row>
    <row r="262" spans="1:26" x14ac:dyDescent="0.2">
      <c r="A262" s="1">
        <v>1709</v>
      </c>
      <c r="B262" s="1" t="s">
        <v>660</v>
      </c>
      <c r="C262" s="1" t="s">
        <v>46</v>
      </c>
      <c r="D262" s="1">
        <v>0.01</v>
      </c>
      <c r="E262" s="1">
        <v>14.28</v>
      </c>
      <c r="F262" s="1">
        <v>2.99</v>
      </c>
      <c r="G262" s="1" t="s">
        <v>14</v>
      </c>
      <c r="H262" s="1" t="s">
        <v>15</v>
      </c>
      <c r="I262" s="1" t="s">
        <v>24</v>
      </c>
      <c r="J262" s="1" t="s">
        <v>48</v>
      </c>
      <c r="K262" s="1" t="s">
        <v>49</v>
      </c>
      <c r="L262" s="1" t="s">
        <v>661</v>
      </c>
      <c r="M262" s="1">
        <v>0.39</v>
      </c>
      <c r="N262" s="1" t="s">
        <v>8</v>
      </c>
      <c r="O262" s="1" t="s">
        <v>87</v>
      </c>
      <c r="P262" s="1" t="s">
        <v>296</v>
      </c>
      <c r="Q262" s="1" t="s">
        <v>662</v>
      </c>
      <c r="R262" s="1">
        <v>19464</v>
      </c>
      <c r="S262" s="2">
        <v>42025</v>
      </c>
      <c r="T262" s="2">
        <v>42026</v>
      </c>
      <c r="U262" s="1">
        <v>21.003499999999999</v>
      </c>
      <c r="V262" s="1">
        <v>2</v>
      </c>
      <c r="W262" s="1">
        <v>30.44</v>
      </c>
      <c r="X262" s="1">
        <v>88782</v>
      </c>
      <c r="Y262" s="1">
        <f>Table1[[#This Row],[Unit Price]]-Table1[[#This Row],[Discount]]</f>
        <v>14.27</v>
      </c>
      <c r="Z262" s="1" t="s">
        <v>3222</v>
      </c>
    </row>
    <row r="263" spans="1:26" x14ac:dyDescent="0.2">
      <c r="A263" s="3">
        <v>1727</v>
      </c>
      <c r="B263" s="3" t="s">
        <v>663</v>
      </c>
      <c r="C263" s="3" t="s">
        <v>46</v>
      </c>
      <c r="D263" s="3">
        <v>0.1</v>
      </c>
      <c r="E263" s="3">
        <v>14.98</v>
      </c>
      <c r="F263" s="3">
        <v>7.69</v>
      </c>
      <c r="G263" s="3" t="s">
        <v>63</v>
      </c>
      <c r="H263" s="3" t="s">
        <v>3</v>
      </c>
      <c r="I263" s="3" t="s">
        <v>24</v>
      </c>
      <c r="J263" s="3" t="s">
        <v>54</v>
      </c>
      <c r="K263" s="3" t="s">
        <v>49</v>
      </c>
      <c r="L263" s="3" t="s">
        <v>664</v>
      </c>
      <c r="M263" s="3">
        <v>0.56999999999999995</v>
      </c>
      <c r="N263" s="3" t="s">
        <v>8</v>
      </c>
      <c r="O263" s="3" t="s">
        <v>87</v>
      </c>
      <c r="P263" s="3" t="s">
        <v>293</v>
      </c>
      <c r="Q263" s="3" t="s">
        <v>665</v>
      </c>
      <c r="R263" s="3">
        <v>44240</v>
      </c>
      <c r="S263" s="4">
        <v>42025</v>
      </c>
      <c r="T263" s="4">
        <v>42027</v>
      </c>
      <c r="U263" s="3">
        <v>-76.900000000000006</v>
      </c>
      <c r="V263" s="3">
        <v>8</v>
      </c>
      <c r="W263" s="3">
        <v>114.81</v>
      </c>
      <c r="X263" s="3">
        <v>87194</v>
      </c>
      <c r="Y263" s="3">
        <f>Table1[[#This Row],[Unit Price]]-Table1[[#This Row],[Discount]]</f>
        <v>14.88</v>
      </c>
      <c r="Z263" s="3" t="s">
        <v>3222</v>
      </c>
    </row>
    <row r="264" spans="1:26" x14ac:dyDescent="0.2">
      <c r="A264" s="1">
        <v>1928</v>
      </c>
      <c r="B264" s="1" t="s">
        <v>666</v>
      </c>
      <c r="C264" s="1" t="s">
        <v>46</v>
      </c>
      <c r="D264" s="1">
        <v>0.1</v>
      </c>
      <c r="E264" s="1">
        <v>1889.99</v>
      </c>
      <c r="F264" s="1">
        <v>19.989999999999998</v>
      </c>
      <c r="G264" s="1" t="s">
        <v>14</v>
      </c>
      <c r="H264" s="1" t="s">
        <v>47</v>
      </c>
      <c r="I264" s="1" t="s">
        <v>24</v>
      </c>
      <c r="J264" s="1" t="s">
        <v>48</v>
      </c>
      <c r="K264" s="1" t="s">
        <v>49</v>
      </c>
      <c r="L264" s="1" t="s">
        <v>667</v>
      </c>
      <c r="M264" s="1">
        <v>0.36</v>
      </c>
      <c r="N264" s="1" t="s">
        <v>8</v>
      </c>
      <c r="O264" s="1" t="s">
        <v>9</v>
      </c>
      <c r="P264" s="1" t="s">
        <v>247</v>
      </c>
      <c r="Q264" s="1" t="s">
        <v>668</v>
      </c>
      <c r="R264" s="1">
        <v>29651</v>
      </c>
      <c r="S264" s="2">
        <v>42025</v>
      </c>
      <c r="T264" s="2">
        <v>42025</v>
      </c>
      <c r="U264" s="1">
        <v>-42.545999999999999</v>
      </c>
      <c r="V264" s="1">
        <v>1</v>
      </c>
      <c r="W264" s="1">
        <v>1786.04</v>
      </c>
      <c r="X264" s="1">
        <v>88580</v>
      </c>
      <c r="Y264" s="1">
        <f>Table1[[#This Row],[Unit Price]]-Table1[[#This Row],[Discount]]</f>
        <v>1889.89</v>
      </c>
      <c r="Z264" s="1" t="s">
        <v>3219</v>
      </c>
    </row>
    <row r="265" spans="1:26" x14ac:dyDescent="0.2">
      <c r="A265" s="3">
        <v>1989</v>
      </c>
      <c r="B265" s="3" t="s">
        <v>669</v>
      </c>
      <c r="C265" s="3" t="s">
        <v>46</v>
      </c>
      <c r="D265" s="3">
        <v>0.04</v>
      </c>
      <c r="E265" s="3">
        <v>355.98</v>
      </c>
      <c r="F265" s="3">
        <v>58.92</v>
      </c>
      <c r="G265" s="3" t="s">
        <v>2</v>
      </c>
      <c r="H265" s="3" t="s">
        <v>47</v>
      </c>
      <c r="I265" s="3" t="s">
        <v>4</v>
      </c>
      <c r="J265" s="3" t="s">
        <v>85</v>
      </c>
      <c r="K265" s="3" t="s">
        <v>33</v>
      </c>
      <c r="L265" s="3" t="s">
        <v>670</v>
      </c>
      <c r="M265" s="3">
        <v>0.64</v>
      </c>
      <c r="N265" s="3" t="s">
        <v>8</v>
      </c>
      <c r="O265" s="3" t="s">
        <v>35</v>
      </c>
      <c r="P265" s="3" t="s">
        <v>122</v>
      </c>
      <c r="Q265" s="3" t="s">
        <v>671</v>
      </c>
      <c r="R265" s="3">
        <v>84117</v>
      </c>
      <c r="S265" s="4">
        <v>42025</v>
      </c>
      <c r="T265" s="4">
        <v>42026</v>
      </c>
      <c r="U265" s="3">
        <v>882.93</v>
      </c>
      <c r="V265" s="3">
        <v>8</v>
      </c>
      <c r="W265" s="3">
        <v>2748.21</v>
      </c>
      <c r="X265" s="3">
        <v>90000</v>
      </c>
      <c r="Y265" s="3">
        <f>Table1[[#This Row],[Unit Price]]-Table1[[#This Row],[Discount]]</f>
        <v>355.94</v>
      </c>
      <c r="Z265" s="3" t="s">
        <v>3221</v>
      </c>
    </row>
    <row r="266" spans="1:26" x14ac:dyDescent="0.2">
      <c r="A266" s="1">
        <v>1989</v>
      </c>
      <c r="B266" s="1" t="s">
        <v>669</v>
      </c>
      <c r="C266" s="1" t="s">
        <v>46</v>
      </c>
      <c r="D266" s="1">
        <v>0.09</v>
      </c>
      <c r="E266" s="1">
        <v>19.98</v>
      </c>
      <c r="F266" s="1">
        <v>8.68</v>
      </c>
      <c r="G266" s="1" t="s">
        <v>14</v>
      </c>
      <c r="H266" s="1" t="s">
        <v>47</v>
      </c>
      <c r="I266" s="1" t="s">
        <v>24</v>
      </c>
      <c r="J266" s="1" t="s">
        <v>64</v>
      </c>
      <c r="K266" s="1" t="s">
        <v>49</v>
      </c>
      <c r="L266" s="1" t="s">
        <v>672</v>
      </c>
      <c r="M266" s="1">
        <v>0.37</v>
      </c>
      <c r="N266" s="1" t="s">
        <v>8</v>
      </c>
      <c r="O266" s="1" t="s">
        <v>35</v>
      </c>
      <c r="P266" s="1" t="s">
        <v>122</v>
      </c>
      <c r="Q266" s="1" t="s">
        <v>671</v>
      </c>
      <c r="R266" s="1">
        <v>84117</v>
      </c>
      <c r="S266" s="2">
        <v>42025</v>
      </c>
      <c r="T266" s="2">
        <v>42026</v>
      </c>
      <c r="U266" s="1">
        <v>6.6803999999999997</v>
      </c>
      <c r="V266" s="1">
        <v>5</v>
      </c>
      <c r="W266" s="1">
        <v>93.19</v>
      </c>
      <c r="X266" s="1">
        <v>90000</v>
      </c>
      <c r="Y266" s="1">
        <f>Table1[[#This Row],[Unit Price]]-Table1[[#This Row],[Discount]]</f>
        <v>19.89</v>
      </c>
      <c r="Z266" s="1" t="s">
        <v>3221</v>
      </c>
    </row>
    <row r="267" spans="1:26" x14ac:dyDescent="0.2">
      <c r="A267" s="3">
        <v>3229</v>
      </c>
      <c r="B267" s="3" t="s">
        <v>673</v>
      </c>
      <c r="C267" s="3" t="s">
        <v>46</v>
      </c>
      <c r="D267" s="3">
        <v>0.01</v>
      </c>
      <c r="E267" s="3">
        <v>24.95</v>
      </c>
      <c r="F267" s="3">
        <v>2.99</v>
      </c>
      <c r="G267" s="3" t="s">
        <v>14</v>
      </c>
      <c r="H267" s="3" t="s">
        <v>3</v>
      </c>
      <c r="I267" s="3" t="s">
        <v>24</v>
      </c>
      <c r="J267" s="3" t="s">
        <v>48</v>
      </c>
      <c r="K267" s="3" t="s">
        <v>49</v>
      </c>
      <c r="L267" s="3" t="s">
        <v>674</v>
      </c>
      <c r="M267" s="3">
        <v>0.39</v>
      </c>
      <c r="N267" s="3" t="s">
        <v>8</v>
      </c>
      <c r="O267" s="3" t="s">
        <v>28</v>
      </c>
      <c r="P267" s="3" t="s">
        <v>333</v>
      </c>
      <c r="Q267" s="3" t="s">
        <v>675</v>
      </c>
      <c r="R267" s="3">
        <v>54880</v>
      </c>
      <c r="S267" s="4">
        <v>42025</v>
      </c>
      <c r="T267" s="4">
        <v>42026</v>
      </c>
      <c r="U267" s="3">
        <v>261.38580000000002</v>
      </c>
      <c r="V267" s="3">
        <v>15</v>
      </c>
      <c r="W267" s="3">
        <v>378.82</v>
      </c>
      <c r="X267" s="3">
        <v>87435</v>
      </c>
      <c r="Y267" s="3">
        <f>Table1[[#This Row],[Unit Price]]-Table1[[#This Row],[Discount]]</f>
        <v>24.939999999999998</v>
      </c>
      <c r="Z267" s="3" t="s">
        <v>3220</v>
      </c>
    </row>
    <row r="268" spans="1:26" x14ac:dyDescent="0.2">
      <c r="A268" s="1">
        <v>3230</v>
      </c>
      <c r="B268" s="1" t="s">
        <v>676</v>
      </c>
      <c r="C268" s="1" t="s">
        <v>46</v>
      </c>
      <c r="D268" s="1">
        <v>0</v>
      </c>
      <c r="E268" s="1">
        <v>15.98</v>
      </c>
      <c r="F268" s="1">
        <v>8.99</v>
      </c>
      <c r="G268" s="1" t="s">
        <v>14</v>
      </c>
      <c r="H268" s="1" t="s">
        <v>3</v>
      </c>
      <c r="I268" s="1" t="s">
        <v>16</v>
      </c>
      <c r="J268" s="1" t="s">
        <v>17</v>
      </c>
      <c r="K268" s="1" t="s">
        <v>18</v>
      </c>
      <c r="L268" s="1" t="s">
        <v>677</v>
      </c>
      <c r="M268" s="1">
        <v>0.64</v>
      </c>
      <c r="N268" s="1" t="s">
        <v>8</v>
      </c>
      <c r="O268" s="1" t="s">
        <v>28</v>
      </c>
      <c r="P268" s="1" t="s">
        <v>333</v>
      </c>
      <c r="Q268" s="1" t="s">
        <v>678</v>
      </c>
      <c r="R268" s="1">
        <v>53186</v>
      </c>
      <c r="S268" s="2">
        <v>42025</v>
      </c>
      <c r="T268" s="2">
        <v>42027</v>
      </c>
      <c r="U268" s="1">
        <v>-135.46</v>
      </c>
      <c r="V268" s="1">
        <v>9</v>
      </c>
      <c r="W268" s="1">
        <v>152.18</v>
      </c>
      <c r="X268" s="1">
        <v>87435</v>
      </c>
      <c r="Y268" s="1">
        <f>Table1[[#This Row],[Unit Price]]-Table1[[#This Row],[Discount]]</f>
        <v>15.98</v>
      </c>
      <c r="Z268" s="1" t="s">
        <v>3220</v>
      </c>
    </row>
    <row r="269" spans="1:26" x14ac:dyDescent="0.2">
      <c r="A269" s="3">
        <v>151</v>
      </c>
      <c r="B269" s="3" t="s">
        <v>679</v>
      </c>
      <c r="C269" s="3" t="s">
        <v>1</v>
      </c>
      <c r="D269" s="3">
        <v>0.09</v>
      </c>
      <c r="E269" s="3">
        <v>32.979999999999997</v>
      </c>
      <c r="F269" s="3">
        <v>5.5</v>
      </c>
      <c r="G269" s="3" t="s">
        <v>14</v>
      </c>
      <c r="H269" s="3" t="s">
        <v>47</v>
      </c>
      <c r="I269" s="3" t="s">
        <v>16</v>
      </c>
      <c r="J269" s="3" t="s">
        <v>17</v>
      </c>
      <c r="K269" s="3" t="s">
        <v>49</v>
      </c>
      <c r="L269" s="3" t="s">
        <v>680</v>
      </c>
      <c r="M269" s="3">
        <v>0.75</v>
      </c>
      <c r="N269" s="3" t="s">
        <v>8</v>
      </c>
      <c r="O269" s="3" t="s">
        <v>9</v>
      </c>
      <c r="P269" s="3" t="s">
        <v>376</v>
      </c>
      <c r="Q269" s="3" t="s">
        <v>681</v>
      </c>
      <c r="R269" s="3">
        <v>37664</v>
      </c>
      <c r="S269" s="4">
        <v>42026</v>
      </c>
      <c r="T269" s="4">
        <v>42027</v>
      </c>
      <c r="U269" s="3">
        <v>-20.257999999999999</v>
      </c>
      <c r="V269" s="3">
        <v>2</v>
      </c>
      <c r="W269" s="3">
        <v>62.46</v>
      </c>
      <c r="X269" s="3">
        <v>89521</v>
      </c>
      <c r="Y269" s="3">
        <f>Table1[[#This Row],[Unit Price]]-Table1[[#This Row],[Discount]]</f>
        <v>32.889999999999993</v>
      </c>
      <c r="Z269" s="3" t="s">
        <v>3219</v>
      </c>
    </row>
    <row r="270" spans="1:26" x14ac:dyDescent="0.2">
      <c r="A270" s="1">
        <v>1438</v>
      </c>
      <c r="B270" s="1" t="s">
        <v>682</v>
      </c>
      <c r="C270" s="1" t="s">
        <v>1</v>
      </c>
      <c r="D270" s="1">
        <v>0.01</v>
      </c>
      <c r="E270" s="1">
        <v>80.98</v>
      </c>
      <c r="F270" s="1">
        <v>35</v>
      </c>
      <c r="G270" s="1" t="s">
        <v>14</v>
      </c>
      <c r="H270" s="1" t="s">
        <v>70</v>
      </c>
      <c r="I270" s="1" t="s">
        <v>24</v>
      </c>
      <c r="J270" s="1" t="s">
        <v>54</v>
      </c>
      <c r="K270" s="1" t="s">
        <v>40</v>
      </c>
      <c r="L270" s="1" t="s">
        <v>683</v>
      </c>
      <c r="M270" s="1">
        <v>0.83</v>
      </c>
      <c r="N270" s="1" t="s">
        <v>8</v>
      </c>
      <c r="O270" s="1" t="s">
        <v>87</v>
      </c>
      <c r="P270" s="1" t="s">
        <v>293</v>
      </c>
      <c r="Q270" s="1" t="s">
        <v>684</v>
      </c>
      <c r="R270" s="1">
        <v>44035</v>
      </c>
      <c r="S270" s="2">
        <v>42026</v>
      </c>
      <c r="T270" s="2">
        <v>42028</v>
      </c>
      <c r="U270" s="1">
        <v>-409.37360000000001</v>
      </c>
      <c r="V270" s="1">
        <v>3</v>
      </c>
      <c r="W270" s="1">
        <v>267.83</v>
      </c>
      <c r="X270" s="1">
        <v>90120</v>
      </c>
      <c r="Y270" s="1">
        <f>Table1[[#This Row],[Unit Price]]-Table1[[#This Row],[Discount]]</f>
        <v>80.97</v>
      </c>
      <c r="Z270" s="1" t="s">
        <v>3222</v>
      </c>
    </row>
    <row r="271" spans="1:26" x14ac:dyDescent="0.2">
      <c r="A271" s="3">
        <v>1959</v>
      </c>
      <c r="B271" s="3" t="s">
        <v>685</v>
      </c>
      <c r="C271" s="3" t="s">
        <v>1</v>
      </c>
      <c r="D271" s="3">
        <v>0</v>
      </c>
      <c r="E271" s="3">
        <v>20.28</v>
      </c>
      <c r="F271" s="3">
        <v>14.39</v>
      </c>
      <c r="G271" s="3" t="s">
        <v>14</v>
      </c>
      <c r="H271" s="3" t="s">
        <v>70</v>
      </c>
      <c r="I271" s="3" t="s">
        <v>4</v>
      </c>
      <c r="J271" s="3" t="s">
        <v>102</v>
      </c>
      <c r="K271" s="3" t="s">
        <v>49</v>
      </c>
      <c r="L271" s="3" t="s">
        <v>686</v>
      </c>
      <c r="M271" s="3">
        <v>0.47</v>
      </c>
      <c r="N271" s="3" t="s">
        <v>8</v>
      </c>
      <c r="O271" s="3" t="s">
        <v>9</v>
      </c>
      <c r="P271" s="3" t="s">
        <v>99</v>
      </c>
      <c r="Q271" s="3" t="s">
        <v>104</v>
      </c>
      <c r="R271" s="3">
        <v>33916</v>
      </c>
      <c r="S271" s="4">
        <v>42026</v>
      </c>
      <c r="T271" s="4">
        <v>42026</v>
      </c>
      <c r="U271" s="3">
        <v>-66.247299999999996</v>
      </c>
      <c r="V271" s="3">
        <v>9</v>
      </c>
      <c r="W271" s="3">
        <v>206.04</v>
      </c>
      <c r="X271" s="3">
        <v>28225</v>
      </c>
      <c r="Y271" s="3">
        <f>Table1[[#This Row],[Unit Price]]-Table1[[#This Row],[Discount]]</f>
        <v>20.28</v>
      </c>
      <c r="Z271" s="3" t="s">
        <v>3219</v>
      </c>
    </row>
    <row r="272" spans="1:26" x14ac:dyDescent="0.2">
      <c r="A272" s="1">
        <v>1764</v>
      </c>
      <c r="B272" s="1" t="s">
        <v>687</v>
      </c>
      <c r="C272" s="1" t="s">
        <v>13</v>
      </c>
      <c r="D272" s="1">
        <v>0</v>
      </c>
      <c r="E272" s="1">
        <v>115.99</v>
      </c>
      <c r="F272" s="1">
        <v>5.92</v>
      </c>
      <c r="G272" s="1" t="s">
        <v>14</v>
      </c>
      <c r="H272" s="1" t="s">
        <v>15</v>
      </c>
      <c r="I272" s="1" t="s">
        <v>16</v>
      </c>
      <c r="J272" s="1" t="s">
        <v>111</v>
      </c>
      <c r="K272" s="1" t="s">
        <v>49</v>
      </c>
      <c r="L272" s="1" t="s">
        <v>688</v>
      </c>
      <c r="M272" s="1">
        <v>0.57999999999999996</v>
      </c>
      <c r="N272" s="1" t="s">
        <v>8</v>
      </c>
      <c r="O272" s="1" t="s">
        <v>9</v>
      </c>
      <c r="P272" s="1" t="s">
        <v>99</v>
      </c>
      <c r="Q272" s="1" t="s">
        <v>689</v>
      </c>
      <c r="R272" s="1">
        <v>34698</v>
      </c>
      <c r="S272" s="2">
        <v>42026</v>
      </c>
      <c r="T272" s="2">
        <v>42026</v>
      </c>
      <c r="U272" s="1">
        <v>-16.771999999999998</v>
      </c>
      <c r="V272" s="1">
        <v>11</v>
      </c>
      <c r="W272" s="1">
        <v>1160.42</v>
      </c>
      <c r="X272" s="1">
        <v>89775</v>
      </c>
      <c r="Y272" s="1">
        <f>Table1[[#This Row],[Unit Price]]-Table1[[#This Row],[Discount]]</f>
        <v>115.99</v>
      </c>
      <c r="Z272" s="1" t="s">
        <v>3219</v>
      </c>
    </row>
    <row r="273" spans="1:26" x14ac:dyDescent="0.2">
      <c r="A273" s="3">
        <v>2456</v>
      </c>
      <c r="B273" s="3" t="s">
        <v>690</v>
      </c>
      <c r="C273" s="3" t="s">
        <v>13</v>
      </c>
      <c r="D273" s="3">
        <v>7.0000000000000007E-2</v>
      </c>
      <c r="E273" s="3">
        <v>179.99</v>
      </c>
      <c r="F273" s="3">
        <v>19.989999999999998</v>
      </c>
      <c r="G273" s="3" t="s">
        <v>14</v>
      </c>
      <c r="H273" s="3" t="s">
        <v>47</v>
      </c>
      <c r="I273" s="3" t="s">
        <v>16</v>
      </c>
      <c r="J273" s="3" t="s">
        <v>17</v>
      </c>
      <c r="K273" s="3" t="s">
        <v>49</v>
      </c>
      <c r="L273" s="3" t="s">
        <v>691</v>
      </c>
      <c r="M273" s="3">
        <v>0.48</v>
      </c>
      <c r="N273" s="3" t="s">
        <v>8</v>
      </c>
      <c r="O273" s="3" t="s">
        <v>9</v>
      </c>
      <c r="P273" s="3" t="s">
        <v>140</v>
      </c>
      <c r="Q273" s="3" t="s">
        <v>692</v>
      </c>
      <c r="R273" s="3">
        <v>36608</v>
      </c>
      <c r="S273" s="4">
        <v>42026</v>
      </c>
      <c r="T273" s="4">
        <v>42027</v>
      </c>
      <c r="U273" s="3">
        <v>733.28219999999999</v>
      </c>
      <c r="V273" s="3">
        <v>7</v>
      </c>
      <c r="W273" s="3">
        <v>1188.6300000000001</v>
      </c>
      <c r="X273" s="3">
        <v>89218</v>
      </c>
      <c r="Y273" s="3">
        <f>Table1[[#This Row],[Unit Price]]-Table1[[#This Row],[Discount]]</f>
        <v>179.92000000000002</v>
      </c>
      <c r="Z273" s="3" t="s">
        <v>3219</v>
      </c>
    </row>
    <row r="274" spans="1:26" x14ac:dyDescent="0.2">
      <c r="A274" s="1">
        <v>2456</v>
      </c>
      <c r="B274" s="1" t="s">
        <v>690</v>
      </c>
      <c r="C274" s="1" t="s">
        <v>13</v>
      </c>
      <c r="D274" s="1">
        <v>0.02</v>
      </c>
      <c r="E274" s="1">
        <v>92.23</v>
      </c>
      <c r="F274" s="1">
        <v>39.61</v>
      </c>
      <c r="G274" s="1" t="s">
        <v>63</v>
      </c>
      <c r="H274" s="1" t="s">
        <v>47</v>
      </c>
      <c r="I274" s="1" t="s">
        <v>4</v>
      </c>
      <c r="J274" s="1" t="s">
        <v>102</v>
      </c>
      <c r="K274" s="1" t="s">
        <v>120</v>
      </c>
      <c r="L274" s="1" t="s">
        <v>693</v>
      </c>
      <c r="M274" s="1">
        <v>0.67</v>
      </c>
      <c r="N274" s="1" t="s">
        <v>8</v>
      </c>
      <c r="O274" s="1" t="s">
        <v>9</v>
      </c>
      <c r="P274" s="1" t="s">
        <v>140</v>
      </c>
      <c r="Q274" s="1" t="s">
        <v>692</v>
      </c>
      <c r="R274" s="1">
        <v>36608</v>
      </c>
      <c r="S274" s="2">
        <v>42026</v>
      </c>
      <c r="T274" s="2">
        <v>42027</v>
      </c>
      <c r="U274" s="1">
        <v>-905.99040000000002</v>
      </c>
      <c r="V274" s="1">
        <v>11</v>
      </c>
      <c r="W274" s="1">
        <v>1009.93</v>
      </c>
      <c r="X274" s="1">
        <v>89218</v>
      </c>
      <c r="Y274" s="1">
        <f>Table1[[#This Row],[Unit Price]]-Table1[[#This Row],[Discount]]</f>
        <v>92.210000000000008</v>
      </c>
      <c r="Z274" s="1" t="s">
        <v>3219</v>
      </c>
    </row>
    <row r="275" spans="1:26" x14ac:dyDescent="0.2">
      <c r="A275" s="3">
        <v>2457</v>
      </c>
      <c r="B275" s="3" t="s">
        <v>694</v>
      </c>
      <c r="C275" s="3" t="s">
        <v>13</v>
      </c>
      <c r="D275" s="3">
        <v>0.02</v>
      </c>
      <c r="E275" s="3">
        <v>15.22</v>
      </c>
      <c r="F275" s="3">
        <v>9.73</v>
      </c>
      <c r="G275" s="3" t="s">
        <v>14</v>
      </c>
      <c r="H275" s="3" t="s">
        <v>47</v>
      </c>
      <c r="I275" s="3" t="s">
        <v>24</v>
      </c>
      <c r="J275" s="3" t="s">
        <v>48</v>
      </c>
      <c r="K275" s="3" t="s">
        <v>49</v>
      </c>
      <c r="L275" s="3" t="s">
        <v>695</v>
      </c>
      <c r="M275" s="3">
        <v>0.36</v>
      </c>
      <c r="N275" s="3" t="s">
        <v>8</v>
      </c>
      <c r="O275" s="3" t="s">
        <v>28</v>
      </c>
      <c r="P275" s="3" t="s">
        <v>60</v>
      </c>
      <c r="Q275" s="3" t="s">
        <v>696</v>
      </c>
      <c r="R275" s="3">
        <v>55014</v>
      </c>
      <c r="S275" s="4">
        <v>42026</v>
      </c>
      <c r="T275" s="4">
        <v>42026</v>
      </c>
      <c r="U275" s="3">
        <v>-21.63242</v>
      </c>
      <c r="V275" s="3">
        <v>9</v>
      </c>
      <c r="W275" s="3">
        <v>140.69999999999999</v>
      </c>
      <c r="X275" s="3">
        <v>89218</v>
      </c>
      <c r="Y275" s="3">
        <f>Table1[[#This Row],[Unit Price]]-Table1[[#This Row],[Discount]]</f>
        <v>15.200000000000001</v>
      </c>
      <c r="Z275" s="3" t="s">
        <v>3220</v>
      </c>
    </row>
    <row r="276" spans="1:26" x14ac:dyDescent="0.2">
      <c r="A276" s="1">
        <v>2209</v>
      </c>
      <c r="B276" s="1" t="s">
        <v>697</v>
      </c>
      <c r="C276" s="1" t="s">
        <v>23</v>
      </c>
      <c r="D276" s="1">
        <v>0.06</v>
      </c>
      <c r="E276" s="1">
        <v>6.98</v>
      </c>
      <c r="F276" s="1">
        <v>1.6</v>
      </c>
      <c r="G276" s="1" t="s">
        <v>14</v>
      </c>
      <c r="H276" s="1" t="s">
        <v>47</v>
      </c>
      <c r="I276" s="1" t="s">
        <v>24</v>
      </c>
      <c r="J276" s="1" t="s">
        <v>64</v>
      </c>
      <c r="K276" s="1" t="s">
        <v>26</v>
      </c>
      <c r="L276" s="1" t="s">
        <v>698</v>
      </c>
      <c r="M276" s="1">
        <v>0.38</v>
      </c>
      <c r="N276" s="1" t="s">
        <v>8</v>
      </c>
      <c r="O276" s="1" t="s">
        <v>9</v>
      </c>
      <c r="P276" s="1" t="s">
        <v>51</v>
      </c>
      <c r="Q276" s="1" t="s">
        <v>436</v>
      </c>
      <c r="R276" s="1">
        <v>30337</v>
      </c>
      <c r="S276" s="2">
        <v>42026</v>
      </c>
      <c r="T276" s="2">
        <v>42033</v>
      </c>
      <c r="U276" s="1">
        <v>-98.055999999999997</v>
      </c>
      <c r="V276" s="1">
        <v>12</v>
      </c>
      <c r="W276" s="1">
        <v>83.93</v>
      </c>
      <c r="X276" s="1">
        <v>88030</v>
      </c>
      <c r="Y276" s="1">
        <f>Table1[[#This Row],[Unit Price]]-Table1[[#This Row],[Discount]]</f>
        <v>6.9200000000000008</v>
      </c>
      <c r="Z276" s="1" t="s">
        <v>3219</v>
      </c>
    </row>
    <row r="277" spans="1:26" x14ac:dyDescent="0.2">
      <c r="A277" s="3">
        <v>2896</v>
      </c>
      <c r="B277" s="3" t="s">
        <v>699</v>
      </c>
      <c r="C277" s="3" t="s">
        <v>23</v>
      </c>
      <c r="D277" s="3">
        <v>0.02</v>
      </c>
      <c r="E277" s="3">
        <v>880.98</v>
      </c>
      <c r="F277" s="3">
        <v>44.55</v>
      </c>
      <c r="G277" s="3" t="s">
        <v>2</v>
      </c>
      <c r="H277" s="3" t="s">
        <v>47</v>
      </c>
      <c r="I277" s="3" t="s">
        <v>4</v>
      </c>
      <c r="J277" s="3" t="s">
        <v>93</v>
      </c>
      <c r="K277" s="3" t="s">
        <v>6</v>
      </c>
      <c r="L277" s="3" t="s">
        <v>214</v>
      </c>
      <c r="M277" s="3">
        <v>0.62</v>
      </c>
      <c r="N277" s="3" t="s">
        <v>8</v>
      </c>
      <c r="O277" s="3" t="s">
        <v>28</v>
      </c>
      <c r="P277" s="3" t="s">
        <v>60</v>
      </c>
      <c r="Q277" s="3" t="s">
        <v>700</v>
      </c>
      <c r="R277" s="3">
        <v>56001</v>
      </c>
      <c r="S277" s="4">
        <v>42026</v>
      </c>
      <c r="T277" s="4">
        <v>42030</v>
      </c>
      <c r="U277" s="3">
        <v>4861.0637999999999</v>
      </c>
      <c r="V277" s="3">
        <v>8</v>
      </c>
      <c r="W277" s="3">
        <v>7045.02</v>
      </c>
      <c r="X277" s="3">
        <v>86925</v>
      </c>
      <c r="Y277" s="3">
        <f>Table1[[#This Row],[Unit Price]]-Table1[[#This Row],[Discount]]</f>
        <v>880.96</v>
      </c>
      <c r="Z277" s="3" t="s">
        <v>3220</v>
      </c>
    </row>
    <row r="278" spans="1:26" x14ac:dyDescent="0.2">
      <c r="A278" s="1">
        <v>2422</v>
      </c>
      <c r="B278" s="1" t="s">
        <v>701</v>
      </c>
      <c r="C278" s="1" t="s">
        <v>92</v>
      </c>
      <c r="D278" s="1">
        <v>0.09</v>
      </c>
      <c r="E278" s="1">
        <v>3.89</v>
      </c>
      <c r="F278" s="1">
        <v>7.01</v>
      </c>
      <c r="G278" s="1" t="s">
        <v>63</v>
      </c>
      <c r="H278" s="1" t="s">
        <v>47</v>
      </c>
      <c r="I278" s="1" t="s">
        <v>24</v>
      </c>
      <c r="J278" s="1" t="s">
        <v>48</v>
      </c>
      <c r="K278" s="1" t="s">
        <v>49</v>
      </c>
      <c r="L278" s="1" t="s">
        <v>702</v>
      </c>
      <c r="M278" s="1">
        <v>0.37</v>
      </c>
      <c r="N278" s="1" t="s">
        <v>8</v>
      </c>
      <c r="O278" s="1" t="s">
        <v>28</v>
      </c>
      <c r="P278" s="1" t="s">
        <v>163</v>
      </c>
      <c r="Q278" s="1" t="s">
        <v>703</v>
      </c>
      <c r="R278" s="1">
        <v>77340</v>
      </c>
      <c r="S278" s="2">
        <v>42026</v>
      </c>
      <c r="T278" s="2">
        <v>42028</v>
      </c>
      <c r="U278" s="1">
        <v>-154.30699999999999</v>
      </c>
      <c r="V278" s="1">
        <v>10</v>
      </c>
      <c r="W278" s="1">
        <v>42.56</v>
      </c>
      <c r="X278" s="1">
        <v>89055</v>
      </c>
      <c r="Y278" s="1">
        <f>Table1[[#This Row],[Unit Price]]-Table1[[#This Row],[Discount]]</f>
        <v>3.8000000000000003</v>
      </c>
      <c r="Z278" s="1" t="s">
        <v>3220</v>
      </c>
    </row>
    <row r="279" spans="1:26" x14ac:dyDescent="0.2">
      <c r="A279" s="3">
        <v>2873</v>
      </c>
      <c r="B279" s="3" t="s">
        <v>704</v>
      </c>
      <c r="C279" s="3" t="s">
        <v>92</v>
      </c>
      <c r="D279" s="3">
        <v>7.0000000000000007E-2</v>
      </c>
      <c r="E279" s="3">
        <v>2.89</v>
      </c>
      <c r="F279" s="3">
        <v>0.5</v>
      </c>
      <c r="G279" s="3" t="s">
        <v>14</v>
      </c>
      <c r="H279" s="3" t="s">
        <v>3</v>
      </c>
      <c r="I279" s="3" t="s">
        <v>24</v>
      </c>
      <c r="J279" s="3" t="s">
        <v>128</v>
      </c>
      <c r="K279" s="3" t="s">
        <v>49</v>
      </c>
      <c r="L279" s="3" t="s">
        <v>705</v>
      </c>
      <c r="M279" s="3">
        <v>0.38</v>
      </c>
      <c r="N279" s="3" t="s">
        <v>8</v>
      </c>
      <c r="O279" s="3" t="s">
        <v>9</v>
      </c>
      <c r="P279" s="3" t="s">
        <v>99</v>
      </c>
      <c r="Q279" s="3" t="s">
        <v>706</v>
      </c>
      <c r="R279" s="3">
        <v>33012</v>
      </c>
      <c r="S279" s="4">
        <v>42026</v>
      </c>
      <c r="T279" s="4">
        <v>42028</v>
      </c>
      <c r="U279" s="3">
        <v>441.59399999999999</v>
      </c>
      <c r="V279" s="3">
        <v>12</v>
      </c>
      <c r="W279" s="3">
        <v>33.020000000000003</v>
      </c>
      <c r="X279" s="3">
        <v>89872</v>
      </c>
      <c r="Y279" s="3">
        <f>Table1[[#This Row],[Unit Price]]-Table1[[#This Row],[Discount]]</f>
        <v>2.8200000000000003</v>
      </c>
      <c r="Z279" s="3" t="s">
        <v>3219</v>
      </c>
    </row>
    <row r="280" spans="1:26" x14ac:dyDescent="0.2">
      <c r="A280" s="1">
        <v>2873</v>
      </c>
      <c r="B280" s="1" t="s">
        <v>704</v>
      </c>
      <c r="C280" s="1" t="s">
        <v>92</v>
      </c>
      <c r="D280" s="1">
        <v>0</v>
      </c>
      <c r="E280" s="1">
        <v>217.85</v>
      </c>
      <c r="F280" s="1">
        <v>29.1</v>
      </c>
      <c r="G280" s="1" t="s">
        <v>2</v>
      </c>
      <c r="H280" s="1" t="s">
        <v>3</v>
      </c>
      <c r="I280" s="1" t="s">
        <v>4</v>
      </c>
      <c r="J280" s="1" t="s">
        <v>5</v>
      </c>
      <c r="K280" s="1" t="s">
        <v>6</v>
      </c>
      <c r="L280" s="1" t="s">
        <v>707</v>
      </c>
      <c r="M280" s="1">
        <v>0.68</v>
      </c>
      <c r="N280" s="1" t="s">
        <v>8</v>
      </c>
      <c r="O280" s="1" t="s">
        <v>9</v>
      </c>
      <c r="P280" s="1" t="s">
        <v>99</v>
      </c>
      <c r="Q280" s="1" t="s">
        <v>706</v>
      </c>
      <c r="R280" s="1">
        <v>33012</v>
      </c>
      <c r="S280" s="2">
        <v>42026</v>
      </c>
      <c r="T280" s="2">
        <v>42027</v>
      </c>
      <c r="U280" s="1">
        <v>394.17</v>
      </c>
      <c r="V280" s="1">
        <v>10</v>
      </c>
      <c r="W280" s="1">
        <v>2273.1</v>
      </c>
      <c r="X280" s="1">
        <v>89872</v>
      </c>
      <c r="Y280" s="1">
        <f>Table1[[#This Row],[Unit Price]]-Table1[[#This Row],[Discount]]</f>
        <v>217.85</v>
      </c>
      <c r="Z280" s="1" t="s">
        <v>3219</v>
      </c>
    </row>
    <row r="281" spans="1:26" x14ac:dyDescent="0.2">
      <c r="A281" s="3">
        <v>3350</v>
      </c>
      <c r="B281" s="3" t="s">
        <v>708</v>
      </c>
      <c r="C281" s="3" t="s">
        <v>92</v>
      </c>
      <c r="D281" s="3">
        <v>0.01</v>
      </c>
      <c r="E281" s="3">
        <v>73.98</v>
      </c>
      <c r="F281" s="3">
        <v>12.14</v>
      </c>
      <c r="G281" s="3" t="s">
        <v>14</v>
      </c>
      <c r="H281" s="3" t="s">
        <v>3</v>
      </c>
      <c r="I281" s="3" t="s">
        <v>16</v>
      </c>
      <c r="J281" s="3" t="s">
        <v>17</v>
      </c>
      <c r="K281" s="3" t="s">
        <v>49</v>
      </c>
      <c r="L281" s="3" t="s">
        <v>709</v>
      </c>
      <c r="M281" s="3">
        <v>0.67</v>
      </c>
      <c r="N281" s="3" t="s">
        <v>8</v>
      </c>
      <c r="O281" s="3" t="s">
        <v>35</v>
      </c>
      <c r="P281" s="3" t="s">
        <v>42</v>
      </c>
      <c r="Q281" s="3" t="s">
        <v>710</v>
      </c>
      <c r="R281" s="3">
        <v>98444</v>
      </c>
      <c r="S281" s="4">
        <v>42027</v>
      </c>
      <c r="T281" s="4">
        <v>42029</v>
      </c>
      <c r="U281" s="3">
        <v>-29.0656</v>
      </c>
      <c r="V281" s="3">
        <v>5</v>
      </c>
      <c r="W281" s="3">
        <v>384.22</v>
      </c>
      <c r="X281" s="3">
        <v>91296</v>
      </c>
      <c r="Y281" s="3">
        <f>Table1[[#This Row],[Unit Price]]-Table1[[#This Row],[Discount]]</f>
        <v>73.97</v>
      </c>
      <c r="Z281" s="3" t="s">
        <v>3221</v>
      </c>
    </row>
    <row r="282" spans="1:26" x14ac:dyDescent="0.2">
      <c r="A282" s="1">
        <v>1692</v>
      </c>
      <c r="B282" s="1" t="s">
        <v>711</v>
      </c>
      <c r="C282" s="1" t="s">
        <v>46</v>
      </c>
      <c r="D282" s="1">
        <v>0</v>
      </c>
      <c r="E282" s="1">
        <v>6.84</v>
      </c>
      <c r="F282" s="1">
        <v>8.3699999999999992</v>
      </c>
      <c r="G282" s="1" t="s">
        <v>14</v>
      </c>
      <c r="H282" s="1" t="s">
        <v>15</v>
      </c>
      <c r="I282" s="1" t="s">
        <v>24</v>
      </c>
      <c r="J282" s="1" t="s">
        <v>544</v>
      </c>
      <c r="K282" s="1" t="s">
        <v>18</v>
      </c>
      <c r="L282" s="1" t="s">
        <v>712</v>
      </c>
      <c r="M282" s="1">
        <v>0.57999999999999996</v>
      </c>
      <c r="N282" s="1" t="s">
        <v>8</v>
      </c>
      <c r="O282" s="1" t="s">
        <v>28</v>
      </c>
      <c r="P282" s="1" t="s">
        <v>513</v>
      </c>
      <c r="Q282" s="1" t="s">
        <v>713</v>
      </c>
      <c r="R282" s="1">
        <v>67114</v>
      </c>
      <c r="S282" s="2">
        <v>42027</v>
      </c>
      <c r="T282" s="2">
        <v>42028</v>
      </c>
      <c r="U282" s="1">
        <v>-123.1816</v>
      </c>
      <c r="V282" s="1">
        <v>5</v>
      </c>
      <c r="W282" s="1">
        <v>37.89</v>
      </c>
      <c r="X282" s="1">
        <v>90189</v>
      </c>
      <c r="Y282" s="1">
        <f>Table1[[#This Row],[Unit Price]]-Table1[[#This Row],[Discount]]</f>
        <v>6.84</v>
      </c>
      <c r="Z282" s="1" t="s">
        <v>3220</v>
      </c>
    </row>
    <row r="283" spans="1:26" x14ac:dyDescent="0.2">
      <c r="A283" s="3">
        <v>1693</v>
      </c>
      <c r="B283" s="3" t="s">
        <v>714</v>
      </c>
      <c r="C283" s="3" t="s">
        <v>46</v>
      </c>
      <c r="D283" s="3">
        <v>7.0000000000000007E-2</v>
      </c>
      <c r="E283" s="3">
        <v>30.98</v>
      </c>
      <c r="F283" s="3">
        <v>5.76</v>
      </c>
      <c r="G283" s="3" t="s">
        <v>14</v>
      </c>
      <c r="H283" s="3" t="s">
        <v>15</v>
      </c>
      <c r="I283" s="3" t="s">
        <v>24</v>
      </c>
      <c r="J283" s="3" t="s">
        <v>64</v>
      </c>
      <c r="K283" s="3" t="s">
        <v>49</v>
      </c>
      <c r="L283" s="3" t="s">
        <v>715</v>
      </c>
      <c r="M283" s="3">
        <v>0.4</v>
      </c>
      <c r="N283" s="3" t="s">
        <v>8</v>
      </c>
      <c r="O283" s="3" t="s">
        <v>9</v>
      </c>
      <c r="P283" s="3" t="s">
        <v>218</v>
      </c>
      <c r="Q283" s="3" t="s">
        <v>716</v>
      </c>
      <c r="R283" s="3">
        <v>20190</v>
      </c>
      <c r="S283" s="4">
        <v>42027</v>
      </c>
      <c r="T283" s="4">
        <v>42029</v>
      </c>
      <c r="U283" s="3">
        <v>-28.797999999999998</v>
      </c>
      <c r="V283" s="3">
        <v>11</v>
      </c>
      <c r="W283" s="3">
        <v>343.79</v>
      </c>
      <c r="X283" s="3">
        <v>90189</v>
      </c>
      <c r="Y283" s="3">
        <f>Table1[[#This Row],[Unit Price]]-Table1[[#This Row],[Discount]]</f>
        <v>30.91</v>
      </c>
      <c r="Z283" s="3" t="s">
        <v>3219</v>
      </c>
    </row>
    <row r="284" spans="1:26" x14ac:dyDescent="0.2">
      <c r="A284" s="1">
        <v>604</v>
      </c>
      <c r="B284" s="1" t="s">
        <v>717</v>
      </c>
      <c r="C284" s="1" t="s">
        <v>1</v>
      </c>
      <c r="D284" s="1">
        <v>0.03</v>
      </c>
      <c r="E284" s="1">
        <v>1.88</v>
      </c>
      <c r="F284" s="1">
        <v>1.49</v>
      </c>
      <c r="G284" s="1" t="s">
        <v>14</v>
      </c>
      <c r="H284" s="1" t="s">
        <v>47</v>
      </c>
      <c r="I284" s="1" t="s">
        <v>24</v>
      </c>
      <c r="J284" s="1" t="s">
        <v>48</v>
      </c>
      <c r="K284" s="1" t="s">
        <v>49</v>
      </c>
      <c r="L284" s="1" t="s">
        <v>589</v>
      </c>
      <c r="M284" s="1">
        <v>0.37</v>
      </c>
      <c r="N284" s="1" t="s">
        <v>8</v>
      </c>
      <c r="O284" s="1" t="s">
        <v>35</v>
      </c>
      <c r="P284" s="1" t="s">
        <v>66</v>
      </c>
      <c r="Q284" s="1" t="s">
        <v>76</v>
      </c>
      <c r="R284" s="1">
        <v>90045</v>
      </c>
      <c r="S284" s="2">
        <v>42028</v>
      </c>
      <c r="T284" s="2">
        <v>42029</v>
      </c>
      <c r="U284" s="1">
        <v>-15.099500000000001</v>
      </c>
      <c r="V284" s="1">
        <v>52</v>
      </c>
      <c r="W284" s="1">
        <v>102.32</v>
      </c>
      <c r="X284" s="1">
        <v>34882</v>
      </c>
      <c r="Y284" s="1">
        <f>Table1[[#This Row],[Unit Price]]-Table1[[#This Row],[Discount]]</f>
        <v>1.8499999999999999</v>
      </c>
      <c r="Z284" s="1" t="s">
        <v>3221</v>
      </c>
    </row>
    <row r="285" spans="1:26" x14ac:dyDescent="0.2">
      <c r="A285" s="3">
        <v>830</v>
      </c>
      <c r="B285" s="3" t="s">
        <v>718</v>
      </c>
      <c r="C285" s="3" t="s">
        <v>13</v>
      </c>
      <c r="D285" s="3">
        <v>0.01</v>
      </c>
      <c r="E285" s="3">
        <v>14.42</v>
      </c>
      <c r="F285" s="3">
        <v>6.75</v>
      </c>
      <c r="G285" s="3" t="s">
        <v>14</v>
      </c>
      <c r="H285" s="3" t="s">
        <v>70</v>
      </c>
      <c r="I285" s="3" t="s">
        <v>24</v>
      </c>
      <c r="J285" s="3" t="s">
        <v>71</v>
      </c>
      <c r="K285" s="3" t="s">
        <v>120</v>
      </c>
      <c r="L285" s="3" t="s">
        <v>385</v>
      </c>
      <c r="M285" s="3">
        <v>0.52</v>
      </c>
      <c r="N285" s="3" t="s">
        <v>8</v>
      </c>
      <c r="O285" s="3" t="s">
        <v>35</v>
      </c>
      <c r="P285" s="3" t="s">
        <v>36</v>
      </c>
      <c r="Q285" s="3" t="s">
        <v>719</v>
      </c>
      <c r="R285" s="3">
        <v>80033</v>
      </c>
      <c r="S285" s="4">
        <v>42028</v>
      </c>
      <c r="T285" s="4">
        <v>42028</v>
      </c>
      <c r="U285" s="3">
        <v>-13.826000000000001</v>
      </c>
      <c r="V285" s="3">
        <v>6</v>
      </c>
      <c r="W285" s="3">
        <v>89.91</v>
      </c>
      <c r="X285" s="3">
        <v>90270</v>
      </c>
      <c r="Y285" s="3">
        <f>Table1[[#This Row],[Unit Price]]-Table1[[#This Row],[Discount]]</f>
        <v>14.41</v>
      </c>
      <c r="Z285" s="3" t="s">
        <v>3221</v>
      </c>
    </row>
    <row r="286" spans="1:26" x14ac:dyDescent="0.2">
      <c r="A286" s="1">
        <v>997</v>
      </c>
      <c r="B286" s="1" t="s">
        <v>720</v>
      </c>
      <c r="C286" s="1" t="s">
        <v>23</v>
      </c>
      <c r="D286" s="1">
        <v>0.08</v>
      </c>
      <c r="E286" s="1">
        <v>67.84</v>
      </c>
      <c r="F286" s="1">
        <v>0.99</v>
      </c>
      <c r="G286" s="1" t="s">
        <v>14</v>
      </c>
      <c r="H286" s="1" t="s">
        <v>3</v>
      </c>
      <c r="I286" s="1" t="s">
        <v>24</v>
      </c>
      <c r="J286" s="1" t="s">
        <v>71</v>
      </c>
      <c r="K286" s="1" t="s">
        <v>49</v>
      </c>
      <c r="L286" s="1" t="s">
        <v>721</v>
      </c>
      <c r="M286" s="1">
        <v>0.57999999999999996</v>
      </c>
      <c r="N286" s="1" t="s">
        <v>8</v>
      </c>
      <c r="O286" s="1" t="s">
        <v>87</v>
      </c>
      <c r="P286" s="1" t="s">
        <v>373</v>
      </c>
      <c r="Q286" s="1" t="s">
        <v>374</v>
      </c>
      <c r="R286" s="1">
        <v>7002</v>
      </c>
      <c r="S286" s="2">
        <v>42028</v>
      </c>
      <c r="T286" s="2">
        <v>42033</v>
      </c>
      <c r="U286" s="1">
        <v>-23.634399999999999</v>
      </c>
      <c r="V286" s="1">
        <v>1</v>
      </c>
      <c r="W286" s="1">
        <v>63.66</v>
      </c>
      <c r="X286" s="1">
        <v>89431</v>
      </c>
      <c r="Y286" s="1">
        <f>Table1[[#This Row],[Unit Price]]-Table1[[#This Row],[Discount]]</f>
        <v>67.760000000000005</v>
      </c>
      <c r="Z286" s="1" t="s">
        <v>3222</v>
      </c>
    </row>
    <row r="287" spans="1:26" x14ac:dyDescent="0.2">
      <c r="A287" s="3">
        <v>1281</v>
      </c>
      <c r="B287" s="3" t="s">
        <v>722</v>
      </c>
      <c r="C287" s="3" t="s">
        <v>23</v>
      </c>
      <c r="D287" s="3">
        <v>0.03</v>
      </c>
      <c r="E287" s="3">
        <v>199.99</v>
      </c>
      <c r="F287" s="3">
        <v>24.49</v>
      </c>
      <c r="G287" s="3" t="s">
        <v>63</v>
      </c>
      <c r="H287" s="3" t="s">
        <v>3</v>
      </c>
      <c r="I287" s="3" t="s">
        <v>16</v>
      </c>
      <c r="J287" s="3" t="s">
        <v>39</v>
      </c>
      <c r="K287" s="3" t="s">
        <v>40</v>
      </c>
      <c r="L287" s="3" t="s">
        <v>723</v>
      </c>
      <c r="M287" s="3">
        <v>0.46</v>
      </c>
      <c r="N287" s="3" t="s">
        <v>8</v>
      </c>
      <c r="O287" s="3" t="s">
        <v>28</v>
      </c>
      <c r="P287" s="3" t="s">
        <v>29</v>
      </c>
      <c r="Q287" s="3" t="s">
        <v>724</v>
      </c>
      <c r="R287" s="3">
        <v>47591</v>
      </c>
      <c r="S287" s="4">
        <v>42028</v>
      </c>
      <c r="T287" s="4">
        <v>42030</v>
      </c>
      <c r="U287" s="3">
        <v>727.73609999999996</v>
      </c>
      <c r="V287" s="3">
        <v>5</v>
      </c>
      <c r="W287" s="3">
        <v>1054.69</v>
      </c>
      <c r="X287" s="3">
        <v>89112</v>
      </c>
      <c r="Y287" s="3">
        <f>Table1[[#This Row],[Unit Price]]-Table1[[#This Row],[Discount]]</f>
        <v>199.96</v>
      </c>
      <c r="Z287" s="3" t="s">
        <v>3220</v>
      </c>
    </row>
    <row r="288" spans="1:26" x14ac:dyDescent="0.2">
      <c r="A288" s="1">
        <v>1282</v>
      </c>
      <c r="B288" s="1" t="s">
        <v>725</v>
      </c>
      <c r="C288" s="1" t="s">
        <v>23</v>
      </c>
      <c r="D288" s="1">
        <v>0.03</v>
      </c>
      <c r="E288" s="1">
        <v>199.99</v>
      </c>
      <c r="F288" s="1">
        <v>24.49</v>
      </c>
      <c r="G288" s="1" t="s">
        <v>63</v>
      </c>
      <c r="H288" s="1" t="s">
        <v>3</v>
      </c>
      <c r="I288" s="1" t="s">
        <v>16</v>
      </c>
      <c r="J288" s="1" t="s">
        <v>39</v>
      </c>
      <c r="K288" s="1" t="s">
        <v>40</v>
      </c>
      <c r="L288" s="1" t="s">
        <v>723</v>
      </c>
      <c r="M288" s="1">
        <v>0.46</v>
      </c>
      <c r="N288" s="1" t="s">
        <v>8</v>
      </c>
      <c r="O288" s="1" t="s">
        <v>87</v>
      </c>
      <c r="P288" s="1" t="s">
        <v>296</v>
      </c>
      <c r="Q288" s="1" t="s">
        <v>297</v>
      </c>
      <c r="R288" s="1">
        <v>19134</v>
      </c>
      <c r="S288" s="2">
        <v>42028</v>
      </c>
      <c r="T288" s="2">
        <v>42030</v>
      </c>
      <c r="U288" s="1">
        <v>393.42</v>
      </c>
      <c r="V288" s="1">
        <v>21</v>
      </c>
      <c r="W288" s="1">
        <v>4429.6899999999996</v>
      </c>
      <c r="X288" s="1">
        <v>29319</v>
      </c>
      <c r="Y288" s="1">
        <f>Table1[[#This Row],[Unit Price]]-Table1[[#This Row],[Discount]]</f>
        <v>199.96</v>
      </c>
      <c r="Z288" s="1" t="s">
        <v>3222</v>
      </c>
    </row>
    <row r="289" spans="1:26" x14ac:dyDescent="0.2">
      <c r="A289" s="3">
        <v>1690</v>
      </c>
      <c r="B289" s="3" t="s">
        <v>726</v>
      </c>
      <c r="C289" s="3" t="s">
        <v>23</v>
      </c>
      <c r="D289" s="3">
        <v>0.05</v>
      </c>
      <c r="E289" s="3">
        <v>115.99</v>
      </c>
      <c r="F289" s="3">
        <v>5.26</v>
      </c>
      <c r="G289" s="3" t="s">
        <v>14</v>
      </c>
      <c r="H289" s="3" t="s">
        <v>70</v>
      </c>
      <c r="I289" s="3" t="s">
        <v>16</v>
      </c>
      <c r="J289" s="3" t="s">
        <v>111</v>
      </c>
      <c r="K289" s="3" t="s">
        <v>49</v>
      </c>
      <c r="L289" s="3" t="s">
        <v>727</v>
      </c>
      <c r="M289" s="3">
        <v>0.56999999999999995</v>
      </c>
      <c r="N289" s="3" t="s">
        <v>8</v>
      </c>
      <c r="O289" s="3" t="s">
        <v>87</v>
      </c>
      <c r="P289" s="3" t="s">
        <v>296</v>
      </c>
      <c r="Q289" s="3" t="s">
        <v>728</v>
      </c>
      <c r="R289" s="3">
        <v>17112</v>
      </c>
      <c r="S289" s="4">
        <v>42028</v>
      </c>
      <c r="T289" s="4">
        <v>42032</v>
      </c>
      <c r="U289" s="3">
        <v>616.53570000000002</v>
      </c>
      <c r="V289" s="3">
        <v>9</v>
      </c>
      <c r="W289" s="3">
        <v>893.53</v>
      </c>
      <c r="X289" s="3">
        <v>91076</v>
      </c>
      <c r="Y289" s="3">
        <f>Table1[[#This Row],[Unit Price]]-Table1[[#This Row],[Discount]]</f>
        <v>115.94</v>
      </c>
      <c r="Z289" s="3" t="s">
        <v>3222</v>
      </c>
    </row>
    <row r="290" spans="1:26" x14ac:dyDescent="0.2">
      <c r="A290" s="1">
        <v>2613</v>
      </c>
      <c r="B290" s="1" t="s">
        <v>729</v>
      </c>
      <c r="C290" s="1" t="s">
        <v>23</v>
      </c>
      <c r="D290" s="1">
        <v>0.02</v>
      </c>
      <c r="E290" s="1">
        <v>50.98</v>
      </c>
      <c r="F290" s="1">
        <v>13.66</v>
      </c>
      <c r="G290" s="1" t="s">
        <v>63</v>
      </c>
      <c r="H290" s="1" t="s">
        <v>70</v>
      </c>
      <c r="I290" s="1" t="s">
        <v>24</v>
      </c>
      <c r="J290" s="1" t="s">
        <v>71</v>
      </c>
      <c r="K290" s="1" t="s">
        <v>49</v>
      </c>
      <c r="L290" s="1" t="s">
        <v>730</v>
      </c>
      <c r="M290" s="1">
        <v>0.57999999999999996</v>
      </c>
      <c r="N290" s="1" t="s">
        <v>8</v>
      </c>
      <c r="O290" s="1" t="s">
        <v>87</v>
      </c>
      <c r="P290" s="1" t="s">
        <v>373</v>
      </c>
      <c r="Q290" s="1" t="s">
        <v>731</v>
      </c>
      <c r="R290" s="1">
        <v>8863</v>
      </c>
      <c r="S290" s="2">
        <v>42028</v>
      </c>
      <c r="T290" s="2">
        <v>42028</v>
      </c>
      <c r="U290" s="1">
        <v>-25.76</v>
      </c>
      <c r="V290" s="1">
        <v>1</v>
      </c>
      <c r="W290" s="1">
        <v>68.45</v>
      </c>
      <c r="X290" s="1">
        <v>86119</v>
      </c>
      <c r="Y290" s="1">
        <f>Table1[[#This Row],[Unit Price]]-Table1[[#This Row],[Discount]]</f>
        <v>50.959999999999994</v>
      </c>
      <c r="Z290" s="1" t="s">
        <v>3222</v>
      </c>
    </row>
    <row r="291" spans="1:26" x14ac:dyDescent="0.2">
      <c r="A291" s="3">
        <v>3089</v>
      </c>
      <c r="B291" s="3" t="s">
        <v>732</v>
      </c>
      <c r="C291" s="3" t="s">
        <v>23</v>
      </c>
      <c r="D291" s="3">
        <v>7.0000000000000007E-2</v>
      </c>
      <c r="E291" s="3">
        <v>49.43</v>
      </c>
      <c r="F291" s="3">
        <v>19.989999999999998</v>
      </c>
      <c r="G291" s="3" t="s">
        <v>14</v>
      </c>
      <c r="H291" s="3" t="s">
        <v>70</v>
      </c>
      <c r="I291" s="3" t="s">
        <v>24</v>
      </c>
      <c r="J291" s="3" t="s">
        <v>71</v>
      </c>
      <c r="K291" s="3" t="s">
        <v>49</v>
      </c>
      <c r="L291" s="3" t="s">
        <v>733</v>
      </c>
      <c r="M291" s="3">
        <v>0.56999999999999995</v>
      </c>
      <c r="N291" s="3" t="s">
        <v>8</v>
      </c>
      <c r="O291" s="3" t="s">
        <v>28</v>
      </c>
      <c r="P291" s="3" t="s">
        <v>513</v>
      </c>
      <c r="Q291" s="3" t="s">
        <v>734</v>
      </c>
      <c r="R291" s="3">
        <v>66209</v>
      </c>
      <c r="S291" s="4">
        <v>42028</v>
      </c>
      <c r="T291" s="4">
        <v>42033</v>
      </c>
      <c r="U291" s="3">
        <v>-122.77</v>
      </c>
      <c r="V291" s="3">
        <v>6</v>
      </c>
      <c r="W291" s="3">
        <v>281.82</v>
      </c>
      <c r="X291" s="3">
        <v>91219</v>
      </c>
      <c r="Y291" s="3">
        <f>Table1[[#This Row],[Unit Price]]-Table1[[#This Row],[Discount]]</f>
        <v>49.36</v>
      </c>
      <c r="Z291" s="3" t="s">
        <v>3220</v>
      </c>
    </row>
    <row r="292" spans="1:26" x14ac:dyDescent="0.2">
      <c r="A292" s="1">
        <v>2283</v>
      </c>
      <c r="B292" s="1" t="s">
        <v>735</v>
      </c>
      <c r="C292" s="1" t="s">
        <v>92</v>
      </c>
      <c r="D292" s="1">
        <v>0.01</v>
      </c>
      <c r="E292" s="1">
        <v>11.7</v>
      </c>
      <c r="F292" s="1">
        <v>6.96</v>
      </c>
      <c r="G292" s="1" t="s">
        <v>14</v>
      </c>
      <c r="H292" s="1" t="s">
        <v>47</v>
      </c>
      <c r="I292" s="1" t="s">
        <v>24</v>
      </c>
      <c r="J292" s="1" t="s">
        <v>71</v>
      </c>
      <c r="K292" s="1" t="s">
        <v>120</v>
      </c>
      <c r="L292" s="1" t="s">
        <v>736</v>
      </c>
      <c r="M292" s="1">
        <v>0.5</v>
      </c>
      <c r="N292" s="1" t="s">
        <v>8</v>
      </c>
      <c r="O292" s="1" t="s">
        <v>28</v>
      </c>
      <c r="P292" s="1" t="s">
        <v>333</v>
      </c>
      <c r="Q292" s="1" t="s">
        <v>737</v>
      </c>
      <c r="R292" s="1">
        <v>53132</v>
      </c>
      <c r="S292" s="2">
        <v>42028</v>
      </c>
      <c r="T292" s="2">
        <v>42030</v>
      </c>
      <c r="U292" s="1">
        <v>-28.954000000000001</v>
      </c>
      <c r="V292" s="1">
        <v>6</v>
      </c>
      <c r="W292" s="1">
        <v>76.87</v>
      </c>
      <c r="X292" s="1">
        <v>85947</v>
      </c>
      <c r="Y292" s="1">
        <f>Table1[[#This Row],[Unit Price]]-Table1[[#This Row],[Discount]]</f>
        <v>11.69</v>
      </c>
      <c r="Z292" s="1" t="s">
        <v>3220</v>
      </c>
    </row>
    <row r="293" spans="1:26" x14ac:dyDescent="0.2">
      <c r="A293" s="3">
        <v>275</v>
      </c>
      <c r="B293" s="3" t="s">
        <v>738</v>
      </c>
      <c r="C293" s="3" t="s">
        <v>46</v>
      </c>
      <c r="D293" s="3">
        <v>0.09</v>
      </c>
      <c r="E293" s="3">
        <v>15.28</v>
      </c>
      <c r="F293" s="3">
        <v>10.91</v>
      </c>
      <c r="G293" s="3" t="s">
        <v>14</v>
      </c>
      <c r="H293" s="3" t="s">
        <v>70</v>
      </c>
      <c r="I293" s="3" t="s">
        <v>24</v>
      </c>
      <c r="J293" s="3" t="s">
        <v>48</v>
      </c>
      <c r="K293" s="3" t="s">
        <v>49</v>
      </c>
      <c r="L293" s="3" t="s">
        <v>739</v>
      </c>
      <c r="M293" s="3">
        <v>0.36</v>
      </c>
      <c r="N293" s="3" t="s">
        <v>8</v>
      </c>
      <c r="O293" s="3" t="s">
        <v>87</v>
      </c>
      <c r="P293" s="3" t="s">
        <v>224</v>
      </c>
      <c r="Q293" s="3" t="s">
        <v>740</v>
      </c>
      <c r="R293" s="3">
        <v>6824</v>
      </c>
      <c r="S293" s="4">
        <v>42028</v>
      </c>
      <c r="T293" s="4">
        <v>42029</v>
      </c>
      <c r="U293" s="3">
        <v>-51.75</v>
      </c>
      <c r="V293" s="3">
        <v>4</v>
      </c>
      <c r="W293" s="3">
        <v>61.52</v>
      </c>
      <c r="X293" s="3">
        <v>89292</v>
      </c>
      <c r="Y293" s="3">
        <f>Table1[[#This Row],[Unit Price]]-Table1[[#This Row],[Discount]]</f>
        <v>15.19</v>
      </c>
      <c r="Z293" s="3" t="s">
        <v>3222</v>
      </c>
    </row>
    <row r="294" spans="1:26" x14ac:dyDescent="0.2">
      <c r="A294" s="1">
        <v>1653</v>
      </c>
      <c r="B294" s="1" t="s">
        <v>741</v>
      </c>
      <c r="C294" s="1" t="s">
        <v>46</v>
      </c>
      <c r="D294" s="1">
        <v>0</v>
      </c>
      <c r="E294" s="1">
        <v>101.41</v>
      </c>
      <c r="F294" s="1">
        <v>35</v>
      </c>
      <c r="G294" s="1" t="s">
        <v>63</v>
      </c>
      <c r="H294" s="1" t="s">
        <v>70</v>
      </c>
      <c r="I294" s="1" t="s">
        <v>24</v>
      </c>
      <c r="J294" s="1" t="s">
        <v>54</v>
      </c>
      <c r="K294" s="1" t="s">
        <v>40</v>
      </c>
      <c r="L294" s="1" t="s">
        <v>742</v>
      </c>
      <c r="M294" s="1">
        <v>0.82</v>
      </c>
      <c r="N294" s="1" t="s">
        <v>8</v>
      </c>
      <c r="O294" s="1" t="s">
        <v>35</v>
      </c>
      <c r="P294" s="1" t="s">
        <v>66</v>
      </c>
      <c r="Q294" s="1" t="s">
        <v>743</v>
      </c>
      <c r="R294" s="1">
        <v>91360</v>
      </c>
      <c r="S294" s="2">
        <v>42028</v>
      </c>
      <c r="T294" s="2">
        <v>42029</v>
      </c>
      <c r="U294" s="1">
        <v>-457.73</v>
      </c>
      <c r="V294" s="1">
        <v>10</v>
      </c>
      <c r="W294" s="1">
        <v>1104.32</v>
      </c>
      <c r="X294" s="1">
        <v>89885</v>
      </c>
      <c r="Y294" s="1">
        <f>Table1[[#This Row],[Unit Price]]-Table1[[#This Row],[Discount]]</f>
        <v>101.41</v>
      </c>
      <c r="Z294" s="1" t="s">
        <v>3221</v>
      </c>
    </row>
    <row r="295" spans="1:26" x14ac:dyDescent="0.2">
      <c r="A295" s="3">
        <v>1653</v>
      </c>
      <c r="B295" s="3" t="s">
        <v>741</v>
      </c>
      <c r="C295" s="3" t="s">
        <v>46</v>
      </c>
      <c r="D295" s="3">
        <v>0.1</v>
      </c>
      <c r="E295" s="3">
        <v>95.99</v>
      </c>
      <c r="F295" s="3">
        <v>4.9000000000000004</v>
      </c>
      <c r="G295" s="3" t="s">
        <v>14</v>
      </c>
      <c r="H295" s="3" t="s">
        <v>70</v>
      </c>
      <c r="I295" s="3" t="s">
        <v>16</v>
      </c>
      <c r="J295" s="3" t="s">
        <v>111</v>
      </c>
      <c r="K295" s="3" t="s">
        <v>49</v>
      </c>
      <c r="L295" s="3" t="s">
        <v>744</v>
      </c>
      <c r="M295" s="3">
        <v>0.56000000000000005</v>
      </c>
      <c r="N295" s="3" t="s">
        <v>8</v>
      </c>
      <c r="O295" s="3" t="s">
        <v>35</v>
      </c>
      <c r="P295" s="3" t="s">
        <v>66</v>
      </c>
      <c r="Q295" s="3" t="s">
        <v>743</v>
      </c>
      <c r="R295" s="3">
        <v>91360</v>
      </c>
      <c r="S295" s="4">
        <v>42028</v>
      </c>
      <c r="T295" s="4">
        <v>42029</v>
      </c>
      <c r="U295" s="3">
        <v>-268.66399999999999</v>
      </c>
      <c r="V295" s="3">
        <v>2</v>
      </c>
      <c r="W295" s="3">
        <v>149.80000000000001</v>
      </c>
      <c r="X295" s="3">
        <v>89885</v>
      </c>
      <c r="Y295" s="3">
        <f>Table1[[#This Row],[Unit Price]]-Table1[[#This Row],[Discount]]</f>
        <v>95.89</v>
      </c>
      <c r="Z295" s="3" t="s">
        <v>3221</v>
      </c>
    </row>
    <row r="296" spans="1:26" x14ac:dyDescent="0.2">
      <c r="A296" s="1">
        <v>1389</v>
      </c>
      <c r="B296" s="1" t="s">
        <v>745</v>
      </c>
      <c r="C296" s="1" t="s">
        <v>1</v>
      </c>
      <c r="D296" s="1">
        <v>0.06</v>
      </c>
      <c r="E296" s="1">
        <v>1.74</v>
      </c>
      <c r="F296" s="1">
        <v>4.08</v>
      </c>
      <c r="G296" s="1" t="s">
        <v>14</v>
      </c>
      <c r="H296" s="1" t="s">
        <v>70</v>
      </c>
      <c r="I296" s="1" t="s">
        <v>4</v>
      </c>
      <c r="J296" s="1" t="s">
        <v>102</v>
      </c>
      <c r="K296" s="1" t="s">
        <v>18</v>
      </c>
      <c r="L296" s="1" t="s">
        <v>746</v>
      </c>
      <c r="M296" s="1">
        <v>0.53</v>
      </c>
      <c r="N296" s="1" t="s">
        <v>8</v>
      </c>
      <c r="O296" s="1" t="s">
        <v>35</v>
      </c>
      <c r="P296" s="1" t="s">
        <v>66</v>
      </c>
      <c r="Q296" s="1" t="s">
        <v>747</v>
      </c>
      <c r="R296" s="1">
        <v>94025</v>
      </c>
      <c r="S296" s="2">
        <v>42029</v>
      </c>
      <c r="T296" s="2">
        <v>42030</v>
      </c>
      <c r="U296" s="1">
        <v>-11.0732</v>
      </c>
      <c r="V296" s="1">
        <v>1</v>
      </c>
      <c r="W296" s="1">
        <v>2.77</v>
      </c>
      <c r="X296" s="1">
        <v>88726</v>
      </c>
      <c r="Y296" s="1">
        <f>Table1[[#This Row],[Unit Price]]-Table1[[#This Row],[Discount]]</f>
        <v>1.68</v>
      </c>
      <c r="Z296" s="1" t="s">
        <v>3221</v>
      </c>
    </row>
    <row r="297" spans="1:26" x14ac:dyDescent="0.2">
      <c r="A297" s="3">
        <v>156</v>
      </c>
      <c r="B297" s="3" t="s">
        <v>748</v>
      </c>
      <c r="C297" s="3" t="s">
        <v>13</v>
      </c>
      <c r="D297" s="3">
        <v>0.03</v>
      </c>
      <c r="E297" s="3">
        <v>10.89</v>
      </c>
      <c r="F297" s="3">
        <v>4.5</v>
      </c>
      <c r="G297" s="3" t="s">
        <v>14</v>
      </c>
      <c r="H297" s="3" t="s">
        <v>70</v>
      </c>
      <c r="I297" s="3" t="s">
        <v>24</v>
      </c>
      <c r="J297" s="3" t="s">
        <v>71</v>
      </c>
      <c r="K297" s="3" t="s">
        <v>49</v>
      </c>
      <c r="L297" s="3" t="s">
        <v>749</v>
      </c>
      <c r="M297" s="3">
        <v>0.59</v>
      </c>
      <c r="N297" s="3" t="s">
        <v>8</v>
      </c>
      <c r="O297" s="3" t="s">
        <v>35</v>
      </c>
      <c r="P297" s="3" t="s">
        <v>36</v>
      </c>
      <c r="Q297" s="3" t="s">
        <v>37</v>
      </c>
      <c r="R297" s="3">
        <v>80525</v>
      </c>
      <c r="S297" s="4">
        <v>42029</v>
      </c>
      <c r="T297" s="4">
        <v>42030</v>
      </c>
      <c r="U297" s="3">
        <v>-18.64</v>
      </c>
      <c r="V297" s="3">
        <v>3</v>
      </c>
      <c r="W297" s="3">
        <v>33.82</v>
      </c>
      <c r="X297" s="3">
        <v>87672</v>
      </c>
      <c r="Y297" s="3">
        <f>Table1[[#This Row],[Unit Price]]-Table1[[#This Row],[Discount]]</f>
        <v>10.860000000000001</v>
      </c>
      <c r="Z297" s="3" t="s">
        <v>3221</v>
      </c>
    </row>
    <row r="298" spans="1:26" x14ac:dyDescent="0.2">
      <c r="A298" s="1">
        <v>1997</v>
      </c>
      <c r="B298" s="1" t="s">
        <v>750</v>
      </c>
      <c r="C298" s="1" t="s">
        <v>46</v>
      </c>
      <c r="D298" s="1">
        <v>0.1</v>
      </c>
      <c r="E298" s="1">
        <v>125.99</v>
      </c>
      <c r="F298" s="1">
        <v>8.99</v>
      </c>
      <c r="G298" s="1" t="s">
        <v>14</v>
      </c>
      <c r="H298" s="1" t="s">
        <v>15</v>
      </c>
      <c r="I298" s="1" t="s">
        <v>16</v>
      </c>
      <c r="J298" s="1" t="s">
        <v>111</v>
      </c>
      <c r="K298" s="1" t="s">
        <v>49</v>
      </c>
      <c r="L298" s="1" t="s">
        <v>751</v>
      </c>
      <c r="M298" s="1">
        <v>0.56999999999999995</v>
      </c>
      <c r="N298" s="1" t="s">
        <v>8</v>
      </c>
      <c r="O298" s="1" t="s">
        <v>9</v>
      </c>
      <c r="P298" s="1" t="s">
        <v>247</v>
      </c>
      <c r="Q298" s="1" t="s">
        <v>248</v>
      </c>
      <c r="R298" s="1">
        <v>29915</v>
      </c>
      <c r="S298" s="2">
        <v>42029</v>
      </c>
      <c r="T298" s="2">
        <v>42032</v>
      </c>
      <c r="U298" s="1">
        <v>17.652000000000001</v>
      </c>
      <c r="V298" s="1">
        <v>4</v>
      </c>
      <c r="W298" s="1">
        <v>408.66</v>
      </c>
      <c r="X298" s="1">
        <v>90333</v>
      </c>
      <c r="Y298" s="1">
        <f>Table1[[#This Row],[Unit Price]]-Table1[[#This Row],[Discount]]</f>
        <v>125.89</v>
      </c>
      <c r="Z298" s="1" t="s">
        <v>3219</v>
      </c>
    </row>
    <row r="299" spans="1:26" x14ac:dyDescent="0.2">
      <c r="A299" s="3">
        <v>1360</v>
      </c>
      <c r="B299" s="3" t="s">
        <v>752</v>
      </c>
      <c r="C299" s="3" t="s">
        <v>13</v>
      </c>
      <c r="D299" s="3">
        <v>0.03</v>
      </c>
      <c r="E299" s="3">
        <v>14.34</v>
      </c>
      <c r="F299" s="3">
        <v>5</v>
      </c>
      <c r="G299" s="3" t="s">
        <v>14</v>
      </c>
      <c r="H299" s="3" t="s">
        <v>15</v>
      </c>
      <c r="I299" s="3" t="s">
        <v>4</v>
      </c>
      <c r="J299" s="3" t="s">
        <v>102</v>
      </c>
      <c r="K299" s="3" t="s">
        <v>18</v>
      </c>
      <c r="L299" s="3" t="s">
        <v>753</v>
      </c>
      <c r="M299" s="3">
        <v>0.49</v>
      </c>
      <c r="N299" s="3" t="s">
        <v>8</v>
      </c>
      <c r="O299" s="3" t="s">
        <v>28</v>
      </c>
      <c r="P299" s="3" t="s">
        <v>189</v>
      </c>
      <c r="Q299" s="3" t="s">
        <v>754</v>
      </c>
      <c r="R299" s="3">
        <v>52761</v>
      </c>
      <c r="S299" s="4">
        <v>42030</v>
      </c>
      <c r="T299" s="4">
        <v>42031</v>
      </c>
      <c r="U299" s="3">
        <v>82.310100000000006</v>
      </c>
      <c r="V299" s="3">
        <v>8</v>
      </c>
      <c r="W299" s="3">
        <v>119.29</v>
      </c>
      <c r="X299" s="3">
        <v>89595</v>
      </c>
      <c r="Y299" s="3">
        <f>Table1[[#This Row],[Unit Price]]-Table1[[#This Row],[Discount]]</f>
        <v>14.31</v>
      </c>
      <c r="Z299" s="3" t="s">
        <v>3220</v>
      </c>
    </row>
    <row r="300" spans="1:26" x14ac:dyDescent="0.2">
      <c r="A300" s="1">
        <v>1361</v>
      </c>
      <c r="B300" s="1" t="s">
        <v>755</v>
      </c>
      <c r="C300" s="1" t="s">
        <v>13</v>
      </c>
      <c r="D300" s="1">
        <v>0.01</v>
      </c>
      <c r="E300" s="1">
        <v>2.89</v>
      </c>
      <c r="F300" s="1">
        <v>0.5</v>
      </c>
      <c r="G300" s="1" t="s">
        <v>14</v>
      </c>
      <c r="H300" s="1" t="s">
        <v>15</v>
      </c>
      <c r="I300" s="1" t="s">
        <v>24</v>
      </c>
      <c r="J300" s="1" t="s">
        <v>128</v>
      </c>
      <c r="K300" s="1" t="s">
        <v>49</v>
      </c>
      <c r="L300" s="1" t="s">
        <v>705</v>
      </c>
      <c r="M300" s="1">
        <v>0.38</v>
      </c>
      <c r="N300" s="1" t="s">
        <v>8</v>
      </c>
      <c r="O300" s="1" t="s">
        <v>28</v>
      </c>
      <c r="P300" s="1" t="s">
        <v>265</v>
      </c>
      <c r="Q300" s="1" t="s">
        <v>756</v>
      </c>
      <c r="R300" s="1">
        <v>48101</v>
      </c>
      <c r="S300" s="2">
        <v>42030</v>
      </c>
      <c r="T300" s="2">
        <v>42032</v>
      </c>
      <c r="U300" s="1">
        <v>1.2236</v>
      </c>
      <c r="V300" s="1">
        <v>1</v>
      </c>
      <c r="W300" s="1">
        <v>3.08</v>
      </c>
      <c r="X300" s="1">
        <v>89595</v>
      </c>
      <c r="Y300" s="1">
        <f>Table1[[#This Row],[Unit Price]]-Table1[[#This Row],[Discount]]</f>
        <v>2.8800000000000003</v>
      </c>
      <c r="Z300" s="1" t="s">
        <v>3220</v>
      </c>
    </row>
    <row r="301" spans="1:26" x14ac:dyDescent="0.2">
      <c r="A301" s="3">
        <v>3154</v>
      </c>
      <c r="B301" s="3" t="s">
        <v>757</v>
      </c>
      <c r="C301" s="3" t="s">
        <v>13</v>
      </c>
      <c r="D301" s="3">
        <v>0.08</v>
      </c>
      <c r="E301" s="3">
        <v>150.97999999999999</v>
      </c>
      <c r="F301" s="3">
        <v>13.99</v>
      </c>
      <c r="G301" s="3" t="s">
        <v>63</v>
      </c>
      <c r="H301" s="3" t="s">
        <v>70</v>
      </c>
      <c r="I301" s="3" t="s">
        <v>16</v>
      </c>
      <c r="J301" s="3" t="s">
        <v>32</v>
      </c>
      <c r="K301" s="3" t="s">
        <v>120</v>
      </c>
      <c r="L301" s="3" t="s">
        <v>758</v>
      </c>
      <c r="M301" s="3">
        <v>0.38</v>
      </c>
      <c r="N301" s="3" t="s">
        <v>8</v>
      </c>
      <c r="O301" s="3" t="s">
        <v>9</v>
      </c>
      <c r="P301" s="3" t="s">
        <v>99</v>
      </c>
      <c r="Q301" s="3" t="s">
        <v>759</v>
      </c>
      <c r="R301" s="3">
        <v>33710</v>
      </c>
      <c r="S301" s="4">
        <v>42030</v>
      </c>
      <c r="T301" s="4">
        <v>42031</v>
      </c>
      <c r="U301" s="3">
        <v>-3.948</v>
      </c>
      <c r="V301" s="3">
        <v>8</v>
      </c>
      <c r="W301" s="3">
        <v>1183.82</v>
      </c>
      <c r="X301" s="3">
        <v>86899</v>
      </c>
      <c r="Y301" s="3">
        <f>Table1[[#This Row],[Unit Price]]-Table1[[#This Row],[Discount]]</f>
        <v>150.89999999999998</v>
      </c>
      <c r="Z301" s="3" t="s">
        <v>3219</v>
      </c>
    </row>
    <row r="302" spans="1:26" x14ac:dyDescent="0.2">
      <c r="A302" s="1">
        <v>3155</v>
      </c>
      <c r="B302" s="1" t="s">
        <v>618</v>
      </c>
      <c r="C302" s="1" t="s">
        <v>13</v>
      </c>
      <c r="D302" s="1">
        <v>0.03</v>
      </c>
      <c r="E302" s="1">
        <v>25.98</v>
      </c>
      <c r="F302" s="1">
        <v>14.36</v>
      </c>
      <c r="G302" s="1" t="s">
        <v>2</v>
      </c>
      <c r="H302" s="1" t="s">
        <v>70</v>
      </c>
      <c r="I302" s="1" t="s">
        <v>4</v>
      </c>
      <c r="J302" s="1" t="s">
        <v>85</v>
      </c>
      <c r="K302" s="1" t="s">
        <v>33</v>
      </c>
      <c r="L302" s="1" t="s">
        <v>760</v>
      </c>
      <c r="M302" s="1">
        <v>0.6</v>
      </c>
      <c r="N302" s="1" t="s">
        <v>8</v>
      </c>
      <c r="O302" s="1" t="s">
        <v>9</v>
      </c>
      <c r="P302" s="1" t="s">
        <v>99</v>
      </c>
      <c r="Q302" s="1" t="s">
        <v>308</v>
      </c>
      <c r="R302" s="1">
        <v>32771</v>
      </c>
      <c r="S302" s="2">
        <v>42030</v>
      </c>
      <c r="T302" s="2">
        <v>42031</v>
      </c>
      <c r="U302" s="1">
        <v>57.545999999999999</v>
      </c>
      <c r="V302" s="1">
        <v>4</v>
      </c>
      <c r="W302" s="1">
        <v>107.66</v>
      </c>
      <c r="X302" s="1">
        <v>86899</v>
      </c>
      <c r="Y302" s="1">
        <f>Table1[[#This Row],[Unit Price]]-Table1[[#This Row],[Discount]]</f>
        <v>25.95</v>
      </c>
      <c r="Z302" s="1" t="s">
        <v>3219</v>
      </c>
    </row>
    <row r="303" spans="1:26" x14ac:dyDescent="0.2">
      <c r="A303" s="3">
        <v>3155</v>
      </c>
      <c r="B303" s="3" t="s">
        <v>618</v>
      </c>
      <c r="C303" s="3" t="s">
        <v>13</v>
      </c>
      <c r="D303" s="3">
        <v>0.1</v>
      </c>
      <c r="E303" s="3">
        <v>32.479999999999997</v>
      </c>
      <c r="F303" s="3">
        <v>35</v>
      </c>
      <c r="G303" s="3" t="s">
        <v>14</v>
      </c>
      <c r="H303" s="3" t="s">
        <v>70</v>
      </c>
      <c r="I303" s="3" t="s">
        <v>24</v>
      </c>
      <c r="J303" s="3" t="s">
        <v>54</v>
      </c>
      <c r="K303" s="3" t="s">
        <v>40</v>
      </c>
      <c r="L303" s="3" t="s">
        <v>761</v>
      </c>
      <c r="M303" s="3">
        <v>0.81</v>
      </c>
      <c r="N303" s="3" t="s">
        <v>8</v>
      </c>
      <c r="O303" s="3" t="s">
        <v>9</v>
      </c>
      <c r="P303" s="3" t="s">
        <v>99</v>
      </c>
      <c r="Q303" s="3" t="s">
        <v>308</v>
      </c>
      <c r="R303" s="3">
        <v>32771</v>
      </c>
      <c r="S303" s="4">
        <v>42030</v>
      </c>
      <c r="T303" s="4">
        <v>42031</v>
      </c>
      <c r="U303" s="3">
        <v>-333.42540000000002</v>
      </c>
      <c r="V303" s="3">
        <v>10</v>
      </c>
      <c r="W303" s="3">
        <v>318.83</v>
      </c>
      <c r="X303" s="3">
        <v>86899</v>
      </c>
      <c r="Y303" s="3">
        <f>Table1[[#This Row],[Unit Price]]-Table1[[#This Row],[Discount]]</f>
        <v>32.379999999999995</v>
      </c>
      <c r="Z303" s="3" t="s">
        <v>3219</v>
      </c>
    </row>
    <row r="304" spans="1:26" x14ac:dyDescent="0.2">
      <c r="A304" s="1">
        <v>1129</v>
      </c>
      <c r="B304" s="1" t="s">
        <v>762</v>
      </c>
      <c r="C304" s="1" t="s">
        <v>23</v>
      </c>
      <c r="D304" s="1">
        <v>0.02</v>
      </c>
      <c r="E304" s="1">
        <v>4.9800000000000004</v>
      </c>
      <c r="F304" s="1">
        <v>6.07</v>
      </c>
      <c r="G304" s="1" t="s">
        <v>14</v>
      </c>
      <c r="H304" s="1" t="s">
        <v>47</v>
      </c>
      <c r="I304" s="1" t="s">
        <v>24</v>
      </c>
      <c r="J304" s="1" t="s">
        <v>64</v>
      </c>
      <c r="K304" s="1" t="s">
        <v>49</v>
      </c>
      <c r="L304" s="1" t="s">
        <v>763</v>
      </c>
      <c r="M304" s="1">
        <v>0.36</v>
      </c>
      <c r="N304" s="1" t="s">
        <v>8</v>
      </c>
      <c r="O304" s="1" t="s">
        <v>87</v>
      </c>
      <c r="P304" s="1" t="s">
        <v>379</v>
      </c>
      <c r="Q304" s="1" t="s">
        <v>764</v>
      </c>
      <c r="R304" s="1">
        <v>2118</v>
      </c>
      <c r="S304" s="2">
        <v>42030</v>
      </c>
      <c r="T304" s="2">
        <v>42032</v>
      </c>
      <c r="U304" s="1">
        <v>-46.92</v>
      </c>
      <c r="V304" s="1">
        <v>19</v>
      </c>
      <c r="W304" s="1">
        <v>105.5</v>
      </c>
      <c r="X304" s="1">
        <v>57794</v>
      </c>
      <c r="Y304" s="1">
        <f>Table1[[#This Row],[Unit Price]]-Table1[[#This Row],[Discount]]</f>
        <v>4.9600000000000009</v>
      </c>
      <c r="Z304" s="1" t="s">
        <v>3222</v>
      </c>
    </row>
    <row r="305" spans="1:26" x14ac:dyDescent="0.2">
      <c r="A305" s="3">
        <v>1133</v>
      </c>
      <c r="B305" s="3" t="s">
        <v>765</v>
      </c>
      <c r="C305" s="3" t="s">
        <v>23</v>
      </c>
      <c r="D305" s="3">
        <v>0.02</v>
      </c>
      <c r="E305" s="3">
        <v>4.9800000000000004</v>
      </c>
      <c r="F305" s="3">
        <v>6.07</v>
      </c>
      <c r="G305" s="3" t="s">
        <v>14</v>
      </c>
      <c r="H305" s="3" t="s">
        <v>47</v>
      </c>
      <c r="I305" s="3" t="s">
        <v>24</v>
      </c>
      <c r="J305" s="3" t="s">
        <v>64</v>
      </c>
      <c r="K305" s="3" t="s">
        <v>49</v>
      </c>
      <c r="L305" s="3" t="s">
        <v>763</v>
      </c>
      <c r="M305" s="3">
        <v>0.36</v>
      </c>
      <c r="N305" s="3" t="s">
        <v>8</v>
      </c>
      <c r="O305" s="3" t="s">
        <v>28</v>
      </c>
      <c r="P305" s="3" t="s">
        <v>163</v>
      </c>
      <c r="Q305" s="3" t="s">
        <v>766</v>
      </c>
      <c r="R305" s="3">
        <v>75234</v>
      </c>
      <c r="S305" s="4">
        <v>42030</v>
      </c>
      <c r="T305" s="4">
        <v>42032</v>
      </c>
      <c r="U305" s="3">
        <v>-46.92</v>
      </c>
      <c r="V305" s="3">
        <v>5</v>
      </c>
      <c r="W305" s="3">
        <v>27.76</v>
      </c>
      <c r="X305" s="3">
        <v>88105</v>
      </c>
      <c r="Y305" s="3">
        <f>Table1[[#This Row],[Unit Price]]-Table1[[#This Row],[Discount]]</f>
        <v>4.9600000000000009</v>
      </c>
      <c r="Z305" s="3" t="s">
        <v>3220</v>
      </c>
    </row>
    <row r="306" spans="1:26" x14ac:dyDescent="0.2">
      <c r="A306" s="1">
        <v>2795</v>
      </c>
      <c r="B306" s="1" t="s">
        <v>767</v>
      </c>
      <c r="C306" s="1" t="s">
        <v>23</v>
      </c>
      <c r="D306" s="1">
        <v>0.04</v>
      </c>
      <c r="E306" s="1">
        <v>3.57</v>
      </c>
      <c r="F306" s="1">
        <v>4.17</v>
      </c>
      <c r="G306" s="1" t="s">
        <v>14</v>
      </c>
      <c r="H306" s="1" t="s">
        <v>70</v>
      </c>
      <c r="I306" s="1" t="s">
        <v>24</v>
      </c>
      <c r="J306" s="1" t="s">
        <v>25</v>
      </c>
      <c r="K306" s="1" t="s">
        <v>18</v>
      </c>
      <c r="L306" s="1" t="s">
        <v>768</v>
      </c>
      <c r="M306" s="1">
        <v>0.59</v>
      </c>
      <c r="N306" s="1" t="s">
        <v>8</v>
      </c>
      <c r="O306" s="1" t="s">
        <v>28</v>
      </c>
      <c r="P306" s="1" t="s">
        <v>189</v>
      </c>
      <c r="Q306" s="1" t="s">
        <v>769</v>
      </c>
      <c r="R306" s="1">
        <v>50401</v>
      </c>
      <c r="S306" s="2">
        <v>42030</v>
      </c>
      <c r="T306" s="2">
        <v>42032</v>
      </c>
      <c r="U306" s="1">
        <v>-69.91</v>
      </c>
      <c r="V306" s="1">
        <v>8</v>
      </c>
      <c r="W306" s="1">
        <v>30.9</v>
      </c>
      <c r="X306" s="1">
        <v>87556</v>
      </c>
      <c r="Y306" s="1">
        <f>Table1[[#This Row],[Unit Price]]-Table1[[#This Row],[Discount]]</f>
        <v>3.53</v>
      </c>
      <c r="Z306" s="1" t="s">
        <v>3220</v>
      </c>
    </row>
    <row r="307" spans="1:26" x14ac:dyDescent="0.2">
      <c r="A307" s="3">
        <v>2795</v>
      </c>
      <c r="B307" s="3" t="s">
        <v>767</v>
      </c>
      <c r="C307" s="3" t="s">
        <v>23</v>
      </c>
      <c r="D307" s="3">
        <v>0.05</v>
      </c>
      <c r="E307" s="3">
        <v>200.99</v>
      </c>
      <c r="F307" s="3">
        <v>4.2</v>
      </c>
      <c r="G307" s="3" t="s">
        <v>14</v>
      </c>
      <c r="H307" s="3" t="s">
        <v>70</v>
      </c>
      <c r="I307" s="3" t="s">
        <v>16</v>
      </c>
      <c r="J307" s="3" t="s">
        <v>111</v>
      </c>
      <c r="K307" s="3" t="s">
        <v>49</v>
      </c>
      <c r="L307" s="3" t="s">
        <v>770</v>
      </c>
      <c r="M307" s="3">
        <v>0.59</v>
      </c>
      <c r="N307" s="3" t="s">
        <v>8</v>
      </c>
      <c r="O307" s="3" t="s">
        <v>28</v>
      </c>
      <c r="P307" s="3" t="s">
        <v>189</v>
      </c>
      <c r="Q307" s="3" t="s">
        <v>769</v>
      </c>
      <c r="R307" s="3">
        <v>50401</v>
      </c>
      <c r="S307" s="4">
        <v>42030</v>
      </c>
      <c r="T307" s="4">
        <v>42034</v>
      </c>
      <c r="U307" s="3">
        <v>1630.5252</v>
      </c>
      <c r="V307" s="3">
        <v>14</v>
      </c>
      <c r="W307" s="3">
        <v>2363.08</v>
      </c>
      <c r="X307" s="3">
        <v>87556</v>
      </c>
      <c r="Y307" s="3">
        <f>Table1[[#This Row],[Unit Price]]-Table1[[#This Row],[Discount]]</f>
        <v>200.94</v>
      </c>
      <c r="Z307" s="3" t="s">
        <v>3220</v>
      </c>
    </row>
    <row r="308" spans="1:26" x14ac:dyDescent="0.2">
      <c r="A308" s="1">
        <v>2795</v>
      </c>
      <c r="B308" s="1" t="s">
        <v>767</v>
      </c>
      <c r="C308" s="1" t="s">
        <v>23</v>
      </c>
      <c r="D308" s="1">
        <v>7.0000000000000007E-2</v>
      </c>
      <c r="E308" s="1">
        <v>195.99</v>
      </c>
      <c r="F308" s="1">
        <v>8.99</v>
      </c>
      <c r="G308" s="1" t="s">
        <v>14</v>
      </c>
      <c r="H308" s="1" t="s">
        <v>70</v>
      </c>
      <c r="I308" s="1" t="s">
        <v>16</v>
      </c>
      <c r="J308" s="1" t="s">
        <v>111</v>
      </c>
      <c r="K308" s="1" t="s">
        <v>49</v>
      </c>
      <c r="L308" s="1" t="s">
        <v>771</v>
      </c>
      <c r="M308" s="1">
        <v>0.57999999999999996</v>
      </c>
      <c r="N308" s="1" t="s">
        <v>8</v>
      </c>
      <c r="O308" s="1" t="s">
        <v>28</v>
      </c>
      <c r="P308" s="1" t="s">
        <v>189</v>
      </c>
      <c r="Q308" s="1" t="s">
        <v>769</v>
      </c>
      <c r="R308" s="1">
        <v>50401</v>
      </c>
      <c r="S308" s="2">
        <v>42030</v>
      </c>
      <c r="T308" s="2">
        <v>42030</v>
      </c>
      <c r="U308" s="1">
        <v>-457.16</v>
      </c>
      <c r="V308" s="1">
        <v>2</v>
      </c>
      <c r="W308" s="1">
        <v>328.45</v>
      </c>
      <c r="X308" s="1">
        <v>87556</v>
      </c>
      <c r="Y308" s="1">
        <f>Table1[[#This Row],[Unit Price]]-Table1[[#This Row],[Discount]]</f>
        <v>195.92000000000002</v>
      </c>
      <c r="Z308" s="1" t="s">
        <v>3220</v>
      </c>
    </row>
    <row r="309" spans="1:26" x14ac:dyDescent="0.2">
      <c r="A309" s="3">
        <v>3000</v>
      </c>
      <c r="B309" s="3" t="s">
        <v>772</v>
      </c>
      <c r="C309" s="3" t="s">
        <v>23</v>
      </c>
      <c r="D309" s="3">
        <v>0.01</v>
      </c>
      <c r="E309" s="3">
        <v>10.14</v>
      </c>
      <c r="F309" s="3">
        <v>2.27</v>
      </c>
      <c r="G309" s="3" t="s">
        <v>14</v>
      </c>
      <c r="H309" s="3" t="s">
        <v>15</v>
      </c>
      <c r="I309" s="3" t="s">
        <v>24</v>
      </c>
      <c r="J309" s="3" t="s">
        <v>64</v>
      </c>
      <c r="K309" s="3" t="s">
        <v>26</v>
      </c>
      <c r="L309" s="3" t="s">
        <v>147</v>
      </c>
      <c r="M309" s="3">
        <v>0.36</v>
      </c>
      <c r="N309" s="3" t="s">
        <v>8</v>
      </c>
      <c r="O309" s="3" t="s">
        <v>28</v>
      </c>
      <c r="P309" s="3" t="s">
        <v>265</v>
      </c>
      <c r="Q309" s="3" t="s">
        <v>773</v>
      </c>
      <c r="R309" s="3">
        <v>48342</v>
      </c>
      <c r="S309" s="4">
        <v>42030</v>
      </c>
      <c r="T309" s="4">
        <v>42032</v>
      </c>
      <c r="U309" s="3">
        <v>28.152000000000001</v>
      </c>
      <c r="V309" s="3">
        <v>4</v>
      </c>
      <c r="W309" s="3">
        <v>40.799999999999997</v>
      </c>
      <c r="X309" s="3">
        <v>87042</v>
      </c>
      <c r="Y309" s="3">
        <f>Table1[[#This Row],[Unit Price]]-Table1[[#This Row],[Discount]]</f>
        <v>10.130000000000001</v>
      </c>
      <c r="Z309" s="3" t="s">
        <v>3220</v>
      </c>
    </row>
    <row r="310" spans="1:26" x14ac:dyDescent="0.2">
      <c r="A310" s="1">
        <v>3307</v>
      </c>
      <c r="B310" s="1" t="s">
        <v>774</v>
      </c>
      <c r="C310" s="1" t="s">
        <v>23</v>
      </c>
      <c r="D310" s="1">
        <v>7.0000000000000007E-2</v>
      </c>
      <c r="E310" s="1">
        <v>16.739999999999998</v>
      </c>
      <c r="F310" s="1">
        <v>7.04</v>
      </c>
      <c r="G310" s="1" t="s">
        <v>14</v>
      </c>
      <c r="H310" s="1" t="s">
        <v>3</v>
      </c>
      <c r="I310" s="1" t="s">
        <v>24</v>
      </c>
      <c r="J310" s="1" t="s">
        <v>54</v>
      </c>
      <c r="K310" s="1" t="s">
        <v>49</v>
      </c>
      <c r="L310" s="1" t="s">
        <v>775</v>
      </c>
      <c r="M310" s="1">
        <v>0.81</v>
      </c>
      <c r="N310" s="1" t="s">
        <v>8</v>
      </c>
      <c r="O310" s="1" t="s">
        <v>87</v>
      </c>
      <c r="P310" s="1" t="s">
        <v>379</v>
      </c>
      <c r="Q310" s="1" t="s">
        <v>776</v>
      </c>
      <c r="R310" s="1">
        <v>1001</v>
      </c>
      <c r="S310" s="2">
        <v>42030</v>
      </c>
      <c r="T310" s="2">
        <v>42037</v>
      </c>
      <c r="U310" s="1">
        <v>-114.2</v>
      </c>
      <c r="V310" s="1">
        <v>5</v>
      </c>
      <c r="W310" s="1">
        <v>80.58</v>
      </c>
      <c r="X310" s="1">
        <v>90462</v>
      </c>
      <c r="Y310" s="1">
        <f>Table1[[#This Row],[Unit Price]]-Table1[[#This Row],[Discount]]</f>
        <v>16.669999999999998</v>
      </c>
      <c r="Z310" s="1" t="s">
        <v>3222</v>
      </c>
    </row>
    <row r="311" spans="1:26" x14ac:dyDescent="0.2">
      <c r="A311" s="3">
        <v>3311</v>
      </c>
      <c r="B311" s="3" t="s">
        <v>777</v>
      </c>
      <c r="C311" s="3" t="s">
        <v>23</v>
      </c>
      <c r="D311" s="3">
        <v>0.06</v>
      </c>
      <c r="E311" s="3">
        <v>6.45</v>
      </c>
      <c r="F311" s="3">
        <v>1.34</v>
      </c>
      <c r="G311" s="3" t="s">
        <v>14</v>
      </c>
      <c r="H311" s="3" t="s">
        <v>3</v>
      </c>
      <c r="I311" s="3" t="s">
        <v>24</v>
      </c>
      <c r="J311" s="3" t="s">
        <v>64</v>
      </c>
      <c r="K311" s="3" t="s">
        <v>26</v>
      </c>
      <c r="L311" s="3" t="s">
        <v>462</v>
      </c>
      <c r="M311" s="3">
        <v>0.36</v>
      </c>
      <c r="N311" s="3" t="s">
        <v>8</v>
      </c>
      <c r="O311" s="3" t="s">
        <v>87</v>
      </c>
      <c r="P311" s="3" t="s">
        <v>379</v>
      </c>
      <c r="Q311" s="3" t="s">
        <v>778</v>
      </c>
      <c r="R311" s="3">
        <v>1890</v>
      </c>
      <c r="S311" s="4">
        <v>42030</v>
      </c>
      <c r="T311" s="4">
        <v>42035</v>
      </c>
      <c r="U311" s="3">
        <v>39.426600000000001</v>
      </c>
      <c r="V311" s="3">
        <v>9</v>
      </c>
      <c r="W311" s="3">
        <v>57.14</v>
      </c>
      <c r="X311" s="3">
        <v>90462</v>
      </c>
      <c r="Y311" s="3">
        <f>Table1[[#This Row],[Unit Price]]-Table1[[#This Row],[Discount]]</f>
        <v>6.3900000000000006</v>
      </c>
      <c r="Z311" s="3" t="s">
        <v>3222</v>
      </c>
    </row>
    <row r="312" spans="1:26" x14ac:dyDescent="0.2">
      <c r="A312" s="1">
        <v>3314</v>
      </c>
      <c r="B312" s="1" t="s">
        <v>779</v>
      </c>
      <c r="C312" s="1" t="s">
        <v>23</v>
      </c>
      <c r="D312" s="1">
        <v>0.05</v>
      </c>
      <c r="E312" s="1">
        <v>122.99</v>
      </c>
      <c r="F312" s="1">
        <v>70.2</v>
      </c>
      <c r="G312" s="1" t="s">
        <v>2</v>
      </c>
      <c r="H312" s="1" t="s">
        <v>3</v>
      </c>
      <c r="I312" s="1" t="s">
        <v>4</v>
      </c>
      <c r="J312" s="1" t="s">
        <v>85</v>
      </c>
      <c r="K312" s="1" t="s">
        <v>33</v>
      </c>
      <c r="L312" s="1" t="s">
        <v>780</v>
      </c>
      <c r="M312" s="1">
        <v>0.74</v>
      </c>
      <c r="N312" s="1" t="s">
        <v>8</v>
      </c>
      <c r="O312" s="1" t="s">
        <v>87</v>
      </c>
      <c r="P312" s="1" t="s">
        <v>373</v>
      </c>
      <c r="Q312" s="1" t="s">
        <v>781</v>
      </c>
      <c r="R312" s="1">
        <v>7024</v>
      </c>
      <c r="S312" s="2">
        <v>42030</v>
      </c>
      <c r="T312" s="2">
        <v>42034</v>
      </c>
      <c r="U312" s="1">
        <v>-722.23</v>
      </c>
      <c r="V312" s="1">
        <v>4</v>
      </c>
      <c r="W312" s="1">
        <v>498.31</v>
      </c>
      <c r="X312" s="1">
        <v>90462</v>
      </c>
      <c r="Y312" s="1">
        <f>Table1[[#This Row],[Unit Price]]-Table1[[#This Row],[Discount]]</f>
        <v>122.94</v>
      </c>
      <c r="Z312" s="1" t="s">
        <v>3222</v>
      </c>
    </row>
    <row r="313" spans="1:26" x14ac:dyDescent="0.2">
      <c r="A313" s="3">
        <v>1946</v>
      </c>
      <c r="B313" s="3" t="s">
        <v>782</v>
      </c>
      <c r="C313" s="3" t="s">
        <v>92</v>
      </c>
      <c r="D313" s="3">
        <v>0.08</v>
      </c>
      <c r="E313" s="3">
        <v>90.98</v>
      </c>
      <c r="F313" s="3">
        <v>56.2</v>
      </c>
      <c r="G313" s="3" t="s">
        <v>14</v>
      </c>
      <c r="H313" s="3" t="s">
        <v>15</v>
      </c>
      <c r="I313" s="3" t="s">
        <v>4</v>
      </c>
      <c r="J313" s="3" t="s">
        <v>102</v>
      </c>
      <c r="K313" s="3" t="s">
        <v>120</v>
      </c>
      <c r="L313" s="3" t="s">
        <v>783</v>
      </c>
      <c r="M313" s="3">
        <v>0.74</v>
      </c>
      <c r="N313" s="3" t="s">
        <v>8</v>
      </c>
      <c r="O313" s="3" t="s">
        <v>87</v>
      </c>
      <c r="P313" s="3" t="s">
        <v>296</v>
      </c>
      <c r="Q313" s="3" t="s">
        <v>784</v>
      </c>
      <c r="R313" s="3">
        <v>15228</v>
      </c>
      <c r="S313" s="4">
        <v>42030</v>
      </c>
      <c r="T313" s="4">
        <v>42032</v>
      </c>
      <c r="U313" s="3">
        <v>-1920.9336000000001</v>
      </c>
      <c r="V313" s="3">
        <v>12</v>
      </c>
      <c r="W313" s="3">
        <v>1058.3599999999999</v>
      </c>
      <c r="X313" s="3">
        <v>86331</v>
      </c>
      <c r="Y313" s="3">
        <f>Table1[[#This Row],[Unit Price]]-Table1[[#This Row],[Discount]]</f>
        <v>90.9</v>
      </c>
      <c r="Z313" s="3" t="s">
        <v>3222</v>
      </c>
    </row>
    <row r="314" spans="1:26" x14ac:dyDescent="0.2">
      <c r="A314" s="1">
        <v>1946</v>
      </c>
      <c r="B314" s="1" t="s">
        <v>782</v>
      </c>
      <c r="C314" s="1" t="s">
        <v>92</v>
      </c>
      <c r="D314" s="1">
        <v>7.0000000000000007E-2</v>
      </c>
      <c r="E314" s="1">
        <v>5.98</v>
      </c>
      <c r="F314" s="1">
        <v>5.35</v>
      </c>
      <c r="G314" s="1" t="s">
        <v>14</v>
      </c>
      <c r="H314" s="1" t="s">
        <v>15</v>
      </c>
      <c r="I314" s="1" t="s">
        <v>24</v>
      </c>
      <c r="J314" s="1" t="s">
        <v>64</v>
      </c>
      <c r="K314" s="1" t="s">
        <v>49</v>
      </c>
      <c r="L314" s="1" t="s">
        <v>785</v>
      </c>
      <c r="M314" s="1">
        <v>0.4</v>
      </c>
      <c r="N314" s="1" t="s">
        <v>8</v>
      </c>
      <c r="O314" s="1" t="s">
        <v>87</v>
      </c>
      <c r="P314" s="1" t="s">
        <v>296</v>
      </c>
      <c r="Q314" s="1" t="s">
        <v>784</v>
      </c>
      <c r="R314" s="1">
        <v>15228</v>
      </c>
      <c r="S314" s="2">
        <v>42030</v>
      </c>
      <c r="T314" s="2">
        <v>42032</v>
      </c>
      <c r="U314" s="1">
        <v>-37.175199999999997</v>
      </c>
      <c r="V314" s="1">
        <v>3</v>
      </c>
      <c r="W314" s="1">
        <v>18.309999999999999</v>
      </c>
      <c r="X314" s="1">
        <v>86331</v>
      </c>
      <c r="Y314" s="1">
        <f>Table1[[#This Row],[Unit Price]]-Table1[[#This Row],[Discount]]</f>
        <v>5.91</v>
      </c>
      <c r="Z314" s="1" t="s">
        <v>3222</v>
      </c>
    </row>
    <row r="315" spans="1:26" x14ac:dyDescent="0.2">
      <c r="A315" s="3">
        <v>3361</v>
      </c>
      <c r="B315" s="3" t="s">
        <v>786</v>
      </c>
      <c r="C315" s="3" t="s">
        <v>92</v>
      </c>
      <c r="D315" s="3">
        <v>0.04</v>
      </c>
      <c r="E315" s="3">
        <v>7.96</v>
      </c>
      <c r="F315" s="3">
        <v>4.95</v>
      </c>
      <c r="G315" s="3" t="s">
        <v>14</v>
      </c>
      <c r="H315" s="3" t="s">
        <v>47</v>
      </c>
      <c r="I315" s="3" t="s">
        <v>4</v>
      </c>
      <c r="J315" s="3" t="s">
        <v>102</v>
      </c>
      <c r="K315" s="3" t="s">
        <v>49</v>
      </c>
      <c r="L315" s="3" t="s">
        <v>787</v>
      </c>
      <c r="M315" s="3">
        <v>0.41</v>
      </c>
      <c r="N315" s="3" t="s">
        <v>8</v>
      </c>
      <c r="O315" s="3" t="s">
        <v>28</v>
      </c>
      <c r="P315" s="3" t="s">
        <v>333</v>
      </c>
      <c r="Q315" s="3" t="s">
        <v>788</v>
      </c>
      <c r="R315" s="3">
        <v>53095</v>
      </c>
      <c r="S315" s="4">
        <v>42030</v>
      </c>
      <c r="T315" s="4">
        <v>42030</v>
      </c>
      <c r="U315" s="3">
        <v>-7.73</v>
      </c>
      <c r="V315" s="3">
        <v>15</v>
      </c>
      <c r="W315" s="3">
        <v>116.11</v>
      </c>
      <c r="X315" s="3">
        <v>91436</v>
      </c>
      <c r="Y315" s="3">
        <f>Table1[[#This Row],[Unit Price]]-Table1[[#This Row],[Discount]]</f>
        <v>7.92</v>
      </c>
      <c r="Z315" s="3" t="s">
        <v>3220</v>
      </c>
    </row>
    <row r="316" spans="1:26" x14ac:dyDescent="0.2">
      <c r="A316" s="1">
        <v>2264</v>
      </c>
      <c r="B316" s="1" t="s">
        <v>789</v>
      </c>
      <c r="C316" s="1" t="s">
        <v>46</v>
      </c>
      <c r="D316" s="1">
        <v>0.09</v>
      </c>
      <c r="E316" s="1">
        <v>207.48</v>
      </c>
      <c r="F316" s="1">
        <v>0.99</v>
      </c>
      <c r="G316" s="1" t="s">
        <v>14</v>
      </c>
      <c r="H316" s="1" t="s">
        <v>70</v>
      </c>
      <c r="I316" s="1" t="s">
        <v>24</v>
      </c>
      <c r="J316" s="1" t="s">
        <v>71</v>
      </c>
      <c r="K316" s="1" t="s">
        <v>49</v>
      </c>
      <c r="L316" s="1" t="s">
        <v>612</v>
      </c>
      <c r="M316" s="1">
        <v>0.55000000000000004</v>
      </c>
      <c r="N316" s="1" t="s">
        <v>8</v>
      </c>
      <c r="O316" s="1" t="s">
        <v>28</v>
      </c>
      <c r="P316" s="1" t="s">
        <v>56</v>
      </c>
      <c r="Q316" s="1" t="s">
        <v>790</v>
      </c>
      <c r="R316" s="1">
        <v>64804</v>
      </c>
      <c r="S316" s="2">
        <v>42030</v>
      </c>
      <c r="T316" s="2">
        <v>42033</v>
      </c>
      <c r="U316" s="1">
        <v>359.83</v>
      </c>
      <c r="V316" s="1">
        <v>3</v>
      </c>
      <c r="W316" s="1">
        <v>577.75</v>
      </c>
      <c r="X316" s="1">
        <v>86611</v>
      </c>
      <c r="Y316" s="1">
        <f>Table1[[#This Row],[Unit Price]]-Table1[[#This Row],[Discount]]</f>
        <v>207.39</v>
      </c>
      <c r="Z316" s="1" t="s">
        <v>3220</v>
      </c>
    </row>
    <row r="317" spans="1:26" x14ac:dyDescent="0.2">
      <c r="A317" s="3">
        <v>483</v>
      </c>
      <c r="B317" s="3" t="s">
        <v>791</v>
      </c>
      <c r="C317" s="3" t="s">
        <v>1</v>
      </c>
      <c r="D317" s="3">
        <v>0.03</v>
      </c>
      <c r="E317" s="3">
        <v>11.97</v>
      </c>
      <c r="F317" s="3">
        <v>4.9800000000000004</v>
      </c>
      <c r="G317" s="3" t="s">
        <v>14</v>
      </c>
      <c r="H317" s="3" t="s">
        <v>70</v>
      </c>
      <c r="I317" s="3" t="s">
        <v>24</v>
      </c>
      <c r="J317" s="3" t="s">
        <v>71</v>
      </c>
      <c r="K317" s="3" t="s">
        <v>49</v>
      </c>
      <c r="L317" s="3" t="s">
        <v>792</v>
      </c>
      <c r="M317" s="3">
        <v>0.57999999999999996</v>
      </c>
      <c r="N317" s="3" t="s">
        <v>8</v>
      </c>
      <c r="O317" s="3" t="s">
        <v>28</v>
      </c>
      <c r="P317" s="3" t="s">
        <v>79</v>
      </c>
      <c r="Q317" s="3" t="s">
        <v>793</v>
      </c>
      <c r="R317" s="3">
        <v>60543</v>
      </c>
      <c r="S317" s="4">
        <v>42031</v>
      </c>
      <c r="T317" s="4">
        <v>42032</v>
      </c>
      <c r="U317" s="3">
        <v>-18.190000000000001</v>
      </c>
      <c r="V317" s="3">
        <v>6</v>
      </c>
      <c r="W317" s="3">
        <v>73.180000000000007</v>
      </c>
      <c r="X317" s="3">
        <v>90353</v>
      </c>
      <c r="Y317" s="3">
        <f>Table1[[#This Row],[Unit Price]]-Table1[[#This Row],[Discount]]</f>
        <v>11.940000000000001</v>
      </c>
      <c r="Z317" s="3" t="s">
        <v>3220</v>
      </c>
    </row>
    <row r="318" spans="1:26" x14ac:dyDescent="0.2">
      <c r="A318" s="1">
        <v>2979</v>
      </c>
      <c r="B318" s="1" t="s">
        <v>794</v>
      </c>
      <c r="C318" s="1" t="s">
        <v>1</v>
      </c>
      <c r="D318" s="1">
        <v>0.09</v>
      </c>
      <c r="E318" s="1">
        <v>2.94</v>
      </c>
      <c r="F318" s="1">
        <v>0.7</v>
      </c>
      <c r="G318" s="1" t="s">
        <v>14</v>
      </c>
      <c r="H318" s="1" t="s">
        <v>70</v>
      </c>
      <c r="I318" s="1" t="s">
        <v>24</v>
      </c>
      <c r="J318" s="1" t="s">
        <v>25</v>
      </c>
      <c r="K318" s="1" t="s">
        <v>26</v>
      </c>
      <c r="L318" s="1" t="s">
        <v>795</v>
      </c>
      <c r="M318" s="1">
        <v>0.57999999999999996</v>
      </c>
      <c r="N318" s="1" t="s">
        <v>8</v>
      </c>
      <c r="O318" s="1" t="s">
        <v>28</v>
      </c>
      <c r="P318" s="1" t="s">
        <v>541</v>
      </c>
      <c r="Q318" s="1" t="s">
        <v>796</v>
      </c>
      <c r="R318" s="1">
        <v>58601</v>
      </c>
      <c r="S318" s="2">
        <v>42031</v>
      </c>
      <c r="T318" s="2">
        <v>42032</v>
      </c>
      <c r="U318" s="1">
        <v>6.3840000000000003</v>
      </c>
      <c r="V318" s="1">
        <v>9</v>
      </c>
      <c r="W318" s="1">
        <v>25.22</v>
      </c>
      <c r="X318" s="1">
        <v>86544</v>
      </c>
      <c r="Y318" s="1">
        <f>Table1[[#This Row],[Unit Price]]-Table1[[#This Row],[Discount]]</f>
        <v>2.85</v>
      </c>
      <c r="Z318" s="1" t="s">
        <v>3220</v>
      </c>
    </row>
    <row r="319" spans="1:26" x14ac:dyDescent="0.2">
      <c r="A319" s="3">
        <v>2980</v>
      </c>
      <c r="B319" s="3" t="s">
        <v>797</v>
      </c>
      <c r="C319" s="3" t="s">
        <v>1</v>
      </c>
      <c r="D319" s="3">
        <v>0.03</v>
      </c>
      <c r="E319" s="3">
        <v>43.98</v>
      </c>
      <c r="F319" s="3">
        <v>8.99</v>
      </c>
      <c r="G319" s="3" t="s">
        <v>14</v>
      </c>
      <c r="H319" s="3" t="s">
        <v>70</v>
      </c>
      <c r="I319" s="3" t="s">
        <v>24</v>
      </c>
      <c r="J319" s="3" t="s">
        <v>25</v>
      </c>
      <c r="K319" s="3" t="s">
        <v>18</v>
      </c>
      <c r="L319" s="3" t="s">
        <v>798</v>
      </c>
      <c r="M319" s="3">
        <v>0.57999999999999996</v>
      </c>
      <c r="N319" s="3" t="s">
        <v>8</v>
      </c>
      <c r="O319" s="3" t="s">
        <v>87</v>
      </c>
      <c r="P319" s="3" t="s">
        <v>293</v>
      </c>
      <c r="Q319" s="3" t="s">
        <v>799</v>
      </c>
      <c r="R319" s="3">
        <v>44870</v>
      </c>
      <c r="S319" s="4">
        <v>42031</v>
      </c>
      <c r="T319" s="4">
        <v>42033</v>
      </c>
      <c r="U319" s="3">
        <v>274.0788</v>
      </c>
      <c r="V319" s="3">
        <v>10</v>
      </c>
      <c r="W319" s="3">
        <v>454.4</v>
      </c>
      <c r="X319" s="3">
        <v>86544</v>
      </c>
      <c r="Y319" s="3">
        <f>Table1[[#This Row],[Unit Price]]-Table1[[#This Row],[Discount]]</f>
        <v>43.949999999999996</v>
      </c>
      <c r="Z319" s="3" t="s">
        <v>3222</v>
      </c>
    </row>
    <row r="320" spans="1:26" x14ac:dyDescent="0.2">
      <c r="A320" s="1">
        <v>2980</v>
      </c>
      <c r="B320" s="1" t="s">
        <v>797</v>
      </c>
      <c r="C320" s="1" t="s">
        <v>1</v>
      </c>
      <c r="D320" s="1">
        <v>0.06</v>
      </c>
      <c r="E320" s="1">
        <v>1.1399999999999999</v>
      </c>
      <c r="F320" s="1">
        <v>0.7</v>
      </c>
      <c r="G320" s="1" t="s">
        <v>14</v>
      </c>
      <c r="H320" s="1" t="s">
        <v>70</v>
      </c>
      <c r="I320" s="1" t="s">
        <v>24</v>
      </c>
      <c r="J320" s="1" t="s">
        <v>152</v>
      </c>
      <c r="K320" s="1" t="s">
        <v>26</v>
      </c>
      <c r="L320" s="1" t="s">
        <v>800</v>
      </c>
      <c r="M320" s="1">
        <v>0.38</v>
      </c>
      <c r="N320" s="1" t="s">
        <v>8</v>
      </c>
      <c r="O320" s="1" t="s">
        <v>87</v>
      </c>
      <c r="P320" s="1" t="s">
        <v>293</v>
      </c>
      <c r="Q320" s="1" t="s">
        <v>799</v>
      </c>
      <c r="R320" s="1">
        <v>44870</v>
      </c>
      <c r="S320" s="2">
        <v>42031</v>
      </c>
      <c r="T320" s="2">
        <v>42034</v>
      </c>
      <c r="U320" s="1">
        <v>-3.782</v>
      </c>
      <c r="V320" s="1">
        <v>13</v>
      </c>
      <c r="W320" s="1">
        <v>14.53</v>
      </c>
      <c r="X320" s="1">
        <v>86544</v>
      </c>
      <c r="Y320" s="1">
        <f>Table1[[#This Row],[Unit Price]]-Table1[[#This Row],[Discount]]</f>
        <v>1.0799999999999998</v>
      </c>
      <c r="Z320" s="1" t="s">
        <v>3222</v>
      </c>
    </row>
    <row r="321" spans="1:26" x14ac:dyDescent="0.2">
      <c r="A321" s="3">
        <v>2254</v>
      </c>
      <c r="B321" s="3" t="s">
        <v>801</v>
      </c>
      <c r="C321" s="3" t="s">
        <v>23</v>
      </c>
      <c r="D321" s="3">
        <v>0.1</v>
      </c>
      <c r="E321" s="3">
        <v>6.3</v>
      </c>
      <c r="F321" s="3">
        <v>0.5</v>
      </c>
      <c r="G321" s="3" t="s">
        <v>14</v>
      </c>
      <c r="H321" s="3" t="s">
        <v>70</v>
      </c>
      <c r="I321" s="3" t="s">
        <v>24</v>
      </c>
      <c r="J321" s="3" t="s">
        <v>128</v>
      </c>
      <c r="K321" s="3" t="s">
        <v>49</v>
      </c>
      <c r="L321" s="3" t="s">
        <v>802</v>
      </c>
      <c r="M321" s="3">
        <v>0.39</v>
      </c>
      <c r="N321" s="3" t="s">
        <v>8</v>
      </c>
      <c r="O321" s="3" t="s">
        <v>9</v>
      </c>
      <c r="P321" s="3" t="s">
        <v>364</v>
      </c>
      <c r="Q321" s="3" t="s">
        <v>803</v>
      </c>
      <c r="R321" s="3">
        <v>42003</v>
      </c>
      <c r="S321" s="4">
        <v>42031</v>
      </c>
      <c r="T321" s="4">
        <v>42036</v>
      </c>
      <c r="U321" s="3">
        <v>-464.28199999999998</v>
      </c>
      <c r="V321" s="3">
        <v>12</v>
      </c>
      <c r="W321" s="3">
        <v>68.72</v>
      </c>
      <c r="X321" s="3">
        <v>89278</v>
      </c>
      <c r="Y321" s="3">
        <f>Table1[[#This Row],[Unit Price]]-Table1[[#This Row],[Discount]]</f>
        <v>6.2</v>
      </c>
      <c r="Z321" s="3" t="s">
        <v>3219</v>
      </c>
    </row>
    <row r="322" spans="1:26" x14ac:dyDescent="0.2">
      <c r="A322" s="1">
        <v>2178</v>
      </c>
      <c r="B322" s="1" t="s">
        <v>804</v>
      </c>
      <c r="C322" s="1" t="s">
        <v>92</v>
      </c>
      <c r="D322" s="1">
        <v>0.08</v>
      </c>
      <c r="E322" s="1">
        <v>2.94</v>
      </c>
      <c r="F322" s="1">
        <v>0.96</v>
      </c>
      <c r="G322" s="1" t="s">
        <v>14</v>
      </c>
      <c r="H322" s="1" t="s">
        <v>3</v>
      </c>
      <c r="I322" s="1" t="s">
        <v>24</v>
      </c>
      <c r="J322" s="1" t="s">
        <v>25</v>
      </c>
      <c r="K322" s="1" t="s">
        <v>26</v>
      </c>
      <c r="L322" s="1" t="s">
        <v>805</v>
      </c>
      <c r="M322" s="1">
        <v>0.57999999999999996</v>
      </c>
      <c r="N322" s="1" t="s">
        <v>8</v>
      </c>
      <c r="O322" s="1" t="s">
        <v>87</v>
      </c>
      <c r="P322" s="1" t="s">
        <v>379</v>
      </c>
      <c r="Q322" s="1" t="s">
        <v>806</v>
      </c>
      <c r="R322" s="1">
        <v>1610</v>
      </c>
      <c r="S322" s="2">
        <v>42031</v>
      </c>
      <c r="T322" s="2">
        <v>42033</v>
      </c>
      <c r="U322" s="1">
        <v>-1.18</v>
      </c>
      <c r="V322" s="1">
        <v>9</v>
      </c>
      <c r="W322" s="1">
        <v>25.35</v>
      </c>
      <c r="X322" s="1">
        <v>89465</v>
      </c>
      <c r="Y322" s="1">
        <f>Table1[[#This Row],[Unit Price]]-Table1[[#This Row],[Discount]]</f>
        <v>2.86</v>
      </c>
      <c r="Z322" s="1" t="s">
        <v>3222</v>
      </c>
    </row>
    <row r="323" spans="1:26" x14ac:dyDescent="0.2">
      <c r="A323" s="3">
        <v>3347</v>
      </c>
      <c r="B323" s="3" t="s">
        <v>241</v>
      </c>
      <c r="C323" s="3" t="s">
        <v>92</v>
      </c>
      <c r="D323" s="3">
        <v>0.02</v>
      </c>
      <c r="E323" s="3">
        <v>110.99</v>
      </c>
      <c r="F323" s="3">
        <v>2.5</v>
      </c>
      <c r="G323" s="3" t="s">
        <v>14</v>
      </c>
      <c r="H323" s="3" t="s">
        <v>15</v>
      </c>
      <c r="I323" s="3" t="s">
        <v>16</v>
      </c>
      <c r="J323" s="3" t="s">
        <v>111</v>
      </c>
      <c r="K323" s="3" t="s">
        <v>49</v>
      </c>
      <c r="L323" s="3" t="s">
        <v>112</v>
      </c>
      <c r="M323" s="3">
        <v>0.56999999999999995</v>
      </c>
      <c r="N323" s="3" t="s">
        <v>8</v>
      </c>
      <c r="O323" s="3" t="s">
        <v>9</v>
      </c>
      <c r="P323" s="3" t="s">
        <v>99</v>
      </c>
      <c r="Q323" s="3" t="s">
        <v>243</v>
      </c>
      <c r="R323" s="3">
        <v>33411</v>
      </c>
      <c r="S323" s="4">
        <v>42031</v>
      </c>
      <c r="T323" s="4">
        <v>42033</v>
      </c>
      <c r="U323" s="3">
        <v>-39.808999999999997</v>
      </c>
      <c r="V323" s="3">
        <v>1</v>
      </c>
      <c r="W323" s="3">
        <v>94.3</v>
      </c>
      <c r="X323" s="3">
        <v>89356</v>
      </c>
      <c r="Y323" s="3">
        <f>Table1[[#This Row],[Unit Price]]-Table1[[#This Row],[Discount]]</f>
        <v>110.97</v>
      </c>
      <c r="Z323" s="3" t="s">
        <v>3219</v>
      </c>
    </row>
    <row r="324" spans="1:26" x14ac:dyDescent="0.2">
      <c r="A324" s="1">
        <v>129</v>
      </c>
      <c r="B324" s="1" t="s">
        <v>807</v>
      </c>
      <c r="C324" s="1" t="s">
        <v>46</v>
      </c>
      <c r="D324" s="1">
        <v>0.02</v>
      </c>
      <c r="E324" s="1">
        <v>1.74</v>
      </c>
      <c r="F324" s="1">
        <v>4.08</v>
      </c>
      <c r="G324" s="1" t="s">
        <v>14</v>
      </c>
      <c r="H324" s="1" t="s">
        <v>3</v>
      </c>
      <c r="I324" s="1" t="s">
        <v>4</v>
      </c>
      <c r="J324" s="1" t="s">
        <v>102</v>
      </c>
      <c r="K324" s="1" t="s">
        <v>18</v>
      </c>
      <c r="L324" s="1" t="s">
        <v>746</v>
      </c>
      <c r="M324" s="1">
        <v>0.53</v>
      </c>
      <c r="N324" s="1" t="s">
        <v>8</v>
      </c>
      <c r="O324" s="1" t="s">
        <v>28</v>
      </c>
      <c r="P324" s="1" t="s">
        <v>79</v>
      </c>
      <c r="Q324" s="1" t="s">
        <v>808</v>
      </c>
      <c r="R324" s="1">
        <v>62002</v>
      </c>
      <c r="S324" s="2">
        <v>42031</v>
      </c>
      <c r="T324" s="2">
        <v>42032</v>
      </c>
      <c r="U324" s="1">
        <v>-37.39</v>
      </c>
      <c r="V324" s="1">
        <v>5</v>
      </c>
      <c r="W324" s="1">
        <v>10.23</v>
      </c>
      <c r="X324" s="1">
        <v>86693</v>
      </c>
      <c r="Y324" s="1">
        <f>Table1[[#This Row],[Unit Price]]-Table1[[#This Row],[Discount]]</f>
        <v>1.72</v>
      </c>
      <c r="Z324" s="1" t="s">
        <v>3220</v>
      </c>
    </row>
    <row r="325" spans="1:26" x14ac:dyDescent="0.2">
      <c r="A325" s="3">
        <v>898</v>
      </c>
      <c r="B325" s="3" t="s">
        <v>400</v>
      </c>
      <c r="C325" s="3" t="s">
        <v>46</v>
      </c>
      <c r="D325" s="3">
        <v>0.02</v>
      </c>
      <c r="E325" s="3">
        <v>12.53</v>
      </c>
      <c r="F325" s="3">
        <v>0.49</v>
      </c>
      <c r="G325" s="3" t="s">
        <v>14</v>
      </c>
      <c r="H325" s="3" t="s">
        <v>3</v>
      </c>
      <c r="I325" s="3" t="s">
        <v>24</v>
      </c>
      <c r="J325" s="3" t="s">
        <v>128</v>
      </c>
      <c r="K325" s="3" t="s">
        <v>49</v>
      </c>
      <c r="L325" s="3" t="s">
        <v>129</v>
      </c>
      <c r="M325" s="3">
        <v>0.38</v>
      </c>
      <c r="N325" s="3" t="s">
        <v>8</v>
      </c>
      <c r="O325" s="3" t="s">
        <v>87</v>
      </c>
      <c r="P325" s="3" t="s">
        <v>88</v>
      </c>
      <c r="Q325" s="3" t="s">
        <v>89</v>
      </c>
      <c r="R325" s="3">
        <v>10039</v>
      </c>
      <c r="S325" s="4">
        <v>42031</v>
      </c>
      <c r="T325" s="4">
        <v>42031</v>
      </c>
      <c r="U325" s="3">
        <v>263.39999999999998</v>
      </c>
      <c r="V325" s="3">
        <v>47</v>
      </c>
      <c r="W325" s="3">
        <v>594.44000000000005</v>
      </c>
      <c r="X325" s="3">
        <v>9606</v>
      </c>
      <c r="Y325" s="3">
        <f>Table1[[#This Row],[Unit Price]]-Table1[[#This Row],[Discount]]</f>
        <v>12.51</v>
      </c>
      <c r="Z325" s="3" t="s">
        <v>3222</v>
      </c>
    </row>
    <row r="326" spans="1:26" x14ac:dyDescent="0.2">
      <c r="A326" s="1">
        <v>898</v>
      </c>
      <c r="B326" s="1" t="s">
        <v>400</v>
      </c>
      <c r="C326" s="1" t="s">
        <v>46</v>
      </c>
      <c r="D326" s="1">
        <v>7.0000000000000007E-2</v>
      </c>
      <c r="E326" s="1">
        <v>5.18</v>
      </c>
      <c r="F326" s="1">
        <v>2.04</v>
      </c>
      <c r="G326" s="1" t="s">
        <v>63</v>
      </c>
      <c r="H326" s="1" t="s">
        <v>3</v>
      </c>
      <c r="I326" s="1" t="s">
        <v>24</v>
      </c>
      <c r="J326" s="1" t="s">
        <v>64</v>
      </c>
      <c r="K326" s="1" t="s">
        <v>26</v>
      </c>
      <c r="L326" s="1" t="s">
        <v>809</v>
      </c>
      <c r="M326" s="1">
        <v>0.36</v>
      </c>
      <c r="N326" s="1" t="s">
        <v>8</v>
      </c>
      <c r="O326" s="1" t="s">
        <v>87</v>
      </c>
      <c r="P326" s="1" t="s">
        <v>88</v>
      </c>
      <c r="Q326" s="1" t="s">
        <v>89</v>
      </c>
      <c r="R326" s="1">
        <v>10039</v>
      </c>
      <c r="S326" s="2">
        <v>42031</v>
      </c>
      <c r="T326" s="2">
        <v>42033</v>
      </c>
      <c r="U326" s="1">
        <v>37.31</v>
      </c>
      <c r="V326" s="1">
        <v>44</v>
      </c>
      <c r="W326" s="1">
        <v>228.5</v>
      </c>
      <c r="X326" s="1">
        <v>9606</v>
      </c>
      <c r="Y326" s="1">
        <f>Table1[[#This Row],[Unit Price]]-Table1[[#This Row],[Discount]]</f>
        <v>5.1099999999999994</v>
      </c>
      <c r="Z326" s="1" t="s">
        <v>3222</v>
      </c>
    </row>
    <row r="327" spans="1:26" x14ac:dyDescent="0.2">
      <c r="A327" s="3">
        <v>899</v>
      </c>
      <c r="B327" s="3" t="s">
        <v>402</v>
      </c>
      <c r="C327" s="3" t="s">
        <v>46</v>
      </c>
      <c r="D327" s="3">
        <v>0.02</v>
      </c>
      <c r="E327" s="3">
        <v>12.53</v>
      </c>
      <c r="F327" s="3">
        <v>0.49</v>
      </c>
      <c r="G327" s="3" t="s">
        <v>14</v>
      </c>
      <c r="H327" s="3" t="s">
        <v>3</v>
      </c>
      <c r="I327" s="3" t="s">
        <v>24</v>
      </c>
      <c r="J327" s="3" t="s">
        <v>128</v>
      </c>
      <c r="K327" s="3" t="s">
        <v>49</v>
      </c>
      <c r="L327" s="3" t="s">
        <v>129</v>
      </c>
      <c r="M327" s="3">
        <v>0.38</v>
      </c>
      <c r="N327" s="3" t="s">
        <v>8</v>
      </c>
      <c r="O327" s="3" t="s">
        <v>87</v>
      </c>
      <c r="P327" s="3" t="s">
        <v>296</v>
      </c>
      <c r="Q327" s="3" t="s">
        <v>403</v>
      </c>
      <c r="R327" s="3">
        <v>16602</v>
      </c>
      <c r="S327" s="4">
        <v>42031</v>
      </c>
      <c r="T327" s="4">
        <v>42031</v>
      </c>
      <c r="U327" s="3">
        <v>104.7213</v>
      </c>
      <c r="V327" s="3">
        <v>12</v>
      </c>
      <c r="W327" s="3">
        <v>151.77000000000001</v>
      </c>
      <c r="X327" s="3">
        <v>86264</v>
      </c>
      <c r="Y327" s="3">
        <f>Table1[[#This Row],[Unit Price]]-Table1[[#This Row],[Discount]]</f>
        <v>12.51</v>
      </c>
      <c r="Z327" s="3" t="s">
        <v>3222</v>
      </c>
    </row>
    <row r="328" spans="1:26" x14ac:dyDescent="0.2">
      <c r="A328" s="1">
        <v>899</v>
      </c>
      <c r="B328" s="1" t="s">
        <v>402</v>
      </c>
      <c r="C328" s="1" t="s">
        <v>46</v>
      </c>
      <c r="D328" s="1">
        <v>7.0000000000000007E-2</v>
      </c>
      <c r="E328" s="1">
        <v>5.18</v>
      </c>
      <c r="F328" s="1">
        <v>2.04</v>
      </c>
      <c r="G328" s="1" t="s">
        <v>63</v>
      </c>
      <c r="H328" s="1" t="s">
        <v>3</v>
      </c>
      <c r="I328" s="1" t="s">
        <v>24</v>
      </c>
      <c r="J328" s="1" t="s">
        <v>64</v>
      </c>
      <c r="K328" s="1" t="s">
        <v>26</v>
      </c>
      <c r="L328" s="1" t="s">
        <v>809</v>
      </c>
      <c r="M328" s="1">
        <v>0.36</v>
      </c>
      <c r="N328" s="1" t="s">
        <v>8</v>
      </c>
      <c r="O328" s="1" t="s">
        <v>87</v>
      </c>
      <c r="P328" s="1" t="s">
        <v>296</v>
      </c>
      <c r="Q328" s="1" t="s">
        <v>403</v>
      </c>
      <c r="R328" s="1">
        <v>16602</v>
      </c>
      <c r="S328" s="2">
        <v>42031</v>
      </c>
      <c r="T328" s="2">
        <v>42033</v>
      </c>
      <c r="U328" s="1">
        <v>37.31</v>
      </c>
      <c r="V328" s="1">
        <v>11</v>
      </c>
      <c r="W328" s="1">
        <v>57.13</v>
      </c>
      <c r="X328" s="1">
        <v>86264</v>
      </c>
      <c r="Y328" s="1">
        <f>Table1[[#This Row],[Unit Price]]-Table1[[#This Row],[Discount]]</f>
        <v>5.1099999999999994</v>
      </c>
      <c r="Z328" s="1" t="s">
        <v>3222</v>
      </c>
    </row>
    <row r="329" spans="1:26" x14ac:dyDescent="0.2">
      <c r="A329" s="3">
        <v>1351</v>
      </c>
      <c r="B329" s="3" t="s">
        <v>810</v>
      </c>
      <c r="C329" s="3" t="s">
        <v>46</v>
      </c>
      <c r="D329" s="3">
        <v>0.1</v>
      </c>
      <c r="E329" s="3">
        <v>110.99</v>
      </c>
      <c r="F329" s="3">
        <v>8.99</v>
      </c>
      <c r="G329" s="3" t="s">
        <v>63</v>
      </c>
      <c r="H329" s="3" t="s">
        <v>47</v>
      </c>
      <c r="I329" s="3" t="s">
        <v>16</v>
      </c>
      <c r="J329" s="3" t="s">
        <v>111</v>
      </c>
      <c r="K329" s="3" t="s">
        <v>49</v>
      </c>
      <c r="L329" s="3" t="s">
        <v>811</v>
      </c>
      <c r="M329" s="3">
        <v>0.56999999999999995</v>
      </c>
      <c r="N329" s="3" t="s">
        <v>8</v>
      </c>
      <c r="O329" s="3" t="s">
        <v>9</v>
      </c>
      <c r="P329" s="3" t="s">
        <v>99</v>
      </c>
      <c r="Q329" s="3" t="s">
        <v>812</v>
      </c>
      <c r="R329" s="3">
        <v>33063</v>
      </c>
      <c r="S329" s="4">
        <v>42031</v>
      </c>
      <c r="T329" s="4">
        <v>42033</v>
      </c>
      <c r="U329" s="3">
        <v>3285.48</v>
      </c>
      <c r="V329" s="3">
        <v>7</v>
      </c>
      <c r="W329" s="3">
        <v>627.78</v>
      </c>
      <c r="X329" s="3">
        <v>88232</v>
      </c>
      <c r="Y329" s="3">
        <f>Table1[[#This Row],[Unit Price]]-Table1[[#This Row],[Discount]]</f>
        <v>110.89</v>
      </c>
      <c r="Z329" s="3" t="s">
        <v>3219</v>
      </c>
    </row>
    <row r="330" spans="1:26" x14ac:dyDescent="0.2">
      <c r="A330" s="1">
        <v>2281</v>
      </c>
      <c r="B330" s="1" t="s">
        <v>813</v>
      </c>
      <c r="C330" s="1" t="s">
        <v>46</v>
      </c>
      <c r="D330" s="1">
        <v>0.08</v>
      </c>
      <c r="E330" s="1">
        <v>205.99</v>
      </c>
      <c r="F330" s="1">
        <v>2.5</v>
      </c>
      <c r="G330" s="1" t="s">
        <v>14</v>
      </c>
      <c r="H330" s="1" t="s">
        <v>47</v>
      </c>
      <c r="I330" s="1" t="s">
        <v>16</v>
      </c>
      <c r="J330" s="1" t="s">
        <v>111</v>
      </c>
      <c r="K330" s="1" t="s">
        <v>49</v>
      </c>
      <c r="L330" s="1" t="s">
        <v>814</v>
      </c>
      <c r="M330" s="1">
        <v>0.59</v>
      </c>
      <c r="N330" s="1" t="s">
        <v>8</v>
      </c>
      <c r="O330" s="1" t="s">
        <v>28</v>
      </c>
      <c r="P330" s="1" t="s">
        <v>333</v>
      </c>
      <c r="Q330" s="1" t="s">
        <v>815</v>
      </c>
      <c r="R330" s="1">
        <v>54703</v>
      </c>
      <c r="S330" s="2">
        <v>42031</v>
      </c>
      <c r="T330" s="2">
        <v>42032</v>
      </c>
      <c r="U330" s="1">
        <v>997.38144</v>
      </c>
      <c r="V330" s="1">
        <v>10</v>
      </c>
      <c r="W330" s="1">
        <v>1610.84</v>
      </c>
      <c r="X330" s="1">
        <v>85948</v>
      </c>
      <c r="Y330" s="1">
        <f>Table1[[#This Row],[Unit Price]]-Table1[[#This Row],[Discount]]</f>
        <v>205.91</v>
      </c>
      <c r="Z330" s="1" t="s">
        <v>3220</v>
      </c>
    </row>
    <row r="331" spans="1:26" x14ac:dyDescent="0.2">
      <c r="A331" s="3">
        <v>53</v>
      </c>
      <c r="B331" s="3" t="s">
        <v>816</v>
      </c>
      <c r="C331" s="3" t="s">
        <v>1</v>
      </c>
      <c r="D331" s="3">
        <v>7.0000000000000007E-2</v>
      </c>
      <c r="E331" s="3">
        <v>3502.14</v>
      </c>
      <c r="F331" s="3">
        <v>8.73</v>
      </c>
      <c r="G331" s="3" t="s">
        <v>2</v>
      </c>
      <c r="H331" s="3" t="s">
        <v>70</v>
      </c>
      <c r="I331" s="3" t="s">
        <v>16</v>
      </c>
      <c r="J331" s="3" t="s">
        <v>32</v>
      </c>
      <c r="K331" s="3" t="s">
        <v>6</v>
      </c>
      <c r="L331" s="3" t="s">
        <v>817</v>
      </c>
      <c r="M331" s="3">
        <v>0.56999999999999995</v>
      </c>
      <c r="N331" s="3" t="s">
        <v>8</v>
      </c>
      <c r="O331" s="3" t="s">
        <v>35</v>
      </c>
      <c r="P331" s="3" t="s">
        <v>42</v>
      </c>
      <c r="Q331" s="3" t="s">
        <v>818</v>
      </c>
      <c r="R331" s="3">
        <v>98052</v>
      </c>
      <c r="S331" s="4">
        <v>42032</v>
      </c>
      <c r="T331" s="4">
        <v>42034</v>
      </c>
      <c r="U331" s="3">
        <v>-6923.5991999999997</v>
      </c>
      <c r="V331" s="3">
        <v>1</v>
      </c>
      <c r="W331" s="3">
        <v>3267.55</v>
      </c>
      <c r="X331" s="3">
        <v>88425</v>
      </c>
      <c r="Y331" s="3">
        <f>Table1[[#This Row],[Unit Price]]-Table1[[#This Row],[Discount]]</f>
        <v>3502.0699999999997</v>
      </c>
      <c r="Z331" s="3" t="s">
        <v>3221</v>
      </c>
    </row>
    <row r="332" spans="1:26" x14ac:dyDescent="0.2">
      <c r="A332" s="1">
        <v>3266</v>
      </c>
      <c r="B332" s="1" t="s">
        <v>819</v>
      </c>
      <c r="C332" s="1" t="s">
        <v>1</v>
      </c>
      <c r="D332" s="1">
        <v>0</v>
      </c>
      <c r="E332" s="1">
        <v>122.99</v>
      </c>
      <c r="F332" s="1">
        <v>70.2</v>
      </c>
      <c r="G332" s="1" t="s">
        <v>2</v>
      </c>
      <c r="H332" s="1" t="s">
        <v>70</v>
      </c>
      <c r="I332" s="1" t="s">
        <v>4</v>
      </c>
      <c r="J332" s="1" t="s">
        <v>85</v>
      </c>
      <c r="K332" s="1" t="s">
        <v>33</v>
      </c>
      <c r="L332" s="1" t="s">
        <v>780</v>
      </c>
      <c r="M332" s="1">
        <v>0.74</v>
      </c>
      <c r="N332" s="1" t="s">
        <v>8</v>
      </c>
      <c r="O332" s="1" t="s">
        <v>87</v>
      </c>
      <c r="P332" s="1" t="s">
        <v>307</v>
      </c>
      <c r="Q332" s="1" t="s">
        <v>308</v>
      </c>
      <c r="R332" s="1">
        <v>4073</v>
      </c>
      <c r="S332" s="2">
        <v>42032</v>
      </c>
      <c r="T332" s="2">
        <v>42033</v>
      </c>
      <c r="U332" s="1">
        <v>-1764.29</v>
      </c>
      <c r="V332" s="1">
        <v>14</v>
      </c>
      <c r="W332" s="1">
        <v>1794.88</v>
      </c>
      <c r="X332" s="1">
        <v>89836</v>
      </c>
      <c r="Y332" s="1">
        <f>Table1[[#This Row],[Unit Price]]-Table1[[#This Row],[Discount]]</f>
        <v>122.99</v>
      </c>
      <c r="Z332" s="1" t="s">
        <v>3222</v>
      </c>
    </row>
    <row r="333" spans="1:26" x14ac:dyDescent="0.2">
      <c r="A333" s="3">
        <v>3269</v>
      </c>
      <c r="B333" s="3" t="s">
        <v>820</v>
      </c>
      <c r="C333" s="3" t="s">
        <v>1</v>
      </c>
      <c r="D333" s="3">
        <v>0.01</v>
      </c>
      <c r="E333" s="3">
        <v>60.97</v>
      </c>
      <c r="F333" s="3">
        <v>4.5</v>
      </c>
      <c r="G333" s="3" t="s">
        <v>63</v>
      </c>
      <c r="H333" s="3" t="s">
        <v>70</v>
      </c>
      <c r="I333" s="3" t="s">
        <v>24</v>
      </c>
      <c r="J333" s="3" t="s">
        <v>71</v>
      </c>
      <c r="K333" s="3" t="s">
        <v>49</v>
      </c>
      <c r="L333" s="3" t="s">
        <v>72</v>
      </c>
      <c r="M333" s="3">
        <v>0.56000000000000005</v>
      </c>
      <c r="N333" s="3" t="s">
        <v>8</v>
      </c>
      <c r="O333" s="3" t="s">
        <v>87</v>
      </c>
      <c r="P333" s="3" t="s">
        <v>373</v>
      </c>
      <c r="Q333" s="3" t="s">
        <v>821</v>
      </c>
      <c r="R333" s="3">
        <v>7060</v>
      </c>
      <c r="S333" s="4">
        <v>42032</v>
      </c>
      <c r="T333" s="4">
        <v>42034</v>
      </c>
      <c r="U333" s="3">
        <v>527.87760000000003</v>
      </c>
      <c r="V333" s="3">
        <v>12</v>
      </c>
      <c r="W333" s="3">
        <v>765.04</v>
      </c>
      <c r="X333" s="3">
        <v>89836</v>
      </c>
      <c r="Y333" s="3">
        <f>Table1[[#This Row],[Unit Price]]-Table1[[#This Row],[Discount]]</f>
        <v>60.96</v>
      </c>
      <c r="Z333" s="3" t="s">
        <v>3222</v>
      </c>
    </row>
    <row r="334" spans="1:26" x14ac:dyDescent="0.2">
      <c r="A334" s="1">
        <v>24</v>
      </c>
      <c r="B334" s="1" t="s">
        <v>822</v>
      </c>
      <c r="C334" s="1" t="s">
        <v>13</v>
      </c>
      <c r="D334" s="1">
        <v>0.06</v>
      </c>
      <c r="E334" s="1">
        <v>55.48</v>
      </c>
      <c r="F334" s="1">
        <v>14.3</v>
      </c>
      <c r="G334" s="1" t="s">
        <v>14</v>
      </c>
      <c r="H334" s="1" t="s">
        <v>70</v>
      </c>
      <c r="I334" s="1" t="s">
        <v>24</v>
      </c>
      <c r="J334" s="1" t="s">
        <v>64</v>
      </c>
      <c r="K334" s="1" t="s">
        <v>49</v>
      </c>
      <c r="L334" s="1" t="s">
        <v>823</v>
      </c>
      <c r="M334" s="1">
        <v>0.37</v>
      </c>
      <c r="N334" s="1" t="s">
        <v>8</v>
      </c>
      <c r="O334" s="1" t="s">
        <v>35</v>
      </c>
      <c r="P334" s="1" t="s">
        <v>66</v>
      </c>
      <c r="Q334" s="1" t="s">
        <v>824</v>
      </c>
      <c r="R334" s="1">
        <v>92677</v>
      </c>
      <c r="S334" s="2">
        <v>42032</v>
      </c>
      <c r="T334" s="2">
        <v>42033</v>
      </c>
      <c r="U334" s="1">
        <v>-28.296800000000001</v>
      </c>
      <c r="V334" s="1">
        <v>1</v>
      </c>
      <c r="W334" s="1">
        <v>67.489999999999995</v>
      </c>
      <c r="X334" s="1">
        <v>87651</v>
      </c>
      <c r="Y334" s="1">
        <f>Table1[[#This Row],[Unit Price]]-Table1[[#This Row],[Discount]]</f>
        <v>55.419999999999995</v>
      </c>
      <c r="Z334" s="1" t="s">
        <v>3221</v>
      </c>
    </row>
    <row r="335" spans="1:26" x14ac:dyDescent="0.2">
      <c r="A335" s="3">
        <v>24</v>
      </c>
      <c r="B335" s="3" t="s">
        <v>822</v>
      </c>
      <c r="C335" s="3" t="s">
        <v>13</v>
      </c>
      <c r="D335" s="3">
        <v>0.02</v>
      </c>
      <c r="E335" s="3">
        <v>1.68</v>
      </c>
      <c r="F335" s="3">
        <v>1.57</v>
      </c>
      <c r="G335" s="3" t="s">
        <v>14</v>
      </c>
      <c r="H335" s="3" t="s">
        <v>70</v>
      </c>
      <c r="I335" s="3" t="s">
        <v>24</v>
      </c>
      <c r="J335" s="3" t="s">
        <v>25</v>
      </c>
      <c r="K335" s="3" t="s">
        <v>26</v>
      </c>
      <c r="L335" s="3" t="s">
        <v>550</v>
      </c>
      <c r="M335" s="3">
        <v>0.59</v>
      </c>
      <c r="N335" s="3" t="s">
        <v>8</v>
      </c>
      <c r="O335" s="3" t="s">
        <v>35</v>
      </c>
      <c r="P335" s="3" t="s">
        <v>66</v>
      </c>
      <c r="Q335" s="3" t="s">
        <v>824</v>
      </c>
      <c r="R335" s="3">
        <v>92677</v>
      </c>
      <c r="S335" s="4">
        <v>42032</v>
      </c>
      <c r="T335" s="4">
        <v>42034</v>
      </c>
      <c r="U335" s="3">
        <v>-5.3071999999999999</v>
      </c>
      <c r="V335" s="3">
        <v>1</v>
      </c>
      <c r="W335" s="3">
        <v>2.25</v>
      </c>
      <c r="X335" s="3">
        <v>87651</v>
      </c>
      <c r="Y335" s="3">
        <f>Table1[[#This Row],[Unit Price]]-Table1[[#This Row],[Discount]]</f>
        <v>1.66</v>
      </c>
      <c r="Z335" s="3" t="s">
        <v>3221</v>
      </c>
    </row>
    <row r="336" spans="1:26" x14ac:dyDescent="0.2">
      <c r="A336" s="1">
        <v>744</v>
      </c>
      <c r="B336" s="1" t="s">
        <v>562</v>
      </c>
      <c r="C336" s="1" t="s">
        <v>23</v>
      </c>
      <c r="D336" s="1">
        <v>0.02</v>
      </c>
      <c r="E336" s="1">
        <v>59.98</v>
      </c>
      <c r="F336" s="1">
        <v>3.99</v>
      </c>
      <c r="G336" s="1" t="s">
        <v>14</v>
      </c>
      <c r="H336" s="1" t="s">
        <v>70</v>
      </c>
      <c r="I336" s="1" t="s">
        <v>24</v>
      </c>
      <c r="J336" s="1" t="s">
        <v>71</v>
      </c>
      <c r="K336" s="1" t="s">
        <v>49</v>
      </c>
      <c r="L336" s="1" t="s">
        <v>825</v>
      </c>
      <c r="M336" s="1">
        <v>0.56999999999999995</v>
      </c>
      <c r="N336" s="1" t="s">
        <v>8</v>
      </c>
      <c r="O336" s="1" t="s">
        <v>35</v>
      </c>
      <c r="P336" s="1" t="s">
        <v>564</v>
      </c>
      <c r="Q336" s="1" t="s">
        <v>565</v>
      </c>
      <c r="R336" s="1">
        <v>85737</v>
      </c>
      <c r="S336" s="2">
        <v>42032</v>
      </c>
      <c r="T336" s="2">
        <v>42041</v>
      </c>
      <c r="U336" s="1">
        <v>-54.622</v>
      </c>
      <c r="V336" s="1">
        <v>1</v>
      </c>
      <c r="W336" s="1">
        <v>63.48</v>
      </c>
      <c r="X336" s="1">
        <v>87725</v>
      </c>
      <c r="Y336" s="1">
        <f>Table1[[#This Row],[Unit Price]]-Table1[[#This Row],[Discount]]</f>
        <v>59.959999999999994</v>
      </c>
      <c r="Z336" s="1" t="s">
        <v>3221</v>
      </c>
    </row>
    <row r="337" spans="1:26" x14ac:dyDescent="0.2">
      <c r="A337" s="3">
        <v>744</v>
      </c>
      <c r="B337" s="3" t="s">
        <v>562</v>
      </c>
      <c r="C337" s="3" t="s">
        <v>23</v>
      </c>
      <c r="D337" s="3">
        <v>0.03</v>
      </c>
      <c r="E337" s="3">
        <v>5.18</v>
      </c>
      <c r="F337" s="3">
        <v>5.74</v>
      </c>
      <c r="G337" s="3" t="s">
        <v>14</v>
      </c>
      <c r="H337" s="3" t="s">
        <v>70</v>
      </c>
      <c r="I337" s="3" t="s">
        <v>24</v>
      </c>
      <c r="J337" s="3" t="s">
        <v>48</v>
      </c>
      <c r="K337" s="3" t="s">
        <v>49</v>
      </c>
      <c r="L337" s="3" t="s">
        <v>826</v>
      </c>
      <c r="M337" s="3">
        <v>0.36</v>
      </c>
      <c r="N337" s="3" t="s">
        <v>8</v>
      </c>
      <c r="O337" s="3" t="s">
        <v>35</v>
      </c>
      <c r="P337" s="3" t="s">
        <v>564</v>
      </c>
      <c r="Q337" s="3" t="s">
        <v>565</v>
      </c>
      <c r="R337" s="3">
        <v>85737</v>
      </c>
      <c r="S337" s="4">
        <v>42032</v>
      </c>
      <c r="T337" s="4">
        <v>42036</v>
      </c>
      <c r="U337" s="3">
        <v>-126.81417999999999</v>
      </c>
      <c r="V337" s="3">
        <v>9</v>
      </c>
      <c r="W337" s="3">
        <v>47.64</v>
      </c>
      <c r="X337" s="3">
        <v>87725</v>
      </c>
      <c r="Y337" s="3">
        <f>Table1[[#This Row],[Unit Price]]-Table1[[#This Row],[Discount]]</f>
        <v>5.1499999999999995</v>
      </c>
      <c r="Z337" s="3" t="s">
        <v>3221</v>
      </c>
    </row>
    <row r="338" spans="1:26" x14ac:dyDescent="0.2">
      <c r="A338" s="1">
        <v>553</v>
      </c>
      <c r="B338" s="1" t="s">
        <v>827</v>
      </c>
      <c r="C338" s="1" t="s">
        <v>92</v>
      </c>
      <c r="D338" s="1">
        <v>0</v>
      </c>
      <c r="E338" s="1">
        <v>6.88</v>
      </c>
      <c r="F338" s="1">
        <v>2</v>
      </c>
      <c r="G338" s="1" t="s">
        <v>63</v>
      </c>
      <c r="H338" s="1" t="s">
        <v>47</v>
      </c>
      <c r="I338" s="1" t="s">
        <v>24</v>
      </c>
      <c r="J338" s="1" t="s">
        <v>64</v>
      </c>
      <c r="K338" s="1" t="s">
        <v>26</v>
      </c>
      <c r="L338" s="1" t="s">
        <v>828</v>
      </c>
      <c r="M338" s="1">
        <v>0.39</v>
      </c>
      <c r="N338" s="1" t="s">
        <v>8</v>
      </c>
      <c r="O338" s="1" t="s">
        <v>35</v>
      </c>
      <c r="P338" s="1" t="s">
        <v>66</v>
      </c>
      <c r="Q338" s="1" t="s">
        <v>76</v>
      </c>
      <c r="R338" s="1">
        <v>90008</v>
      </c>
      <c r="S338" s="2">
        <v>42032</v>
      </c>
      <c r="T338" s="2">
        <v>42033</v>
      </c>
      <c r="U338" s="1">
        <v>34.067999999999998</v>
      </c>
      <c r="V338" s="1">
        <v>36</v>
      </c>
      <c r="W338" s="1">
        <v>267.52999999999997</v>
      </c>
      <c r="X338" s="1">
        <v>17155</v>
      </c>
      <c r="Y338" s="1">
        <f>Table1[[#This Row],[Unit Price]]-Table1[[#This Row],[Discount]]</f>
        <v>6.88</v>
      </c>
      <c r="Z338" s="1" t="s">
        <v>3221</v>
      </c>
    </row>
    <row r="339" spans="1:26" x14ac:dyDescent="0.2">
      <c r="A339" s="3">
        <v>556</v>
      </c>
      <c r="B339" s="3" t="s">
        <v>829</v>
      </c>
      <c r="C339" s="3" t="s">
        <v>92</v>
      </c>
      <c r="D339" s="3">
        <v>0</v>
      </c>
      <c r="E339" s="3">
        <v>6.88</v>
      </c>
      <c r="F339" s="3">
        <v>2</v>
      </c>
      <c r="G339" s="3" t="s">
        <v>63</v>
      </c>
      <c r="H339" s="3" t="s">
        <v>47</v>
      </c>
      <c r="I339" s="3" t="s">
        <v>24</v>
      </c>
      <c r="J339" s="3" t="s">
        <v>64</v>
      </c>
      <c r="K339" s="3" t="s">
        <v>26</v>
      </c>
      <c r="L339" s="3" t="s">
        <v>828</v>
      </c>
      <c r="M339" s="3">
        <v>0.39</v>
      </c>
      <c r="N339" s="3" t="s">
        <v>8</v>
      </c>
      <c r="O339" s="3" t="s">
        <v>35</v>
      </c>
      <c r="P339" s="3" t="s">
        <v>122</v>
      </c>
      <c r="Q339" s="3" t="s">
        <v>830</v>
      </c>
      <c r="R339" s="3">
        <v>84604</v>
      </c>
      <c r="S339" s="4">
        <v>42032</v>
      </c>
      <c r="T339" s="4">
        <v>42033</v>
      </c>
      <c r="U339" s="3">
        <v>46.147199999999998</v>
      </c>
      <c r="V339" s="3">
        <v>9</v>
      </c>
      <c r="W339" s="3">
        <v>66.88</v>
      </c>
      <c r="X339" s="3">
        <v>86189</v>
      </c>
      <c r="Y339" s="3">
        <f>Table1[[#This Row],[Unit Price]]-Table1[[#This Row],[Discount]]</f>
        <v>6.88</v>
      </c>
      <c r="Z339" s="3" t="s">
        <v>3221</v>
      </c>
    </row>
    <row r="340" spans="1:26" x14ac:dyDescent="0.2">
      <c r="A340" s="1">
        <v>556</v>
      </c>
      <c r="B340" s="1" t="s">
        <v>829</v>
      </c>
      <c r="C340" s="1" t="s">
        <v>92</v>
      </c>
      <c r="D340" s="1">
        <v>0.03</v>
      </c>
      <c r="E340" s="1">
        <v>32.479999999999997</v>
      </c>
      <c r="F340" s="1">
        <v>35</v>
      </c>
      <c r="G340" s="1" t="s">
        <v>63</v>
      </c>
      <c r="H340" s="1" t="s">
        <v>47</v>
      </c>
      <c r="I340" s="1" t="s">
        <v>24</v>
      </c>
      <c r="J340" s="1" t="s">
        <v>54</v>
      </c>
      <c r="K340" s="1" t="s">
        <v>40</v>
      </c>
      <c r="L340" s="1" t="s">
        <v>761</v>
      </c>
      <c r="M340" s="1">
        <v>0.81</v>
      </c>
      <c r="N340" s="1" t="s">
        <v>8</v>
      </c>
      <c r="O340" s="1" t="s">
        <v>35</v>
      </c>
      <c r="P340" s="1" t="s">
        <v>122</v>
      </c>
      <c r="Q340" s="1" t="s">
        <v>830</v>
      </c>
      <c r="R340" s="1">
        <v>84604</v>
      </c>
      <c r="S340" s="2">
        <v>42032</v>
      </c>
      <c r="T340" s="2">
        <v>42032</v>
      </c>
      <c r="U340" s="1">
        <v>-1116.3348000000001</v>
      </c>
      <c r="V340" s="1">
        <v>8</v>
      </c>
      <c r="W340" s="1">
        <v>274.91000000000003</v>
      </c>
      <c r="X340" s="1">
        <v>86189</v>
      </c>
      <c r="Y340" s="1">
        <f>Table1[[#This Row],[Unit Price]]-Table1[[#This Row],[Discount]]</f>
        <v>32.449999999999996</v>
      </c>
      <c r="Z340" s="1" t="s">
        <v>3221</v>
      </c>
    </row>
    <row r="341" spans="1:26" x14ac:dyDescent="0.2">
      <c r="A341" s="3">
        <v>1875</v>
      </c>
      <c r="B341" s="3" t="s">
        <v>831</v>
      </c>
      <c r="C341" s="3" t="s">
        <v>1</v>
      </c>
      <c r="D341" s="3">
        <v>0.09</v>
      </c>
      <c r="E341" s="3">
        <v>95.99</v>
      </c>
      <c r="F341" s="3">
        <v>4.9000000000000004</v>
      </c>
      <c r="G341" s="3" t="s">
        <v>14</v>
      </c>
      <c r="H341" s="3" t="s">
        <v>15</v>
      </c>
      <c r="I341" s="3" t="s">
        <v>16</v>
      </c>
      <c r="J341" s="3" t="s">
        <v>111</v>
      </c>
      <c r="K341" s="3" t="s">
        <v>49</v>
      </c>
      <c r="L341" s="3" t="s">
        <v>744</v>
      </c>
      <c r="M341" s="3">
        <v>0.56000000000000005</v>
      </c>
      <c r="N341" s="3" t="s">
        <v>8</v>
      </c>
      <c r="O341" s="3" t="s">
        <v>9</v>
      </c>
      <c r="P341" s="3" t="s">
        <v>218</v>
      </c>
      <c r="Q341" s="3" t="s">
        <v>832</v>
      </c>
      <c r="R341" s="3">
        <v>23320</v>
      </c>
      <c r="S341" s="4">
        <v>42033</v>
      </c>
      <c r="T341" s="4">
        <v>42035</v>
      </c>
      <c r="U341" s="3">
        <v>34.302</v>
      </c>
      <c r="V341" s="3">
        <v>4</v>
      </c>
      <c r="W341" s="3">
        <v>320.75</v>
      </c>
      <c r="X341" s="3">
        <v>90899</v>
      </c>
      <c r="Y341" s="3">
        <f>Table1[[#This Row],[Unit Price]]-Table1[[#This Row],[Discount]]</f>
        <v>95.899999999999991</v>
      </c>
      <c r="Z341" s="3" t="s">
        <v>3219</v>
      </c>
    </row>
    <row r="342" spans="1:26" x14ac:dyDescent="0.2">
      <c r="A342" s="1">
        <v>2265</v>
      </c>
      <c r="B342" s="1" t="s">
        <v>833</v>
      </c>
      <c r="C342" s="1" t="s">
        <v>1</v>
      </c>
      <c r="D342" s="1">
        <v>0.1</v>
      </c>
      <c r="E342" s="1">
        <v>7.45</v>
      </c>
      <c r="F342" s="1">
        <v>6.28</v>
      </c>
      <c r="G342" s="1" t="s">
        <v>14</v>
      </c>
      <c r="H342" s="1" t="s">
        <v>70</v>
      </c>
      <c r="I342" s="1" t="s">
        <v>24</v>
      </c>
      <c r="J342" s="1" t="s">
        <v>48</v>
      </c>
      <c r="K342" s="1" t="s">
        <v>49</v>
      </c>
      <c r="L342" s="1" t="s">
        <v>834</v>
      </c>
      <c r="M342" s="1">
        <v>0.4</v>
      </c>
      <c r="N342" s="1" t="s">
        <v>8</v>
      </c>
      <c r="O342" s="1" t="s">
        <v>28</v>
      </c>
      <c r="P342" s="1" t="s">
        <v>56</v>
      </c>
      <c r="Q342" s="1" t="s">
        <v>835</v>
      </c>
      <c r="R342" s="1">
        <v>64130</v>
      </c>
      <c r="S342" s="2">
        <v>42033</v>
      </c>
      <c r="T342" s="2">
        <v>42036</v>
      </c>
      <c r="U342" s="1">
        <v>-69.873999999999995</v>
      </c>
      <c r="V342" s="1">
        <v>8</v>
      </c>
      <c r="W342" s="1">
        <v>59.4</v>
      </c>
      <c r="X342" s="1">
        <v>86612</v>
      </c>
      <c r="Y342" s="1">
        <f>Table1[[#This Row],[Unit Price]]-Table1[[#This Row],[Discount]]</f>
        <v>7.3500000000000005</v>
      </c>
      <c r="Z342" s="1" t="s">
        <v>3220</v>
      </c>
    </row>
    <row r="343" spans="1:26" x14ac:dyDescent="0.2">
      <c r="A343" s="3">
        <v>2265</v>
      </c>
      <c r="B343" s="3" t="s">
        <v>833</v>
      </c>
      <c r="C343" s="3" t="s">
        <v>1</v>
      </c>
      <c r="D343" s="3">
        <v>0.01</v>
      </c>
      <c r="E343" s="3">
        <v>6.48</v>
      </c>
      <c r="F343" s="3">
        <v>7.86</v>
      </c>
      <c r="G343" s="3" t="s">
        <v>14</v>
      </c>
      <c r="H343" s="3" t="s">
        <v>70</v>
      </c>
      <c r="I343" s="3" t="s">
        <v>24</v>
      </c>
      <c r="J343" s="3" t="s">
        <v>64</v>
      </c>
      <c r="K343" s="3" t="s">
        <v>49</v>
      </c>
      <c r="L343" s="3" t="s">
        <v>836</v>
      </c>
      <c r="M343" s="3">
        <v>0.37</v>
      </c>
      <c r="N343" s="3" t="s">
        <v>8</v>
      </c>
      <c r="O343" s="3" t="s">
        <v>28</v>
      </c>
      <c r="P343" s="3" t="s">
        <v>56</v>
      </c>
      <c r="Q343" s="3" t="s">
        <v>835</v>
      </c>
      <c r="R343" s="3">
        <v>64130</v>
      </c>
      <c r="S343" s="4">
        <v>42033</v>
      </c>
      <c r="T343" s="4">
        <v>42035</v>
      </c>
      <c r="U343" s="3">
        <v>-135.74</v>
      </c>
      <c r="V343" s="3">
        <v>10</v>
      </c>
      <c r="W343" s="3">
        <v>66.459999999999994</v>
      </c>
      <c r="X343" s="3">
        <v>86612</v>
      </c>
      <c r="Y343" s="3">
        <f>Table1[[#This Row],[Unit Price]]-Table1[[#This Row],[Discount]]</f>
        <v>6.4700000000000006</v>
      </c>
      <c r="Z343" s="3" t="s">
        <v>3220</v>
      </c>
    </row>
    <row r="344" spans="1:26" x14ac:dyDescent="0.2">
      <c r="A344" s="1">
        <v>699</v>
      </c>
      <c r="B344" s="1" t="s">
        <v>837</v>
      </c>
      <c r="C344" s="1" t="s">
        <v>92</v>
      </c>
      <c r="D344" s="1">
        <v>7.0000000000000007E-2</v>
      </c>
      <c r="E344" s="1">
        <v>5.0199999999999996</v>
      </c>
      <c r="F344" s="1">
        <v>5.14</v>
      </c>
      <c r="G344" s="1" t="s">
        <v>14</v>
      </c>
      <c r="H344" s="1" t="s">
        <v>15</v>
      </c>
      <c r="I344" s="1" t="s">
        <v>16</v>
      </c>
      <c r="J344" s="1" t="s">
        <v>17</v>
      </c>
      <c r="K344" s="1" t="s">
        <v>18</v>
      </c>
      <c r="L344" s="1" t="s">
        <v>367</v>
      </c>
      <c r="M344" s="1">
        <v>0.79</v>
      </c>
      <c r="N344" s="1" t="s">
        <v>8</v>
      </c>
      <c r="O344" s="1" t="s">
        <v>35</v>
      </c>
      <c r="P344" s="1" t="s">
        <v>66</v>
      </c>
      <c r="Q344" s="1" t="s">
        <v>76</v>
      </c>
      <c r="R344" s="1">
        <v>90041</v>
      </c>
      <c r="S344" s="2">
        <v>42033</v>
      </c>
      <c r="T344" s="2">
        <v>42035</v>
      </c>
      <c r="U344" s="1">
        <v>-168.72</v>
      </c>
      <c r="V344" s="1">
        <v>42</v>
      </c>
      <c r="W344" s="1">
        <v>210.1</v>
      </c>
      <c r="X344" s="1">
        <v>32420</v>
      </c>
      <c r="Y344" s="1">
        <f>Table1[[#This Row],[Unit Price]]-Table1[[#This Row],[Discount]]</f>
        <v>4.9499999999999993</v>
      </c>
      <c r="Z344" s="1" t="s">
        <v>3221</v>
      </c>
    </row>
    <row r="345" spans="1:26" x14ac:dyDescent="0.2">
      <c r="A345" s="3">
        <v>699</v>
      </c>
      <c r="B345" s="3" t="s">
        <v>837</v>
      </c>
      <c r="C345" s="3" t="s">
        <v>92</v>
      </c>
      <c r="D345" s="3">
        <v>7.0000000000000007E-2</v>
      </c>
      <c r="E345" s="3">
        <v>280.98</v>
      </c>
      <c r="F345" s="3">
        <v>57</v>
      </c>
      <c r="G345" s="3" t="s">
        <v>2</v>
      </c>
      <c r="H345" s="3" t="s">
        <v>15</v>
      </c>
      <c r="I345" s="3" t="s">
        <v>4</v>
      </c>
      <c r="J345" s="3" t="s">
        <v>85</v>
      </c>
      <c r="K345" s="3" t="s">
        <v>33</v>
      </c>
      <c r="L345" s="3" t="s">
        <v>838</v>
      </c>
      <c r="M345" s="3">
        <v>0.78</v>
      </c>
      <c r="N345" s="3" t="s">
        <v>8</v>
      </c>
      <c r="O345" s="3" t="s">
        <v>35</v>
      </c>
      <c r="P345" s="3" t="s">
        <v>66</v>
      </c>
      <c r="Q345" s="3" t="s">
        <v>76</v>
      </c>
      <c r="R345" s="3">
        <v>90041</v>
      </c>
      <c r="S345" s="4">
        <v>42033</v>
      </c>
      <c r="T345" s="4">
        <v>42035</v>
      </c>
      <c r="U345" s="3">
        <v>-439.62</v>
      </c>
      <c r="V345" s="3">
        <v>23</v>
      </c>
      <c r="W345" s="3">
        <v>6499.87</v>
      </c>
      <c r="X345" s="3">
        <v>32420</v>
      </c>
      <c r="Y345" s="3">
        <f>Table1[[#This Row],[Unit Price]]-Table1[[#This Row],[Discount]]</f>
        <v>280.91000000000003</v>
      </c>
      <c r="Z345" s="3" t="s">
        <v>3221</v>
      </c>
    </row>
    <row r="346" spans="1:26" x14ac:dyDescent="0.2">
      <c r="A346" s="1">
        <v>2061</v>
      </c>
      <c r="B346" s="1" t="s">
        <v>839</v>
      </c>
      <c r="C346" s="1" t="s">
        <v>92</v>
      </c>
      <c r="D346" s="1">
        <v>0.02</v>
      </c>
      <c r="E346" s="1">
        <v>240.98</v>
      </c>
      <c r="F346" s="1">
        <v>60.2</v>
      </c>
      <c r="G346" s="1" t="s">
        <v>2</v>
      </c>
      <c r="H346" s="1" t="s">
        <v>70</v>
      </c>
      <c r="I346" s="1" t="s">
        <v>4</v>
      </c>
      <c r="J346" s="1" t="s">
        <v>93</v>
      </c>
      <c r="K346" s="1" t="s">
        <v>6</v>
      </c>
      <c r="L346" s="1" t="s">
        <v>840</v>
      </c>
      <c r="M346" s="1">
        <v>0.56000000000000005</v>
      </c>
      <c r="N346" s="1" t="s">
        <v>8</v>
      </c>
      <c r="O346" s="1" t="s">
        <v>28</v>
      </c>
      <c r="P346" s="1" t="s">
        <v>109</v>
      </c>
      <c r="Q346" s="1" t="s">
        <v>841</v>
      </c>
      <c r="R346" s="1">
        <v>69101</v>
      </c>
      <c r="S346" s="2">
        <v>42033</v>
      </c>
      <c r="T346" s="2">
        <v>42035</v>
      </c>
      <c r="U346" s="1">
        <v>-272.71319999999997</v>
      </c>
      <c r="V346" s="1">
        <v>1</v>
      </c>
      <c r="W346" s="1">
        <v>260.66000000000003</v>
      </c>
      <c r="X346" s="1">
        <v>87146</v>
      </c>
      <c r="Y346" s="1">
        <f>Table1[[#This Row],[Unit Price]]-Table1[[#This Row],[Discount]]</f>
        <v>240.95999999999998</v>
      </c>
      <c r="Z346" s="1" t="s">
        <v>3220</v>
      </c>
    </row>
    <row r="347" spans="1:26" x14ac:dyDescent="0.2">
      <c r="A347" s="3">
        <v>2062</v>
      </c>
      <c r="B347" s="3" t="s">
        <v>842</v>
      </c>
      <c r="C347" s="3" t="s">
        <v>92</v>
      </c>
      <c r="D347" s="3">
        <v>0.02</v>
      </c>
      <c r="E347" s="3">
        <v>420.98</v>
      </c>
      <c r="F347" s="3">
        <v>19.989999999999998</v>
      </c>
      <c r="G347" s="3" t="s">
        <v>14</v>
      </c>
      <c r="H347" s="3" t="s">
        <v>70</v>
      </c>
      <c r="I347" s="3" t="s">
        <v>24</v>
      </c>
      <c r="J347" s="3" t="s">
        <v>48</v>
      </c>
      <c r="K347" s="3" t="s">
        <v>49</v>
      </c>
      <c r="L347" s="3" t="s">
        <v>843</v>
      </c>
      <c r="M347" s="3">
        <v>0.35</v>
      </c>
      <c r="N347" s="3" t="s">
        <v>8</v>
      </c>
      <c r="O347" s="3" t="s">
        <v>9</v>
      </c>
      <c r="P347" s="3" t="s">
        <v>218</v>
      </c>
      <c r="Q347" s="3" t="s">
        <v>844</v>
      </c>
      <c r="R347" s="3">
        <v>23111</v>
      </c>
      <c r="S347" s="4">
        <v>42033</v>
      </c>
      <c r="T347" s="4">
        <v>42036</v>
      </c>
      <c r="U347" s="3">
        <v>-162.69399999999999</v>
      </c>
      <c r="V347" s="3">
        <v>10</v>
      </c>
      <c r="W347" s="3">
        <v>4249.37</v>
      </c>
      <c r="X347" s="3">
        <v>87146</v>
      </c>
      <c r="Y347" s="3">
        <f>Table1[[#This Row],[Unit Price]]-Table1[[#This Row],[Discount]]</f>
        <v>420.96000000000004</v>
      </c>
      <c r="Z347" s="3" t="s">
        <v>3219</v>
      </c>
    </row>
    <row r="348" spans="1:26" x14ac:dyDescent="0.2">
      <c r="A348" s="1">
        <v>767</v>
      </c>
      <c r="B348" s="1" t="s">
        <v>845</v>
      </c>
      <c r="C348" s="1" t="s">
        <v>1</v>
      </c>
      <c r="D348" s="1">
        <v>0.1</v>
      </c>
      <c r="E348" s="1">
        <v>31.78</v>
      </c>
      <c r="F348" s="1">
        <v>1.99</v>
      </c>
      <c r="G348" s="1" t="s">
        <v>14</v>
      </c>
      <c r="H348" s="1" t="s">
        <v>70</v>
      </c>
      <c r="I348" s="1" t="s">
        <v>16</v>
      </c>
      <c r="J348" s="1" t="s">
        <v>17</v>
      </c>
      <c r="K348" s="1" t="s">
        <v>18</v>
      </c>
      <c r="L348" s="1" t="s">
        <v>846</v>
      </c>
      <c r="M348" s="1">
        <v>0.42</v>
      </c>
      <c r="N348" s="1" t="s">
        <v>8</v>
      </c>
      <c r="O348" s="1" t="s">
        <v>28</v>
      </c>
      <c r="P348" s="1" t="s">
        <v>79</v>
      </c>
      <c r="Q348" s="1" t="s">
        <v>847</v>
      </c>
      <c r="R348" s="1">
        <v>61201</v>
      </c>
      <c r="S348" s="2">
        <v>42034</v>
      </c>
      <c r="T348" s="2">
        <v>42036</v>
      </c>
      <c r="U348" s="1">
        <v>232.2816</v>
      </c>
      <c r="V348" s="1">
        <v>11</v>
      </c>
      <c r="W348" s="1">
        <v>336.64</v>
      </c>
      <c r="X348" s="1">
        <v>86279</v>
      </c>
      <c r="Y348" s="1">
        <f>Table1[[#This Row],[Unit Price]]-Table1[[#This Row],[Discount]]</f>
        <v>31.68</v>
      </c>
      <c r="Z348" s="1" t="s">
        <v>3220</v>
      </c>
    </row>
    <row r="349" spans="1:26" x14ac:dyDescent="0.2">
      <c r="A349" s="3">
        <v>550</v>
      </c>
      <c r="B349" s="3" t="s">
        <v>848</v>
      </c>
      <c r="C349" s="3" t="s">
        <v>13</v>
      </c>
      <c r="D349" s="3">
        <v>0.05</v>
      </c>
      <c r="E349" s="3">
        <v>1.68</v>
      </c>
      <c r="F349" s="3">
        <v>1.57</v>
      </c>
      <c r="G349" s="3" t="s">
        <v>14</v>
      </c>
      <c r="H349" s="3" t="s">
        <v>70</v>
      </c>
      <c r="I349" s="3" t="s">
        <v>24</v>
      </c>
      <c r="J349" s="3" t="s">
        <v>25</v>
      </c>
      <c r="K349" s="3" t="s">
        <v>26</v>
      </c>
      <c r="L349" s="3" t="s">
        <v>550</v>
      </c>
      <c r="M349" s="3">
        <v>0.59</v>
      </c>
      <c r="N349" s="3" t="s">
        <v>8</v>
      </c>
      <c r="O349" s="3" t="s">
        <v>28</v>
      </c>
      <c r="P349" s="3" t="s">
        <v>163</v>
      </c>
      <c r="Q349" s="3" t="s">
        <v>849</v>
      </c>
      <c r="R349" s="3">
        <v>78155</v>
      </c>
      <c r="S349" s="4">
        <v>42034</v>
      </c>
      <c r="T349" s="4">
        <v>42035</v>
      </c>
      <c r="U349" s="3">
        <v>-33.340000000000003</v>
      </c>
      <c r="V349" s="3">
        <v>11</v>
      </c>
      <c r="W349" s="3">
        <v>18.75</v>
      </c>
      <c r="X349" s="3">
        <v>90909</v>
      </c>
      <c r="Y349" s="3">
        <f>Table1[[#This Row],[Unit Price]]-Table1[[#This Row],[Discount]]</f>
        <v>1.63</v>
      </c>
      <c r="Z349" s="3" t="s">
        <v>3220</v>
      </c>
    </row>
    <row r="350" spans="1:26" x14ac:dyDescent="0.2">
      <c r="A350" s="1">
        <v>550</v>
      </c>
      <c r="B350" s="1" t="s">
        <v>848</v>
      </c>
      <c r="C350" s="1" t="s">
        <v>13</v>
      </c>
      <c r="D350" s="1">
        <v>0.1</v>
      </c>
      <c r="E350" s="1">
        <v>218.75</v>
      </c>
      <c r="F350" s="1">
        <v>69.64</v>
      </c>
      <c r="G350" s="1" t="s">
        <v>2</v>
      </c>
      <c r="H350" s="1" t="s">
        <v>70</v>
      </c>
      <c r="I350" s="1" t="s">
        <v>4</v>
      </c>
      <c r="J350" s="1" t="s">
        <v>5</v>
      </c>
      <c r="K350" s="1" t="s">
        <v>6</v>
      </c>
      <c r="L350" s="1" t="s">
        <v>850</v>
      </c>
      <c r="M350" s="1">
        <v>0.77</v>
      </c>
      <c r="N350" s="1" t="s">
        <v>8</v>
      </c>
      <c r="O350" s="1" t="s">
        <v>28</v>
      </c>
      <c r="P350" s="1" t="s">
        <v>163</v>
      </c>
      <c r="Q350" s="1" t="s">
        <v>849</v>
      </c>
      <c r="R350" s="1">
        <v>78155</v>
      </c>
      <c r="S350" s="2">
        <v>42034</v>
      </c>
      <c r="T350" s="2">
        <v>42036</v>
      </c>
      <c r="U350" s="1">
        <v>-201.27600000000001</v>
      </c>
      <c r="V350" s="1">
        <v>1</v>
      </c>
      <c r="W350" s="1">
        <v>188.51</v>
      </c>
      <c r="X350" s="1">
        <v>90909</v>
      </c>
      <c r="Y350" s="1">
        <f>Table1[[#This Row],[Unit Price]]-Table1[[#This Row],[Discount]]</f>
        <v>218.65</v>
      </c>
      <c r="Z350" s="1" t="s">
        <v>3220</v>
      </c>
    </row>
    <row r="351" spans="1:26" x14ac:dyDescent="0.2">
      <c r="A351" s="3">
        <v>551</v>
      </c>
      <c r="B351" s="3" t="s">
        <v>851</v>
      </c>
      <c r="C351" s="3" t="s">
        <v>13</v>
      </c>
      <c r="D351" s="3">
        <v>0</v>
      </c>
      <c r="E351" s="3">
        <v>15.04</v>
      </c>
      <c r="F351" s="3">
        <v>1.97</v>
      </c>
      <c r="G351" s="3" t="s">
        <v>14</v>
      </c>
      <c r="H351" s="3" t="s">
        <v>70</v>
      </c>
      <c r="I351" s="3" t="s">
        <v>24</v>
      </c>
      <c r="J351" s="3" t="s">
        <v>64</v>
      </c>
      <c r="K351" s="3" t="s">
        <v>26</v>
      </c>
      <c r="L351" s="3" t="s">
        <v>68</v>
      </c>
      <c r="M351" s="3">
        <v>0.39</v>
      </c>
      <c r="N351" s="3" t="s">
        <v>8</v>
      </c>
      <c r="O351" s="3" t="s">
        <v>28</v>
      </c>
      <c r="P351" s="3" t="s">
        <v>163</v>
      </c>
      <c r="Q351" s="3" t="s">
        <v>852</v>
      </c>
      <c r="R351" s="3">
        <v>75090</v>
      </c>
      <c r="S351" s="4">
        <v>42034</v>
      </c>
      <c r="T351" s="4">
        <v>42036</v>
      </c>
      <c r="U351" s="3">
        <v>21.514199999999999</v>
      </c>
      <c r="V351" s="3">
        <v>2</v>
      </c>
      <c r="W351" s="3">
        <v>31.18</v>
      </c>
      <c r="X351" s="3">
        <v>90909</v>
      </c>
      <c r="Y351" s="3">
        <f>Table1[[#This Row],[Unit Price]]-Table1[[#This Row],[Discount]]</f>
        <v>15.04</v>
      </c>
      <c r="Z351" s="3" t="s">
        <v>3220</v>
      </c>
    </row>
    <row r="352" spans="1:26" x14ac:dyDescent="0.2">
      <c r="A352" s="1">
        <v>1442</v>
      </c>
      <c r="B352" s="1" t="s">
        <v>853</v>
      </c>
      <c r="C352" s="1" t="s">
        <v>23</v>
      </c>
      <c r="D352" s="1">
        <v>0.02</v>
      </c>
      <c r="E352" s="1">
        <v>15.99</v>
      </c>
      <c r="F352" s="1">
        <v>13.18</v>
      </c>
      <c r="G352" s="1" t="s">
        <v>63</v>
      </c>
      <c r="H352" s="1" t="s">
        <v>70</v>
      </c>
      <c r="I352" s="1" t="s">
        <v>24</v>
      </c>
      <c r="J352" s="1" t="s">
        <v>48</v>
      </c>
      <c r="K352" s="1" t="s">
        <v>49</v>
      </c>
      <c r="L352" s="1" t="s">
        <v>271</v>
      </c>
      <c r="M352" s="1">
        <v>0.37</v>
      </c>
      <c r="N352" s="1" t="s">
        <v>8</v>
      </c>
      <c r="O352" s="1" t="s">
        <v>28</v>
      </c>
      <c r="P352" s="1" t="s">
        <v>56</v>
      </c>
      <c r="Q352" s="1" t="s">
        <v>854</v>
      </c>
      <c r="R352" s="1">
        <v>65807</v>
      </c>
      <c r="S352" s="2">
        <v>42034</v>
      </c>
      <c r="T352" s="2">
        <v>42038</v>
      </c>
      <c r="U352" s="1">
        <v>-76.992500000000007</v>
      </c>
      <c r="V352" s="1">
        <v>7</v>
      </c>
      <c r="W352" s="1">
        <v>123.03</v>
      </c>
      <c r="X352" s="1">
        <v>89077</v>
      </c>
      <c r="Y352" s="1">
        <f>Table1[[#This Row],[Unit Price]]-Table1[[#This Row],[Discount]]</f>
        <v>15.97</v>
      </c>
      <c r="Z352" s="1" t="s">
        <v>3220</v>
      </c>
    </row>
    <row r="353" spans="1:26" x14ac:dyDescent="0.2">
      <c r="A353" s="3">
        <v>1442</v>
      </c>
      <c r="B353" s="3" t="s">
        <v>853</v>
      </c>
      <c r="C353" s="3" t="s">
        <v>23</v>
      </c>
      <c r="D353" s="3">
        <v>0.09</v>
      </c>
      <c r="E353" s="3">
        <v>46.94</v>
      </c>
      <c r="F353" s="3">
        <v>6.77</v>
      </c>
      <c r="G353" s="3" t="s">
        <v>63</v>
      </c>
      <c r="H353" s="3" t="s">
        <v>70</v>
      </c>
      <c r="I353" s="3" t="s">
        <v>4</v>
      </c>
      <c r="J353" s="3" t="s">
        <v>102</v>
      </c>
      <c r="K353" s="3" t="s">
        <v>49</v>
      </c>
      <c r="L353" s="3" t="s">
        <v>855</v>
      </c>
      <c r="M353" s="3">
        <v>0.44</v>
      </c>
      <c r="N353" s="3" t="s">
        <v>8</v>
      </c>
      <c r="O353" s="3" t="s">
        <v>28</v>
      </c>
      <c r="P353" s="3" t="s">
        <v>56</v>
      </c>
      <c r="Q353" s="3" t="s">
        <v>854</v>
      </c>
      <c r="R353" s="3">
        <v>65807</v>
      </c>
      <c r="S353" s="4">
        <v>42034</v>
      </c>
      <c r="T353" s="4">
        <v>42034</v>
      </c>
      <c r="U353" s="3">
        <v>297.96960000000001</v>
      </c>
      <c r="V353" s="3">
        <v>10</v>
      </c>
      <c r="W353" s="3">
        <v>431.84</v>
      </c>
      <c r="X353" s="3">
        <v>89077</v>
      </c>
      <c r="Y353" s="3">
        <f>Table1[[#This Row],[Unit Price]]-Table1[[#This Row],[Discount]]</f>
        <v>46.849999999999994</v>
      </c>
      <c r="Z353" s="3" t="s">
        <v>3220</v>
      </c>
    </row>
    <row r="354" spans="1:26" x14ac:dyDescent="0.2">
      <c r="A354" s="1">
        <v>2775</v>
      </c>
      <c r="B354" s="1" t="s">
        <v>856</v>
      </c>
      <c r="C354" s="1" t="s">
        <v>23</v>
      </c>
      <c r="D354" s="1">
        <v>7.0000000000000007E-2</v>
      </c>
      <c r="E354" s="1">
        <v>574.74</v>
      </c>
      <c r="F354" s="1">
        <v>24.49</v>
      </c>
      <c r="G354" s="1" t="s">
        <v>14</v>
      </c>
      <c r="H354" s="1" t="s">
        <v>15</v>
      </c>
      <c r="I354" s="1" t="s">
        <v>16</v>
      </c>
      <c r="J354" s="1" t="s">
        <v>32</v>
      </c>
      <c r="K354" s="1" t="s">
        <v>40</v>
      </c>
      <c r="L354" s="1" t="s">
        <v>146</v>
      </c>
      <c r="M354" s="1">
        <v>0.37</v>
      </c>
      <c r="N354" s="1" t="s">
        <v>8</v>
      </c>
      <c r="O354" s="1" t="s">
        <v>28</v>
      </c>
      <c r="P354" s="1" t="s">
        <v>79</v>
      </c>
      <c r="Q354" s="1" t="s">
        <v>857</v>
      </c>
      <c r="R354" s="1">
        <v>60131</v>
      </c>
      <c r="S354" s="2">
        <v>42034</v>
      </c>
      <c r="T354" s="2">
        <v>42039</v>
      </c>
      <c r="U354" s="1">
        <v>2860.9331999999999</v>
      </c>
      <c r="V354" s="1">
        <v>8</v>
      </c>
      <c r="W354" s="1">
        <v>4146.28</v>
      </c>
      <c r="X354" s="1">
        <v>91229</v>
      </c>
      <c r="Y354" s="1">
        <f>Table1[[#This Row],[Unit Price]]-Table1[[#This Row],[Discount]]</f>
        <v>574.66999999999996</v>
      </c>
      <c r="Z354" s="1" t="s">
        <v>3220</v>
      </c>
    </row>
    <row r="355" spans="1:26" x14ac:dyDescent="0.2">
      <c r="A355" s="3">
        <v>256</v>
      </c>
      <c r="B355" s="3" t="s">
        <v>858</v>
      </c>
      <c r="C355" s="3" t="s">
        <v>1</v>
      </c>
      <c r="D355" s="3">
        <v>0.03</v>
      </c>
      <c r="E355" s="3">
        <v>8.34</v>
      </c>
      <c r="F355" s="3">
        <v>2.64</v>
      </c>
      <c r="G355" s="3" t="s">
        <v>14</v>
      </c>
      <c r="H355" s="3" t="s">
        <v>47</v>
      </c>
      <c r="I355" s="3" t="s">
        <v>24</v>
      </c>
      <c r="J355" s="3" t="s">
        <v>544</v>
      </c>
      <c r="K355" s="3" t="s">
        <v>18</v>
      </c>
      <c r="L355" s="3" t="s">
        <v>859</v>
      </c>
      <c r="M355" s="3">
        <v>0.59</v>
      </c>
      <c r="N355" s="3" t="s">
        <v>8</v>
      </c>
      <c r="O355" s="3" t="s">
        <v>87</v>
      </c>
      <c r="P355" s="3" t="s">
        <v>296</v>
      </c>
      <c r="Q355" s="3" t="s">
        <v>860</v>
      </c>
      <c r="R355" s="3">
        <v>17331</v>
      </c>
      <c r="S355" s="4">
        <v>42035</v>
      </c>
      <c r="T355" s="4">
        <v>42037</v>
      </c>
      <c r="U355" s="3">
        <v>0.68400000000000005</v>
      </c>
      <c r="V355" s="3">
        <v>4</v>
      </c>
      <c r="W355" s="3">
        <v>34.64</v>
      </c>
      <c r="X355" s="3">
        <v>86267</v>
      </c>
      <c r="Y355" s="3">
        <f>Table1[[#This Row],[Unit Price]]-Table1[[#This Row],[Discount]]</f>
        <v>8.31</v>
      </c>
      <c r="Z355" s="3" t="s">
        <v>3222</v>
      </c>
    </row>
    <row r="356" spans="1:26" x14ac:dyDescent="0.2">
      <c r="A356" s="1">
        <v>343</v>
      </c>
      <c r="B356" s="1" t="s">
        <v>861</v>
      </c>
      <c r="C356" s="1" t="s">
        <v>1</v>
      </c>
      <c r="D356" s="1">
        <v>0.03</v>
      </c>
      <c r="E356" s="1">
        <v>15.23</v>
      </c>
      <c r="F356" s="1">
        <v>27.75</v>
      </c>
      <c r="G356" s="1" t="s">
        <v>2</v>
      </c>
      <c r="H356" s="1" t="s">
        <v>70</v>
      </c>
      <c r="I356" s="1" t="s">
        <v>4</v>
      </c>
      <c r="J356" s="1" t="s">
        <v>5</v>
      </c>
      <c r="K356" s="1" t="s">
        <v>6</v>
      </c>
      <c r="L356" s="1" t="s">
        <v>862</v>
      </c>
      <c r="M356" s="1">
        <v>0.76</v>
      </c>
      <c r="N356" s="1" t="s">
        <v>8</v>
      </c>
      <c r="O356" s="1" t="s">
        <v>87</v>
      </c>
      <c r="P356" s="1" t="s">
        <v>307</v>
      </c>
      <c r="Q356" s="1" t="s">
        <v>863</v>
      </c>
      <c r="R356" s="1">
        <v>4401</v>
      </c>
      <c r="S356" s="2">
        <v>42035</v>
      </c>
      <c r="T356" s="2">
        <v>42036</v>
      </c>
      <c r="U356" s="1">
        <v>11.65095</v>
      </c>
      <c r="V356" s="1">
        <v>7</v>
      </c>
      <c r="W356" s="1">
        <v>111.86</v>
      </c>
      <c r="X356" s="1">
        <v>88151</v>
      </c>
      <c r="Y356" s="1">
        <f>Table1[[#This Row],[Unit Price]]-Table1[[#This Row],[Discount]]</f>
        <v>15.200000000000001</v>
      </c>
      <c r="Z356" s="1" t="s">
        <v>3222</v>
      </c>
    </row>
    <row r="357" spans="1:26" x14ac:dyDescent="0.2">
      <c r="A357" s="3">
        <v>1723</v>
      </c>
      <c r="B357" s="3" t="s">
        <v>864</v>
      </c>
      <c r="C357" s="3" t="s">
        <v>23</v>
      </c>
      <c r="D357" s="3">
        <v>0.1</v>
      </c>
      <c r="E357" s="3">
        <v>49.99</v>
      </c>
      <c r="F357" s="3">
        <v>19.989999999999998</v>
      </c>
      <c r="G357" s="3" t="s">
        <v>63</v>
      </c>
      <c r="H357" s="3" t="s">
        <v>70</v>
      </c>
      <c r="I357" s="3" t="s">
        <v>16</v>
      </c>
      <c r="J357" s="3" t="s">
        <v>17</v>
      </c>
      <c r="K357" s="3" t="s">
        <v>49</v>
      </c>
      <c r="L357" s="3" t="s">
        <v>865</v>
      </c>
      <c r="M357" s="3">
        <v>0.45</v>
      </c>
      <c r="N357" s="3" t="s">
        <v>8</v>
      </c>
      <c r="O357" s="3" t="s">
        <v>35</v>
      </c>
      <c r="P357" s="3" t="s">
        <v>66</v>
      </c>
      <c r="Q357" s="3" t="s">
        <v>866</v>
      </c>
      <c r="R357" s="3">
        <v>92037</v>
      </c>
      <c r="S357" s="4">
        <v>42035</v>
      </c>
      <c r="T357" s="4">
        <v>42040</v>
      </c>
      <c r="U357" s="3">
        <v>13.507999999999999</v>
      </c>
      <c r="V357" s="3">
        <v>46</v>
      </c>
      <c r="W357" s="3">
        <v>2188.06</v>
      </c>
      <c r="X357" s="3">
        <v>40101</v>
      </c>
      <c r="Y357" s="3">
        <f>Table1[[#This Row],[Unit Price]]-Table1[[#This Row],[Discount]]</f>
        <v>49.89</v>
      </c>
      <c r="Z357" s="3" t="s">
        <v>3221</v>
      </c>
    </row>
    <row r="358" spans="1:26" x14ac:dyDescent="0.2">
      <c r="A358" s="1">
        <v>2202</v>
      </c>
      <c r="B358" s="1" t="s">
        <v>867</v>
      </c>
      <c r="C358" s="1" t="s">
        <v>23</v>
      </c>
      <c r="D358" s="1">
        <v>0.09</v>
      </c>
      <c r="E358" s="1">
        <v>160.97999999999999</v>
      </c>
      <c r="F358" s="1">
        <v>30</v>
      </c>
      <c r="G358" s="1" t="s">
        <v>2</v>
      </c>
      <c r="H358" s="1" t="s">
        <v>47</v>
      </c>
      <c r="I358" s="1" t="s">
        <v>4</v>
      </c>
      <c r="J358" s="1" t="s">
        <v>85</v>
      </c>
      <c r="K358" s="1" t="s">
        <v>33</v>
      </c>
      <c r="L358" s="1" t="s">
        <v>868</v>
      </c>
      <c r="M358" s="1">
        <v>0.62</v>
      </c>
      <c r="N358" s="1" t="s">
        <v>8</v>
      </c>
      <c r="O358" s="1" t="s">
        <v>28</v>
      </c>
      <c r="P358" s="1" t="s">
        <v>60</v>
      </c>
      <c r="Q358" s="1" t="s">
        <v>869</v>
      </c>
      <c r="R358" s="1">
        <v>55429</v>
      </c>
      <c r="S358" s="2">
        <v>42035</v>
      </c>
      <c r="T358" s="2">
        <v>42035</v>
      </c>
      <c r="U358" s="1">
        <v>357.428</v>
      </c>
      <c r="V358" s="1">
        <v>11</v>
      </c>
      <c r="W358" s="1">
        <v>1635.38</v>
      </c>
      <c r="X358" s="1">
        <v>86050</v>
      </c>
      <c r="Y358" s="1">
        <f>Table1[[#This Row],[Unit Price]]-Table1[[#This Row],[Discount]]</f>
        <v>160.88999999999999</v>
      </c>
      <c r="Z358" s="1" t="s">
        <v>3220</v>
      </c>
    </row>
    <row r="359" spans="1:26" x14ac:dyDescent="0.2">
      <c r="A359" s="3">
        <v>2202</v>
      </c>
      <c r="B359" s="3" t="s">
        <v>867</v>
      </c>
      <c r="C359" s="3" t="s">
        <v>23</v>
      </c>
      <c r="D359" s="3">
        <v>0.09</v>
      </c>
      <c r="E359" s="3">
        <v>6.3</v>
      </c>
      <c r="F359" s="3">
        <v>0.5</v>
      </c>
      <c r="G359" s="3" t="s">
        <v>14</v>
      </c>
      <c r="H359" s="3" t="s">
        <v>47</v>
      </c>
      <c r="I359" s="3" t="s">
        <v>24</v>
      </c>
      <c r="J359" s="3" t="s">
        <v>128</v>
      </c>
      <c r="K359" s="3" t="s">
        <v>49</v>
      </c>
      <c r="L359" s="3" t="s">
        <v>398</v>
      </c>
      <c r="M359" s="3">
        <v>0.39</v>
      </c>
      <c r="N359" s="3" t="s">
        <v>8</v>
      </c>
      <c r="O359" s="3" t="s">
        <v>28</v>
      </c>
      <c r="P359" s="3" t="s">
        <v>60</v>
      </c>
      <c r="Q359" s="3" t="s">
        <v>869</v>
      </c>
      <c r="R359" s="3">
        <v>55429</v>
      </c>
      <c r="S359" s="4">
        <v>42035</v>
      </c>
      <c r="T359" s="4">
        <v>42035</v>
      </c>
      <c r="U359" s="3">
        <v>40.351199999999999</v>
      </c>
      <c r="V359" s="3">
        <v>10</v>
      </c>
      <c r="W359" s="3">
        <v>58.48</v>
      </c>
      <c r="X359" s="3">
        <v>86050</v>
      </c>
      <c r="Y359" s="3">
        <f>Table1[[#This Row],[Unit Price]]-Table1[[#This Row],[Discount]]</f>
        <v>6.21</v>
      </c>
      <c r="Z359" s="3" t="s">
        <v>3220</v>
      </c>
    </row>
    <row r="360" spans="1:26" x14ac:dyDescent="0.2">
      <c r="A360" s="1">
        <v>2202</v>
      </c>
      <c r="B360" s="1" t="s">
        <v>867</v>
      </c>
      <c r="C360" s="1" t="s">
        <v>23</v>
      </c>
      <c r="D360" s="1">
        <v>0</v>
      </c>
      <c r="E360" s="1">
        <v>4.9800000000000004</v>
      </c>
      <c r="F360" s="1">
        <v>0.8</v>
      </c>
      <c r="G360" s="1" t="s">
        <v>14</v>
      </c>
      <c r="H360" s="1" t="s">
        <v>47</v>
      </c>
      <c r="I360" s="1" t="s">
        <v>24</v>
      </c>
      <c r="J360" s="1" t="s">
        <v>64</v>
      </c>
      <c r="K360" s="1" t="s">
        <v>26</v>
      </c>
      <c r="L360" s="1" t="s">
        <v>870</v>
      </c>
      <c r="M360" s="1">
        <v>0.36</v>
      </c>
      <c r="N360" s="1" t="s">
        <v>8</v>
      </c>
      <c r="O360" s="1" t="s">
        <v>28</v>
      </c>
      <c r="P360" s="1" t="s">
        <v>60</v>
      </c>
      <c r="Q360" s="1" t="s">
        <v>869</v>
      </c>
      <c r="R360" s="1">
        <v>55429</v>
      </c>
      <c r="S360" s="2">
        <v>42035</v>
      </c>
      <c r="T360" s="2">
        <v>42042</v>
      </c>
      <c r="U360" s="1">
        <v>27.634499999999999</v>
      </c>
      <c r="V360" s="1">
        <v>8</v>
      </c>
      <c r="W360" s="1">
        <v>40.049999999999997</v>
      </c>
      <c r="X360" s="1">
        <v>86050</v>
      </c>
      <c r="Y360" s="1">
        <f>Table1[[#This Row],[Unit Price]]-Table1[[#This Row],[Discount]]</f>
        <v>4.9800000000000004</v>
      </c>
      <c r="Z360" s="1" t="s">
        <v>3220</v>
      </c>
    </row>
    <row r="361" spans="1:26" x14ac:dyDescent="0.2">
      <c r="A361" s="3">
        <v>2781</v>
      </c>
      <c r="B361" s="3" t="s">
        <v>871</v>
      </c>
      <c r="C361" s="3" t="s">
        <v>23</v>
      </c>
      <c r="D361" s="3">
        <v>0.09</v>
      </c>
      <c r="E361" s="3">
        <v>2.16</v>
      </c>
      <c r="F361" s="3">
        <v>6.05</v>
      </c>
      <c r="G361" s="3" t="s">
        <v>14</v>
      </c>
      <c r="H361" s="3" t="s">
        <v>15</v>
      </c>
      <c r="I361" s="3" t="s">
        <v>24</v>
      </c>
      <c r="J361" s="3" t="s">
        <v>48</v>
      </c>
      <c r="K361" s="3" t="s">
        <v>49</v>
      </c>
      <c r="L361" s="3" t="s">
        <v>872</v>
      </c>
      <c r="M361" s="3">
        <v>0.37</v>
      </c>
      <c r="N361" s="3" t="s">
        <v>8</v>
      </c>
      <c r="O361" s="3" t="s">
        <v>35</v>
      </c>
      <c r="P361" s="3" t="s">
        <v>115</v>
      </c>
      <c r="Q361" s="3" t="s">
        <v>873</v>
      </c>
      <c r="R361" s="3">
        <v>97071</v>
      </c>
      <c r="S361" s="4">
        <v>42035</v>
      </c>
      <c r="T361" s="4">
        <v>42039</v>
      </c>
      <c r="U361" s="3">
        <v>-37.789000000000001</v>
      </c>
      <c r="V361" s="3">
        <v>2</v>
      </c>
      <c r="W361" s="3">
        <v>5.48</v>
      </c>
      <c r="X361" s="3">
        <v>87162</v>
      </c>
      <c r="Y361" s="3">
        <f>Table1[[#This Row],[Unit Price]]-Table1[[#This Row],[Discount]]</f>
        <v>2.0700000000000003</v>
      </c>
      <c r="Z361" s="3" t="s">
        <v>3221</v>
      </c>
    </row>
    <row r="362" spans="1:26" x14ac:dyDescent="0.2">
      <c r="A362" s="1">
        <v>2781</v>
      </c>
      <c r="B362" s="1" t="s">
        <v>871</v>
      </c>
      <c r="C362" s="1" t="s">
        <v>23</v>
      </c>
      <c r="D362" s="1">
        <v>0.03</v>
      </c>
      <c r="E362" s="1">
        <v>808.49</v>
      </c>
      <c r="F362" s="1">
        <v>55.3</v>
      </c>
      <c r="G362" s="1" t="s">
        <v>2</v>
      </c>
      <c r="H362" s="1" t="s">
        <v>15</v>
      </c>
      <c r="I362" s="1" t="s">
        <v>16</v>
      </c>
      <c r="J362" s="1" t="s">
        <v>32</v>
      </c>
      <c r="K362" s="1" t="s">
        <v>33</v>
      </c>
      <c r="L362" s="1" t="s">
        <v>874</v>
      </c>
      <c r="M362" s="1">
        <v>0.4</v>
      </c>
      <c r="N362" s="1" t="s">
        <v>8</v>
      </c>
      <c r="O362" s="1" t="s">
        <v>35</v>
      </c>
      <c r="P362" s="1" t="s">
        <v>115</v>
      </c>
      <c r="Q362" s="1" t="s">
        <v>873</v>
      </c>
      <c r="R362" s="1">
        <v>97071</v>
      </c>
      <c r="S362" s="2">
        <v>42035</v>
      </c>
      <c r="T362" s="2">
        <v>42042</v>
      </c>
      <c r="U362" s="1">
        <v>7576.11</v>
      </c>
      <c r="V362" s="1">
        <v>11</v>
      </c>
      <c r="W362" s="1">
        <v>8201.33</v>
      </c>
      <c r="X362" s="1">
        <v>87162</v>
      </c>
      <c r="Y362" s="1">
        <f>Table1[[#This Row],[Unit Price]]-Table1[[#This Row],[Discount]]</f>
        <v>808.46</v>
      </c>
      <c r="Z362" s="1" t="s">
        <v>3221</v>
      </c>
    </row>
    <row r="363" spans="1:26" x14ac:dyDescent="0.2">
      <c r="A363" s="3">
        <v>2781</v>
      </c>
      <c r="B363" s="3" t="s">
        <v>871</v>
      </c>
      <c r="C363" s="3" t="s">
        <v>23</v>
      </c>
      <c r="D363" s="3">
        <v>0</v>
      </c>
      <c r="E363" s="3">
        <v>6.48</v>
      </c>
      <c r="F363" s="3">
        <v>8.19</v>
      </c>
      <c r="G363" s="3" t="s">
        <v>14</v>
      </c>
      <c r="H363" s="3" t="s">
        <v>15</v>
      </c>
      <c r="I363" s="3" t="s">
        <v>24</v>
      </c>
      <c r="J363" s="3" t="s">
        <v>64</v>
      </c>
      <c r="K363" s="3" t="s">
        <v>49</v>
      </c>
      <c r="L363" s="3" t="s">
        <v>875</v>
      </c>
      <c r="M363" s="3">
        <v>0.37</v>
      </c>
      <c r="N363" s="3" t="s">
        <v>8</v>
      </c>
      <c r="O363" s="3" t="s">
        <v>35</v>
      </c>
      <c r="P363" s="3" t="s">
        <v>115</v>
      </c>
      <c r="Q363" s="3" t="s">
        <v>873</v>
      </c>
      <c r="R363" s="3">
        <v>97071</v>
      </c>
      <c r="S363" s="4">
        <v>42035</v>
      </c>
      <c r="T363" s="4">
        <v>42042</v>
      </c>
      <c r="U363" s="3">
        <v>-43.26</v>
      </c>
      <c r="V363" s="3">
        <v>3</v>
      </c>
      <c r="W363" s="3">
        <v>22.67</v>
      </c>
      <c r="X363" s="3">
        <v>87162</v>
      </c>
      <c r="Y363" s="3">
        <f>Table1[[#This Row],[Unit Price]]-Table1[[#This Row],[Discount]]</f>
        <v>6.48</v>
      </c>
      <c r="Z363" s="3" t="s">
        <v>3221</v>
      </c>
    </row>
    <row r="364" spans="1:26" x14ac:dyDescent="0.2">
      <c r="A364" s="1">
        <v>1238</v>
      </c>
      <c r="B364" s="1" t="s">
        <v>876</v>
      </c>
      <c r="C364" s="1" t="s">
        <v>92</v>
      </c>
      <c r="D364" s="1">
        <v>0.01</v>
      </c>
      <c r="E364" s="1">
        <v>160.97999999999999</v>
      </c>
      <c r="F364" s="1">
        <v>30</v>
      </c>
      <c r="G364" s="1" t="s">
        <v>2</v>
      </c>
      <c r="H364" s="1" t="s">
        <v>70</v>
      </c>
      <c r="I364" s="1" t="s">
        <v>4</v>
      </c>
      <c r="J364" s="1" t="s">
        <v>85</v>
      </c>
      <c r="K364" s="1" t="s">
        <v>33</v>
      </c>
      <c r="L364" s="1" t="s">
        <v>868</v>
      </c>
      <c r="M364" s="1">
        <v>0.62</v>
      </c>
      <c r="N364" s="1" t="s">
        <v>8</v>
      </c>
      <c r="O364" s="1" t="s">
        <v>28</v>
      </c>
      <c r="P364" s="1" t="s">
        <v>163</v>
      </c>
      <c r="Q364" s="1" t="s">
        <v>877</v>
      </c>
      <c r="R364" s="1">
        <v>75104</v>
      </c>
      <c r="S364" s="2">
        <v>42035</v>
      </c>
      <c r="T364" s="2">
        <v>42037</v>
      </c>
      <c r="U364" s="1">
        <v>788.79</v>
      </c>
      <c r="V364" s="1">
        <v>10</v>
      </c>
      <c r="W364" s="1">
        <v>1634.67</v>
      </c>
      <c r="X364" s="1">
        <v>86075</v>
      </c>
      <c r="Y364" s="1">
        <f>Table1[[#This Row],[Unit Price]]-Table1[[#This Row],[Discount]]</f>
        <v>160.97</v>
      </c>
      <c r="Z364" s="1" t="s">
        <v>3220</v>
      </c>
    </row>
    <row r="365" spans="1:26" x14ac:dyDescent="0.2">
      <c r="A365" s="3">
        <v>911</v>
      </c>
      <c r="B365" s="3" t="s">
        <v>878</v>
      </c>
      <c r="C365" s="3" t="s">
        <v>46</v>
      </c>
      <c r="D365" s="3">
        <v>0.05</v>
      </c>
      <c r="E365" s="3">
        <v>7.64</v>
      </c>
      <c r="F365" s="3">
        <v>5.83</v>
      </c>
      <c r="G365" s="3" t="s">
        <v>14</v>
      </c>
      <c r="H365" s="3" t="s">
        <v>70</v>
      </c>
      <c r="I365" s="3" t="s">
        <v>24</v>
      </c>
      <c r="J365" s="3" t="s">
        <v>64</v>
      </c>
      <c r="K365" s="3" t="s">
        <v>26</v>
      </c>
      <c r="L365" s="3" t="s">
        <v>208</v>
      </c>
      <c r="M365" s="3">
        <v>0.36</v>
      </c>
      <c r="N365" s="3" t="s">
        <v>8</v>
      </c>
      <c r="O365" s="3" t="s">
        <v>87</v>
      </c>
      <c r="P365" s="3" t="s">
        <v>879</v>
      </c>
      <c r="Q365" s="3" t="s">
        <v>880</v>
      </c>
      <c r="R365" s="3">
        <v>26003</v>
      </c>
      <c r="S365" s="4">
        <v>42035</v>
      </c>
      <c r="T365" s="4">
        <v>42037</v>
      </c>
      <c r="U365" s="3">
        <v>-21.018000000000001</v>
      </c>
      <c r="V365" s="3">
        <v>2</v>
      </c>
      <c r="W365" s="3">
        <v>16.600000000000001</v>
      </c>
      <c r="X365" s="3">
        <v>90185</v>
      </c>
      <c r="Y365" s="3">
        <f>Table1[[#This Row],[Unit Price]]-Table1[[#This Row],[Discount]]</f>
        <v>7.59</v>
      </c>
      <c r="Z365" s="3" t="s">
        <v>3222</v>
      </c>
    </row>
    <row r="366" spans="1:26" x14ac:dyDescent="0.2">
      <c r="A366" s="1">
        <v>911</v>
      </c>
      <c r="B366" s="1" t="s">
        <v>878</v>
      </c>
      <c r="C366" s="1" t="s">
        <v>46</v>
      </c>
      <c r="D366" s="1">
        <v>0.04</v>
      </c>
      <c r="E366" s="1">
        <v>218.75</v>
      </c>
      <c r="F366" s="1">
        <v>69.64</v>
      </c>
      <c r="G366" s="1" t="s">
        <v>2</v>
      </c>
      <c r="H366" s="1" t="s">
        <v>70</v>
      </c>
      <c r="I366" s="1" t="s">
        <v>4</v>
      </c>
      <c r="J366" s="1" t="s">
        <v>5</v>
      </c>
      <c r="K366" s="1" t="s">
        <v>6</v>
      </c>
      <c r="L366" s="1" t="s">
        <v>850</v>
      </c>
      <c r="M366" s="1">
        <v>0.72</v>
      </c>
      <c r="N366" s="1" t="s">
        <v>8</v>
      </c>
      <c r="O366" s="1" t="s">
        <v>87</v>
      </c>
      <c r="P366" s="1" t="s">
        <v>879</v>
      </c>
      <c r="Q366" s="1" t="s">
        <v>880</v>
      </c>
      <c r="R366" s="1">
        <v>26003</v>
      </c>
      <c r="S366" s="2">
        <v>42035</v>
      </c>
      <c r="T366" s="2">
        <v>42036</v>
      </c>
      <c r="U366" s="1">
        <v>-655.52987499999995</v>
      </c>
      <c r="V366" s="1">
        <v>10</v>
      </c>
      <c r="W366" s="1">
        <v>2285.41</v>
      </c>
      <c r="X366" s="1">
        <v>90185</v>
      </c>
      <c r="Y366" s="1">
        <f>Table1[[#This Row],[Unit Price]]-Table1[[#This Row],[Discount]]</f>
        <v>218.71</v>
      </c>
      <c r="Z366" s="1" t="s">
        <v>3222</v>
      </c>
    </row>
    <row r="367" spans="1:26" x14ac:dyDescent="0.2">
      <c r="A367" s="3">
        <v>2137</v>
      </c>
      <c r="B367" s="3" t="s">
        <v>881</v>
      </c>
      <c r="C367" s="3" t="s">
        <v>46</v>
      </c>
      <c r="D367" s="3">
        <v>0</v>
      </c>
      <c r="E367" s="3">
        <v>6.98</v>
      </c>
      <c r="F367" s="3">
        <v>1.6</v>
      </c>
      <c r="G367" s="3" t="s">
        <v>14</v>
      </c>
      <c r="H367" s="3" t="s">
        <v>70</v>
      </c>
      <c r="I367" s="3" t="s">
        <v>24</v>
      </c>
      <c r="J367" s="3" t="s">
        <v>64</v>
      </c>
      <c r="K367" s="3" t="s">
        <v>26</v>
      </c>
      <c r="L367" s="3" t="s">
        <v>698</v>
      </c>
      <c r="M367" s="3">
        <v>0.38</v>
      </c>
      <c r="N367" s="3" t="s">
        <v>8</v>
      </c>
      <c r="O367" s="3" t="s">
        <v>9</v>
      </c>
      <c r="P367" s="3" t="s">
        <v>99</v>
      </c>
      <c r="Q367" s="3" t="s">
        <v>882</v>
      </c>
      <c r="R367" s="3">
        <v>33407</v>
      </c>
      <c r="S367" s="4">
        <v>42035</v>
      </c>
      <c r="T367" s="4">
        <v>42037</v>
      </c>
      <c r="U367" s="3">
        <v>-343.86799999999999</v>
      </c>
      <c r="V367" s="3">
        <v>9</v>
      </c>
      <c r="W367" s="3">
        <v>64.48</v>
      </c>
      <c r="X367" s="3">
        <v>86002</v>
      </c>
      <c r="Y367" s="3">
        <f>Table1[[#This Row],[Unit Price]]-Table1[[#This Row],[Discount]]</f>
        <v>6.98</v>
      </c>
      <c r="Z367" s="3" t="s">
        <v>3219</v>
      </c>
    </row>
    <row r="368" spans="1:26" x14ac:dyDescent="0.2">
      <c r="A368" s="1">
        <v>510</v>
      </c>
      <c r="B368" s="1" t="s">
        <v>437</v>
      </c>
      <c r="C368" s="1" t="s">
        <v>1</v>
      </c>
      <c r="D368" s="1">
        <v>0.03</v>
      </c>
      <c r="E368" s="1">
        <v>6.37</v>
      </c>
      <c r="F368" s="1">
        <v>5.19</v>
      </c>
      <c r="G368" s="1" t="s">
        <v>14</v>
      </c>
      <c r="H368" s="1" t="s">
        <v>70</v>
      </c>
      <c r="I368" s="1" t="s">
        <v>24</v>
      </c>
      <c r="J368" s="1" t="s">
        <v>48</v>
      </c>
      <c r="K368" s="1" t="s">
        <v>49</v>
      </c>
      <c r="L368" s="1" t="s">
        <v>883</v>
      </c>
      <c r="M368" s="1">
        <v>0.38</v>
      </c>
      <c r="N368" s="1" t="s">
        <v>8</v>
      </c>
      <c r="O368" s="1" t="s">
        <v>35</v>
      </c>
      <c r="P368" s="1" t="s">
        <v>66</v>
      </c>
      <c r="Q368" s="1" t="s">
        <v>439</v>
      </c>
      <c r="R368" s="1">
        <v>95336</v>
      </c>
      <c r="S368" s="2">
        <v>42036</v>
      </c>
      <c r="T368" s="2">
        <v>42037</v>
      </c>
      <c r="U368" s="1">
        <v>-29.092700000000001</v>
      </c>
      <c r="V368" s="1">
        <v>14</v>
      </c>
      <c r="W368" s="1">
        <v>89.79</v>
      </c>
      <c r="X368" s="1">
        <v>90059</v>
      </c>
      <c r="Y368" s="1">
        <f>Table1[[#This Row],[Unit Price]]-Table1[[#This Row],[Discount]]</f>
        <v>6.34</v>
      </c>
      <c r="Z368" s="1" t="s">
        <v>3221</v>
      </c>
    </row>
    <row r="369" spans="1:26" x14ac:dyDescent="0.2">
      <c r="A369" s="3">
        <v>2122</v>
      </c>
      <c r="B369" s="3" t="s">
        <v>884</v>
      </c>
      <c r="C369" s="3" t="s">
        <v>1</v>
      </c>
      <c r="D369" s="3">
        <v>0.06</v>
      </c>
      <c r="E369" s="3">
        <v>80.97</v>
      </c>
      <c r="F369" s="3">
        <v>33.6</v>
      </c>
      <c r="G369" s="3" t="s">
        <v>2</v>
      </c>
      <c r="H369" s="3" t="s">
        <v>15</v>
      </c>
      <c r="I369" s="3" t="s">
        <v>16</v>
      </c>
      <c r="J369" s="3" t="s">
        <v>32</v>
      </c>
      <c r="K369" s="3" t="s">
        <v>33</v>
      </c>
      <c r="L369" s="3" t="s">
        <v>885</v>
      </c>
      <c r="M369" s="3">
        <v>0.37</v>
      </c>
      <c r="N369" s="3" t="s">
        <v>8</v>
      </c>
      <c r="O369" s="3" t="s">
        <v>9</v>
      </c>
      <c r="P369" s="3" t="s">
        <v>20</v>
      </c>
      <c r="Q369" s="3" t="s">
        <v>886</v>
      </c>
      <c r="R369" s="3">
        <v>72116</v>
      </c>
      <c r="S369" s="4">
        <v>42036</v>
      </c>
      <c r="T369" s="4">
        <v>42038</v>
      </c>
      <c r="U369" s="3">
        <v>-15.1844</v>
      </c>
      <c r="V369" s="3">
        <v>10</v>
      </c>
      <c r="W369" s="3">
        <v>799.76</v>
      </c>
      <c r="X369" s="3">
        <v>89664</v>
      </c>
      <c r="Y369" s="3">
        <f>Table1[[#This Row],[Unit Price]]-Table1[[#This Row],[Discount]]</f>
        <v>80.91</v>
      </c>
      <c r="Z369" s="3" t="s">
        <v>3219</v>
      </c>
    </row>
    <row r="370" spans="1:26" x14ac:dyDescent="0.2">
      <c r="A370" s="1">
        <v>1211</v>
      </c>
      <c r="B370" s="1" t="s">
        <v>887</v>
      </c>
      <c r="C370" s="1" t="s">
        <v>23</v>
      </c>
      <c r="D370" s="1">
        <v>0.01</v>
      </c>
      <c r="E370" s="1">
        <v>3.08</v>
      </c>
      <c r="F370" s="1">
        <v>0.5</v>
      </c>
      <c r="G370" s="1" t="s">
        <v>14</v>
      </c>
      <c r="H370" s="1" t="s">
        <v>70</v>
      </c>
      <c r="I370" s="1" t="s">
        <v>24</v>
      </c>
      <c r="J370" s="1" t="s">
        <v>128</v>
      </c>
      <c r="K370" s="1" t="s">
        <v>49</v>
      </c>
      <c r="L370" s="1" t="s">
        <v>888</v>
      </c>
      <c r="M370" s="1">
        <v>0.37</v>
      </c>
      <c r="N370" s="1" t="s">
        <v>8</v>
      </c>
      <c r="O370" s="1" t="s">
        <v>28</v>
      </c>
      <c r="P370" s="1" t="s">
        <v>29</v>
      </c>
      <c r="Q370" s="1" t="s">
        <v>889</v>
      </c>
      <c r="R370" s="1">
        <v>46806</v>
      </c>
      <c r="S370" s="2">
        <v>42036</v>
      </c>
      <c r="T370" s="2">
        <v>42041</v>
      </c>
      <c r="U370" s="1">
        <v>9.0045000000000002</v>
      </c>
      <c r="V370" s="1">
        <v>4</v>
      </c>
      <c r="W370" s="1">
        <v>13.05</v>
      </c>
      <c r="X370" s="1">
        <v>88598</v>
      </c>
      <c r="Y370" s="1">
        <f>Table1[[#This Row],[Unit Price]]-Table1[[#This Row],[Discount]]</f>
        <v>3.0700000000000003</v>
      </c>
      <c r="Z370" s="1" t="s">
        <v>3220</v>
      </c>
    </row>
    <row r="371" spans="1:26" x14ac:dyDescent="0.2">
      <c r="A371" s="3">
        <v>1949</v>
      </c>
      <c r="B371" s="3" t="s">
        <v>890</v>
      </c>
      <c r="C371" s="3" t="s">
        <v>23</v>
      </c>
      <c r="D371" s="3">
        <v>0.05</v>
      </c>
      <c r="E371" s="3">
        <v>424.21</v>
      </c>
      <c r="F371" s="3">
        <v>110.2</v>
      </c>
      <c r="G371" s="3" t="s">
        <v>2</v>
      </c>
      <c r="H371" s="3" t="s">
        <v>3</v>
      </c>
      <c r="I371" s="3" t="s">
        <v>4</v>
      </c>
      <c r="J371" s="3" t="s">
        <v>5</v>
      </c>
      <c r="K371" s="3" t="s">
        <v>6</v>
      </c>
      <c r="L371" s="3" t="s">
        <v>891</v>
      </c>
      <c r="M371" s="3">
        <v>0.67</v>
      </c>
      <c r="N371" s="3" t="s">
        <v>8</v>
      </c>
      <c r="O371" s="3" t="s">
        <v>35</v>
      </c>
      <c r="P371" s="3" t="s">
        <v>253</v>
      </c>
      <c r="Q371" s="3" t="s">
        <v>892</v>
      </c>
      <c r="R371" s="3">
        <v>59715</v>
      </c>
      <c r="S371" s="4">
        <v>42036</v>
      </c>
      <c r="T371" s="4">
        <v>42040</v>
      </c>
      <c r="U371" s="3">
        <v>-213.40280000000001</v>
      </c>
      <c r="V371" s="3">
        <v>12</v>
      </c>
      <c r="W371" s="3">
        <v>4935.22</v>
      </c>
      <c r="X371" s="3">
        <v>90415</v>
      </c>
      <c r="Y371" s="3">
        <f>Table1[[#This Row],[Unit Price]]-Table1[[#This Row],[Discount]]</f>
        <v>424.15999999999997</v>
      </c>
      <c r="Z371" s="3" t="s">
        <v>3221</v>
      </c>
    </row>
    <row r="372" spans="1:26" x14ac:dyDescent="0.2">
      <c r="A372" s="1">
        <v>2071</v>
      </c>
      <c r="B372" s="1" t="s">
        <v>893</v>
      </c>
      <c r="C372" s="1" t="s">
        <v>46</v>
      </c>
      <c r="D372" s="1">
        <v>0.03</v>
      </c>
      <c r="E372" s="1">
        <v>60.98</v>
      </c>
      <c r="F372" s="1">
        <v>1.99</v>
      </c>
      <c r="G372" s="1" t="s">
        <v>14</v>
      </c>
      <c r="H372" s="1" t="s">
        <v>70</v>
      </c>
      <c r="I372" s="1" t="s">
        <v>16</v>
      </c>
      <c r="J372" s="1" t="s">
        <v>17</v>
      </c>
      <c r="K372" s="1" t="s">
        <v>18</v>
      </c>
      <c r="L372" s="1" t="s">
        <v>894</v>
      </c>
      <c r="M372" s="1">
        <v>0.5</v>
      </c>
      <c r="N372" s="1" t="s">
        <v>8</v>
      </c>
      <c r="O372" s="1" t="s">
        <v>28</v>
      </c>
      <c r="P372" s="1" t="s">
        <v>265</v>
      </c>
      <c r="Q372" s="1" t="s">
        <v>895</v>
      </c>
      <c r="R372" s="1">
        <v>48336</v>
      </c>
      <c r="S372" s="2">
        <v>42036</v>
      </c>
      <c r="T372" s="2">
        <v>42036</v>
      </c>
      <c r="U372" s="1">
        <v>976.2672</v>
      </c>
      <c r="V372" s="1">
        <v>23</v>
      </c>
      <c r="W372" s="1">
        <v>1414.88</v>
      </c>
      <c r="X372" s="1">
        <v>88555</v>
      </c>
      <c r="Y372" s="1">
        <f>Table1[[#This Row],[Unit Price]]-Table1[[#This Row],[Discount]]</f>
        <v>60.949999999999996</v>
      </c>
      <c r="Z372" s="1" t="s">
        <v>3220</v>
      </c>
    </row>
    <row r="373" spans="1:26" x14ac:dyDescent="0.2">
      <c r="A373" s="3">
        <v>2071</v>
      </c>
      <c r="B373" s="3" t="s">
        <v>893</v>
      </c>
      <c r="C373" s="3" t="s">
        <v>46</v>
      </c>
      <c r="D373" s="3">
        <v>0.04</v>
      </c>
      <c r="E373" s="3">
        <v>3.08</v>
      </c>
      <c r="F373" s="3">
        <v>0.99</v>
      </c>
      <c r="G373" s="3" t="s">
        <v>14</v>
      </c>
      <c r="H373" s="3" t="s">
        <v>70</v>
      </c>
      <c r="I373" s="3" t="s">
        <v>24</v>
      </c>
      <c r="J373" s="3" t="s">
        <v>128</v>
      </c>
      <c r="K373" s="3" t="s">
        <v>49</v>
      </c>
      <c r="L373" s="3" t="s">
        <v>634</v>
      </c>
      <c r="M373" s="3">
        <v>0.37</v>
      </c>
      <c r="N373" s="3" t="s">
        <v>8</v>
      </c>
      <c r="O373" s="3" t="s">
        <v>28</v>
      </c>
      <c r="P373" s="3" t="s">
        <v>265</v>
      </c>
      <c r="Q373" s="3" t="s">
        <v>895</v>
      </c>
      <c r="R373" s="3">
        <v>48336</v>
      </c>
      <c r="S373" s="4">
        <v>42036</v>
      </c>
      <c r="T373" s="4">
        <v>42037</v>
      </c>
      <c r="U373" s="3">
        <v>23.204699999999999</v>
      </c>
      <c r="V373" s="3">
        <v>11</v>
      </c>
      <c r="W373" s="3">
        <v>33.630000000000003</v>
      </c>
      <c r="X373" s="3">
        <v>88555</v>
      </c>
      <c r="Y373" s="3">
        <f>Table1[[#This Row],[Unit Price]]-Table1[[#This Row],[Discount]]</f>
        <v>3.04</v>
      </c>
      <c r="Z373" s="3" t="s">
        <v>3220</v>
      </c>
    </row>
    <row r="374" spans="1:26" x14ac:dyDescent="0.2">
      <c r="A374" s="1">
        <v>2072</v>
      </c>
      <c r="B374" s="1" t="s">
        <v>896</v>
      </c>
      <c r="C374" s="1" t="s">
        <v>46</v>
      </c>
      <c r="D374" s="1">
        <v>0</v>
      </c>
      <c r="E374" s="1">
        <v>10.31</v>
      </c>
      <c r="F374" s="1">
        <v>1.79</v>
      </c>
      <c r="G374" s="1" t="s">
        <v>14</v>
      </c>
      <c r="H374" s="1" t="s">
        <v>70</v>
      </c>
      <c r="I374" s="1" t="s">
        <v>24</v>
      </c>
      <c r="J374" s="1" t="s">
        <v>64</v>
      </c>
      <c r="K374" s="1" t="s">
        <v>26</v>
      </c>
      <c r="L374" s="1" t="s">
        <v>897</v>
      </c>
      <c r="M374" s="1">
        <v>0.38</v>
      </c>
      <c r="N374" s="1" t="s">
        <v>8</v>
      </c>
      <c r="O374" s="1" t="s">
        <v>28</v>
      </c>
      <c r="P374" s="1" t="s">
        <v>265</v>
      </c>
      <c r="Q374" s="1" t="s">
        <v>898</v>
      </c>
      <c r="R374" s="1">
        <v>48505</v>
      </c>
      <c r="S374" s="2">
        <v>42036</v>
      </c>
      <c r="T374" s="2">
        <v>42038</v>
      </c>
      <c r="U374" s="1">
        <v>167.46299999999999</v>
      </c>
      <c r="V374" s="1">
        <v>23</v>
      </c>
      <c r="W374" s="1">
        <v>242.7</v>
      </c>
      <c r="X374" s="1">
        <v>88555</v>
      </c>
      <c r="Y374" s="1">
        <f>Table1[[#This Row],[Unit Price]]-Table1[[#This Row],[Discount]]</f>
        <v>10.31</v>
      </c>
      <c r="Z374" s="1" t="s">
        <v>3220</v>
      </c>
    </row>
    <row r="375" spans="1:26" x14ac:dyDescent="0.2">
      <c r="A375" s="3">
        <v>397</v>
      </c>
      <c r="B375" s="3" t="s">
        <v>899</v>
      </c>
      <c r="C375" s="3" t="s">
        <v>1</v>
      </c>
      <c r="D375" s="3">
        <v>0.1</v>
      </c>
      <c r="E375" s="3">
        <v>154.13</v>
      </c>
      <c r="F375" s="3">
        <v>69</v>
      </c>
      <c r="G375" s="3" t="s">
        <v>14</v>
      </c>
      <c r="H375" s="3" t="s">
        <v>70</v>
      </c>
      <c r="I375" s="3" t="s">
        <v>4</v>
      </c>
      <c r="J375" s="3" t="s">
        <v>5</v>
      </c>
      <c r="K375" s="3" t="s">
        <v>40</v>
      </c>
      <c r="L375" s="3" t="s">
        <v>900</v>
      </c>
      <c r="M375" s="3">
        <v>0.68</v>
      </c>
      <c r="N375" s="3" t="s">
        <v>8</v>
      </c>
      <c r="O375" s="3" t="s">
        <v>87</v>
      </c>
      <c r="P375" s="3" t="s">
        <v>293</v>
      </c>
      <c r="Q375" s="3" t="s">
        <v>901</v>
      </c>
      <c r="R375" s="3">
        <v>44221</v>
      </c>
      <c r="S375" s="4">
        <v>42037</v>
      </c>
      <c r="T375" s="4">
        <v>42038</v>
      </c>
      <c r="U375" s="3">
        <v>-372.48597100000001</v>
      </c>
      <c r="V375" s="3">
        <v>8</v>
      </c>
      <c r="W375" s="3">
        <v>1216.32</v>
      </c>
      <c r="X375" s="3">
        <v>89319</v>
      </c>
      <c r="Y375" s="3">
        <f>Table1[[#This Row],[Unit Price]]-Table1[[#This Row],[Discount]]</f>
        <v>154.03</v>
      </c>
      <c r="Z375" s="3" t="s">
        <v>3222</v>
      </c>
    </row>
    <row r="376" spans="1:26" x14ac:dyDescent="0.2">
      <c r="A376" s="1">
        <v>2555</v>
      </c>
      <c r="B376" s="1" t="s">
        <v>331</v>
      </c>
      <c r="C376" s="1" t="s">
        <v>1</v>
      </c>
      <c r="D376" s="1">
        <v>0</v>
      </c>
      <c r="E376" s="1">
        <v>12.97</v>
      </c>
      <c r="F376" s="1">
        <v>1.49</v>
      </c>
      <c r="G376" s="1" t="s">
        <v>14</v>
      </c>
      <c r="H376" s="1" t="s">
        <v>47</v>
      </c>
      <c r="I376" s="1" t="s">
        <v>24</v>
      </c>
      <c r="J376" s="1" t="s">
        <v>48</v>
      </c>
      <c r="K376" s="1" t="s">
        <v>49</v>
      </c>
      <c r="L376" s="1" t="s">
        <v>902</v>
      </c>
      <c r="M376" s="1">
        <v>0.35</v>
      </c>
      <c r="N376" s="1" t="s">
        <v>8</v>
      </c>
      <c r="O376" s="1" t="s">
        <v>28</v>
      </c>
      <c r="P376" s="1" t="s">
        <v>333</v>
      </c>
      <c r="Q376" s="1" t="s">
        <v>334</v>
      </c>
      <c r="R376" s="1">
        <v>53711</v>
      </c>
      <c r="S376" s="2">
        <v>42037</v>
      </c>
      <c r="T376" s="2">
        <v>42038</v>
      </c>
      <c r="U376" s="1">
        <v>180.23490000000001</v>
      </c>
      <c r="V376" s="1">
        <v>19</v>
      </c>
      <c r="W376" s="1">
        <v>261.20999999999998</v>
      </c>
      <c r="X376" s="1">
        <v>86529</v>
      </c>
      <c r="Y376" s="1">
        <f>Table1[[#This Row],[Unit Price]]-Table1[[#This Row],[Discount]]</f>
        <v>12.97</v>
      </c>
      <c r="Z376" s="1" t="s">
        <v>3220</v>
      </c>
    </row>
    <row r="377" spans="1:26" x14ac:dyDescent="0.2">
      <c r="A377" s="3">
        <v>2555</v>
      </c>
      <c r="B377" s="3" t="s">
        <v>331</v>
      </c>
      <c r="C377" s="3" t="s">
        <v>1</v>
      </c>
      <c r="D377" s="3">
        <v>0.06</v>
      </c>
      <c r="E377" s="3">
        <v>4.91</v>
      </c>
      <c r="F377" s="3">
        <v>0.5</v>
      </c>
      <c r="G377" s="3" t="s">
        <v>14</v>
      </c>
      <c r="H377" s="3" t="s">
        <v>47</v>
      </c>
      <c r="I377" s="3" t="s">
        <v>24</v>
      </c>
      <c r="J377" s="3" t="s">
        <v>128</v>
      </c>
      <c r="K377" s="3" t="s">
        <v>49</v>
      </c>
      <c r="L377" s="3" t="s">
        <v>553</v>
      </c>
      <c r="M377" s="3">
        <v>0.36</v>
      </c>
      <c r="N377" s="3" t="s">
        <v>8</v>
      </c>
      <c r="O377" s="3" t="s">
        <v>28</v>
      </c>
      <c r="P377" s="3" t="s">
        <v>333</v>
      </c>
      <c r="Q377" s="3" t="s">
        <v>334</v>
      </c>
      <c r="R377" s="3">
        <v>53711</v>
      </c>
      <c r="S377" s="4">
        <v>42037</v>
      </c>
      <c r="T377" s="4">
        <v>42037</v>
      </c>
      <c r="U377" s="3">
        <v>29.525099999999998</v>
      </c>
      <c r="V377" s="3">
        <v>9</v>
      </c>
      <c r="W377" s="3">
        <v>42.79</v>
      </c>
      <c r="X377" s="3">
        <v>86529</v>
      </c>
      <c r="Y377" s="3">
        <f>Table1[[#This Row],[Unit Price]]-Table1[[#This Row],[Discount]]</f>
        <v>4.8500000000000005</v>
      </c>
      <c r="Z377" s="3" t="s">
        <v>3220</v>
      </c>
    </row>
    <row r="378" spans="1:26" x14ac:dyDescent="0.2">
      <c r="A378" s="1">
        <v>68</v>
      </c>
      <c r="B378" s="1" t="s">
        <v>84</v>
      </c>
      <c r="C378" s="1" t="s">
        <v>13</v>
      </c>
      <c r="D378" s="1">
        <v>0.09</v>
      </c>
      <c r="E378" s="1">
        <v>122.99</v>
      </c>
      <c r="F378" s="1">
        <v>70.2</v>
      </c>
      <c r="G378" s="1" t="s">
        <v>2</v>
      </c>
      <c r="H378" s="1" t="s">
        <v>70</v>
      </c>
      <c r="I378" s="1" t="s">
        <v>4</v>
      </c>
      <c r="J378" s="1" t="s">
        <v>85</v>
      </c>
      <c r="K378" s="1" t="s">
        <v>33</v>
      </c>
      <c r="L378" s="1" t="s">
        <v>780</v>
      </c>
      <c r="M378" s="1">
        <v>0.74</v>
      </c>
      <c r="N378" s="1" t="s">
        <v>8</v>
      </c>
      <c r="O378" s="1" t="s">
        <v>87</v>
      </c>
      <c r="P378" s="1" t="s">
        <v>88</v>
      </c>
      <c r="Q378" s="1" t="s">
        <v>89</v>
      </c>
      <c r="R378" s="1">
        <v>10177</v>
      </c>
      <c r="S378" s="2">
        <v>42037</v>
      </c>
      <c r="T378" s="2">
        <v>42039</v>
      </c>
      <c r="U378" s="1">
        <v>-2426.5500000000002</v>
      </c>
      <c r="V378" s="1">
        <v>49</v>
      </c>
      <c r="W378" s="1">
        <v>5718.85</v>
      </c>
      <c r="X378" s="1">
        <v>55713</v>
      </c>
      <c r="Y378" s="1">
        <f>Table1[[#This Row],[Unit Price]]-Table1[[#This Row],[Discount]]</f>
        <v>122.89999999999999</v>
      </c>
      <c r="Z378" s="1" t="s">
        <v>3222</v>
      </c>
    </row>
    <row r="379" spans="1:26" x14ac:dyDescent="0.2">
      <c r="A379" s="3">
        <v>70</v>
      </c>
      <c r="B379" s="3" t="s">
        <v>903</v>
      </c>
      <c r="C379" s="3" t="s">
        <v>13</v>
      </c>
      <c r="D379" s="3">
        <v>0.09</v>
      </c>
      <c r="E379" s="3">
        <v>122.99</v>
      </c>
      <c r="F379" s="3">
        <v>70.2</v>
      </c>
      <c r="G379" s="3" t="s">
        <v>2</v>
      </c>
      <c r="H379" s="3" t="s">
        <v>70</v>
      </c>
      <c r="I379" s="3" t="s">
        <v>4</v>
      </c>
      <c r="J379" s="3" t="s">
        <v>85</v>
      </c>
      <c r="K379" s="3" t="s">
        <v>33</v>
      </c>
      <c r="L379" s="3" t="s">
        <v>780</v>
      </c>
      <c r="M379" s="3">
        <v>0.74</v>
      </c>
      <c r="N379" s="3" t="s">
        <v>8</v>
      </c>
      <c r="O379" s="3" t="s">
        <v>87</v>
      </c>
      <c r="P379" s="3" t="s">
        <v>609</v>
      </c>
      <c r="Q379" s="3" t="s">
        <v>904</v>
      </c>
      <c r="R379" s="3">
        <v>5401</v>
      </c>
      <c r="S379" s="4">
        <v>42037</v>
      </c>
      <c r="T379" s="4">
        <v>42039</v>
      </c>
      <c r="U379" s="3">
        <v>-2426.5500000000002</v>
      </c>
      <c r="V379" s="3">
        <v>12</v>
      </c>
      <c r="W379" s="3">
        <v>1400.53</v>
      </c>
      <c r="X379" s="3">
        <v>87947</v>
      </c>
      <c r="Y379" s="3">
        <f>Table1[[#This Row],[Unit Price]]-Table1[[#This Row],[Discount]]</f>
        <v>122.89999999999999</v>
      </c>
      <c r="Z379" s="3" t="s">
        <v>3222</v>
      </c>
    </row>
    <row r="380" spans="1:26" x14ac:dyDescent="0.2">
      <c r="A380" s="1">
        <v>894</v>
      </c>
      <c r="B380" s="1" t="s">
        <v>348</v>
      </c>
      <c r="C380" s="1" t="s">
        <v>23</v>
      </c>
      <c r="D380" s="1">
        <v>0.02</v>
      </c>
      <c r="E380" s="1">
        <v>1.1399999999999999</v>
      </c>
      <c r="F380" s="1">
        <v>0.7</v>
      </c>
      <c r="G380" s="1" t="s">
        <v>14</v>
      </c>
      <c r="H380" s="1" t="s">
        <v>70</v>
      </c>
      <c r="I380" s="1" t="s">
        <v>24</v>
      </c>
      <c r="J380" s="1" t="s">
        <v>152</v>
      </c>
      <c r="K380" s="1" t="s">
        <v>26</v>
      </c>
      <c r="L380" s="1" t="s">
        <v>800</v>
      </c>
      <c r="M380" s="1">
        <v>0.38</v>
      </c>
      <c r="N380" s="1" t="s">
        <v>8</v>
      </c>
      <c r="O380" s="1" t="s">
        <v>87</v>
      </c>
      <c r="P380" s="1" t="s">
        <v>350</v>
      </c>
      <c r="Q380" s="1" t="s">
        <v>42</v>
      </c>
      <c r="R380" s="1">
        <v>20024</v>
      </c>
      <c r="S380" s="2">
        <v>42037</v>
      </c>
      <c r="T380" s="2">
        <v>42037</v>
      </c>
      <c r="U380" s="1">
        <v>-0.49</v>
      </c>
      <c r="V380" s="1">
        <v>38</v>
      </c>
      <c r="W380" s="1">
        <v>44.85</v>
      </c>
      <c r="X380" s="1">
        <v>38529</v>
      </c>
      <c r="Y380" s="1">
        <f>Table1[[#This Row],[Unit Price]]-Table1[[#This Row],[Discount]]</f>
        <v>1.1199999999999999</v>
      </c>
      <c r="Z380" s="1" t="s">
        <v>3222</v>
      </c>
    </row>
    <row r="381" spans="1:26" x14ac:dyDescent="0.2">
      <c r="A381" s="3">
        <v>2498</v>
      </c>
      <c r="B381" s="3" t="s">
        <v>905</v>
      </c>
      <c r="C381" s="3" t="s">
        <v>92</v>
      </c>
      <c r="D381" s="3">
        <v>0.09</v>
      </c>
      <c r="E381" s="3">
        <v>6.28</v>
      </c>
      <c r="F381" s="3">
        <v>5.41</v>
      </c>
      <c r="G381" s="3" t="s">
        <v>14</v>
      </c>
      <c r="H381" s="3" t="s">
        <v>3</v>
      </c>
      <c r="I381" s="3" t="s">
        <v>4</v>
      </c>
      <c r="J381" s="3" t="s">
        <v>102</v>
      </c>
      <c r="K381" s="3" t="s">
        <v>49</v>
      </c>
      <c r="L381" s="3" t="s">
        <v>906</v>
      </c>
      <c r="M381" s="3">
        <v>0.53</v>
      </c>
      <c r="N381" s="3" t="s">
        <v>8</v>
      </c>
      <c r="O381" s="3" t="s">
        <v>35</v>
      </c>
      <c r="P381" s="3" t="s">
        <v>66</v>
      </c>
      <c r="Q381" s="3" t="s">
        <v>866</v>
      </c>
      <c r="R381" s="3">
        <v>92024</v>
      </c>
      <c r="S381" s="4">
        <v>42037</v>
      </c>
      <c r="T381" s="4">
        <v>42039</v>
      </c>
      <c r="U381" s="3">
        <v>-61.59</v>
      </c>
      <c r="V381" s="3">
        <v>56</v>
      </c>
      <c r="W381" s="3">
        <v>355.4</v>
      </c>
      <c r="X381" s="3">
        <v>54567</v>
      </c>
      <c r="Y381" s="3">
        <f>Table1[[#This Row],[Unit Price]]-Table1[[#This Row],[Discount]]</f>
        <v>6.19</v>
      </c>
      <c r="Z381" s="3" t="s">
        <v>3221</v>
      </c>
    </row>
    <row r="382" spans="1:26" x14ac:dyDescent="0.2">
      <c r="A382" s="1">
        <v>2500</v>
      </c>
      <c r="B382" s="1" t="s">
        <v>907</v>
      </c>
      <c r="C382" s="1" t="s">
        <v>92</v>
      </c>
      <c r="D382" s="1">
        <v>0.09</v>
      </c>
      <c r="E382" s="1">
        <v>6.28</v>
      </c>
      <c r="F382" s="1">
        <v>5.41</v>
      </c>
      <c r="G382" s="1" t="s">
        <v>14</v>
      </c>
      <c r="H382" s="1" t="s">
        <v>3</v>
      </c>
      <c r="I382" s="1" t="s">
        <v>4</v>
      </c>
      <c r="J382" s="1" t="s">
        <v>102</v>
      </c>
      <c r="K382" s="1" t="s">
        <v>49</v>
      </c>
      <c r="L382" s="1" t="s">
        <v>906</v>
      </c>
      <c r="M382" s="1">
        <v>0.53</v>
      </c>
      <c r="N382" s="1" t="s">
        <v>8</v>
      </c>
      <c r="O382" s="1" t="s">
        <v>28</v>
      </c>
      <c r="P382" s="1" t="s">
        <v>79</v>
      </c>
      <c r="Q382" s="1" t="s">
        <v>908</v>
      </c>
      <c r="R382" s="1">
        <v>60102</v>
      </c>
      <c r="S382" s="2">
        <v>42037</v>
      </c>
      <c r="T382" s="2">
        <v>42039</v>
      </c>
      <c r="U382" s="1">
        <v>-32.026800000000001</v>
      </c>
      <c r="V382" s="1">
        <v>14</v>
      </c>
      <c r="W382" s="1">
        <v>88.85</v>
      </c>
      <c r="X382" s="1">
        <v>88320</v>
      </c>
      <c r="Y382" s="1">
        <f>Table1[[#This Row],[Unit Price]]-Table1[[#This Row],[Discount]]</f>
        <v>6.19</v>
      </c>
      <c r="Z382" s="1" t="s">
        <v>3220</v>
      </c>
    </row>
    <row r="383" spans="1:26" x14ac:dyDescent="0.2">
      <c r="A383" s="3">
        <v>84</v>
      </c>
      <c r="B383" s="3" t="s">
        <v>909</v>
      </c>
      <c r="C383" s="3" t="s">
        <v>46</v>
      </c>
      <c r="D383" s="3">
        <v>0</v>
      </c>
      <c r="E383" s="3">
        <v>8.09</v>
      </c>
      <c r="F383" s="3">
        <v>7.96</v>
      </c>
      <c r="G383" s="3" t="s">
        <v>14</v>
      </c>
      <c r="H383" s="3" t="s">
        <v>15</v>
      </c>
      <c r="I383" s="3" t="s">
        <v>4</v>
      </c>
      <c r="J383" s="3" t="s">
        <v>102</v>
      </c>
      <c r="K383" s="3" t="s">
        <v>49</v>
      </c>
      <c r="L383" s="3" t="s">
        <v>498</v>
      </c>
      <c r="M383" s="3">
        <v>0.49</v>
      </c>
      <c r="N383" s="3" t="s">
        <v>8</v>
      </c>
      <c r="O383" s="3" t="s">
        <v>87</v>
      </c>
      <c r="P383" s="3" t="s">
        <v>293</v>
      </c>
      <c r="Q383" s="3" t="s">
        <v>910</v>
      </c>
      <c r="R383" s="3">
        <v>45231</v>
      </c>
      <c r="S383" s="4">
        <v>42037</v>
      </c>
      <c r="T383" s="4">
        <v>42038</v>
      </c>
      <c r="U383" s="3">
        <v>-144.56</v>
      </c>
      <c r="V383" s="3">
        <v>11</v>
      </c>
      <c r="W383" s="3">
        <v>90.98</v>
      </c>
      <c r="X383" s="3">
        <v>87364</v>
      </c>
      <c r="Y383" s="3">
        <f>Table1[[#This Row],[Unit Price]]-Table1[[#This Row],[Discount]]</f>
        <v>8.09</v>
      </c>
      <c r="Z383" s="3" t="s">
        <v>3222</v>
      </c>
    </row>
    <row r="384" spans="1:26" x14ac:dyDescent="0.2">
      <c r="A384" s="1">
        <v>1412</v>
      </c>
      <c r="B384" s="1" t="s">
        <v>911</v>
      </c>
      <c r="C384" s="1" t="s">
        <v>46</v>
      </c>
      <c r="D384" s="1">
        <v>0.08</v>
      </c>
      <c r="E384" s="1">
        <v>3.38</v>
      </c>
      <c r="F384" s="1">
        <v>0.85</v>
      </c>
      <c r="G384" s="1" t="s">
        <v>14</v>
      </c>
      <c r="H384" s="1" t="s">
        <v>70</v>
      </c>
      <c r="I384" s="1" t="s">
        <v>24</v>
      </c>
      <c r="J384" s="1" t="s">
        <v>25</v>
      </c>
      <c r="K384" s="1" t="s">
        <v>26</v>
      </c>
      <c r="L384" s="1" t="s">
        <v>912</v>
      </c>
      <c r="M384" s="1">
        <v>0.48</v>
      </c>
      <c r="N384" s="1" t="s">
        <v>8</v>
      </c>
      <c r="O384" s="1" t="s">
        <v>35</v>
      </c>
      <c r="P384" s="1" t="s">
        <v>66</v>
      </c>
      <c r="Q384" s="1" t="s">
        <v>913</v>
      </c>
      <c r="R384" s="1">
        <v>94043</v>
      </c>
      <c r="S384" s="2">
        <v>42037</v>
      </c>
      <c r="T384" s="2">
        <v>42039</v>
      </c>
      <c r="U384" s="1">
        <v>20.453600000000002</v>
      </c>
      <c r="V384" s="1">
        <v>12</v>
      </c>
      <c r="W384" s="1">
        <v>38.81</v>
      </c>
      <c r="X384" s="1">
        <v>87087</v>
      </c>
      <c r="Y384" s="1">
        <f>Table1[[#This Row],[Unit Price]]-Table1[[#This Row],[Discount]]</f>
        <v>3.3</v>
      </c>
      <c r="Z384" s="1" t="s">
        <v>3221</v>
      </c>
    </row>
    <row r="385" spans="1:26" x14ac:dyDescent="0.2">
      <c r="A385" s="3">
        <v>1413</v>
      </c>
      <c r="B385" s="3" t="s">
        <v>914</v>
      </c>
      <c r="C385" s="3" t="s">
        <v>46</v>
      </c>
      <c r="D385" s="3">
        <v>0.02</v>
      </c>
      <c r="E385" s="3">
        <v>16.48</v>
      </c>
      <c r="F385" s="3">
        <v>1.99</v>
      </c>
      <c r="G385" s="3" t="s">
        <v>63</v>
      </c>
      <c r="H385" s="3" t="s">
        <v>70</v>
      </c>
      <c r="I385" s="3" t="s">
        <v>16</v>
      </c>
      <c r="J385" s="3" t="s">
        <v>17</v>
      </c>
      <c r="K385" s="3" t="s">
        <v>18</v>
      </c>
      <c r="L385" s="3" t="s">
        <v>577</v>
      </c>
      <c r="M385" s="3">
        <v>0.42</v>
      </c>
      <c r="N385" s="3" t="s">
        <v>8</v>
      </c>
      <c r="O385" s="3" t="s">
        <v>87</v>
      </c>
      <c r="P385" s="3" t="s">
        <v>379</v>
      </c>
      <c r="Q385" s="3" t="s">
        <v>764</v>
      </c>
      <c r="R385" s="3">
        <v>2113</v>
      </c>
      <c r="S385" s="4">
        <v>42037</v>
      </c>
      <c r="T385" s="4">
        <v>42039</v>
      </c>
      <c r="U385" s="3">
        <v>69.61</v>
      </c>
      <c r="V385" s="3">
        <v>27</v>
      </c>
      <c r="W385" s="3">
        <v>484.56</v>
      </c>
      <c r="X385" s="3">
        <v>45539</v>
      </c>
      <c r="Y385" s="3">
        <f>Table1[[#This Row],[Unit Price]]-Table1[[#This Row],[Discount]]</f>
        <v>16.46</v>
      </c>
      <c r="Z385" s="3" t="s">
        <v>3222</v>
      </c>
    </row>
    <row r="386" spans="1:26" x14ac:dyDescent="0.2">
      <c r="A386" s="1">
        <v>3196</v>
      </c>
      <c r="B386" s="1" t="s">
        <v>915</v>
      </c>
      <c r="C386" s="1" t="s">
        <v>46</v>
      </c>
      <c r="D386" s="1">
        <v>0.03</v>
      </c>
      <c r="E386" s="1">
        <v>200.97</v>
      </c>
      <c r="F386" s="1">
        <v>15.59</v>
      </c>
      <c r="G386" s="1" t="s">
        <v>2</v>
      </c>
      <c r="H386" s="1" t="s">
        <v>47</v>
      </c>
      <c r="I386" s="1" t="s">
        <v>16</v>
      </c>
      <c r="J386" s="1" t="s">
        <v>32</v>
      </c>
      <c r="K386" s="1" t="s">
        <v>33</v>
      </c>
      <c r="L386" s="1" t="s">
        <v>916</v>
      </c>
      <c r="M386" s="1">
        <v>0.36</v>
      </c>
      <c r="N386" s="1" t="s">
        <v>8</v>
      </c>
      <c r="O386" s="1" t="s">
        <v>35</v>
      </c>
      <c r="P386" s="1" t="s">
        <v>66</v>
      </c>
      <c r="Q386" s="1" t="s">
        <v>917</v>
      </c>
      <c r="R386" s="1">
        <v>94109</v>
      </c>
      <c r="S386" s="2">
        <v>42037</v>
      </c>
      <c r="T386" s="2">
        <v>42038</v>
      </c>
      <c r="U386" s="1">
        <v>1951.3</v>
      </c>
      <c r="V386" s="1">
        <v>43</v>
      </c>
      <c r="W386" s="1">
        <v>8717.75</v>
      </c>
      <c r="X386" s="1">
        <v>24294</v>
      </c>
      <c r="Y386" s="1">
        <f>Table1[[#This Row],[Unit Price]]-Table1[[#This Row],[Discount]]</f>
        <v>200.94</v>
      </c>
      <c r="Z386" s="1" t="s">
        <v>3221</v>
      </c>
    </row>
    <row r="387" spans="1:26" x14ac:dyDescent="0.2">
      <c r="A387" s="3">
        <v>3197</v>
      </c>
      <c r="B387" s="3" t="s">
        <v>918</v>
      </c>
      <c r="C387" s="3" t="s">
        <v>46</v>
      </c>
      <c r="D387" s="3">
        <v>0.03</v>
      </c>
      <c r="E387" s="3">
        <v>200.97</v>
      </c>
      <c r="F387" s="3">
        <v>15.59</v>
      </c>
      <c r="G387" s="3" t="s">
        <v>2</v>
      </c>
      <c r="H387" s="3" t="s">
        <v>47</v>
      </c>
      <c r="I387" s="3" t="s">
        <v>16</v>
      </c>
      <c r="J387" s="3" t="s">
        <v>32</v>
      </c>
      <c r="K387" s="3" t="s">
        <v>33</v>
      </c>
      <c r="L387" s="3" t="s">
        <v>916</v>
      </c>
      <c r="M387" s="3">
        <v>0.36</v>
      </c>
      <c r="N387" s="3" t="s">
        <v>8</v>
      </c>
      <c r="O387" s="3" t="s">
        <v>28</v>
      </c>
      <c r="P387" s="3" t="s">
        <v>79</v>
      </c>
      <c r="Q387" s="3" t="s">
        <v>919</v>
      </c>
      <c r="R387" s="3">
        <v>60062</v>
      </c>
      <c r="S387" s="4">
        <v>42037</v>
      </c>
      <c r="T387" s="4">
        <v>42038</v>
      </c>
      <c r="U387" s="3">
        <v>1538.7828</v>
      </c>
      <c r="V387" s="3">
        <v>11</v>
      </c>
      <c r="W387" s="3">
        <v>2230.12</v>
      </c>
      <c r="X387" s="3">
        <v>90850</v>
      </c>
      <c r="Y387" s="3">
        <f>Table1[[#This Row],[Unit Price]]-Table1[[#This Row],[Discount]]</f>
        <v>200.94</v>
      </c>
      <c r="Z387" s="3" t="s">
        <v>3220</v>
      </c>
    </row>
    <row r="388" spans="1:26" x14ac:dyDescent="0.2">
      <c r="A388" s="1">
        <v>2486</v>
      </c>
      <c r="B388" s="1" t="s">
        <v>920</v>
      </c>
      <c r="C388" s="1" t="s">
        <v>23</v>
      </c>
      <c r="D388" s="1">
        <v>0</v>
      </c>
      <c r="E388" s="1">
        <v>180.98</v>
      </c>
      <c r="F388" s="1">
        <v>30</v>
      </c>
      <c r="G388" s="1" t="s">
        <v>2</v>
      </c>
      <c r="H388" s="1" t="s">
        <v>3</v>
      </c>
      <c r="I388" s="1" t="s">
        <v>4</v>
      </c>
      <c r="J388" s="1" t="s">
        <v>85</v>
      </c>
      <c r="K388" s="1" t="s">
        <v>33</v>
      </c>
      <c r="L388" s="1" t="s">
        <v>921</v>
      </c>
      <c r="M388" s="1">
        <v>0.69</v>
      </c>
      <c r="N388" s="1" t="s">
        <v>8</v>
      </c>
      <c r="O388" s="1" t="s">
        <v>9</v>
      </c>
      <c r="P388" s="1" t="s">
        <v>51</v>
      </c>
      <c r="Q388" s="1" t="s">
        <v>922</v>
      </c>
      <c r="R388" s="1">
        <v>30458</v>
      </c>
      <c r="S388" s="2">
        <v>42038</v>
      </c>
      <c r="T388" s="2">
        <v>42040</v>
      </c>
      <c r="U388" s="1">
        <v>9.2040000000000006</v>
      </c>
      <c r="V388" s="1">
        <v>11</v>
      </c>
      <c r="W388" s="1">
        <v>2084.16</v>
      </c>
      <c r="X388" s="1">
        <v>91416</v>
      </c>
      <c r="Y388" s="1">
        <f>Table1[[#This Row],[Unit Price]]-Table1[[#This Row],[Discount]]</f>
        <v>180.98</v>
      </c>
      <c r="Z388" s="1" t="s">
        <v>3219</v>
      </c>
    </row>
    <row r="389" spans="1:26" x14ac:dyDescent="0.2">
      <c r="A389" s="3">
        <v>3053</v>
      </c>
      <c r="B389" s="3" t="s">
        <v>923</v>
      </c>
      <c r="C389" s="3" t="s">
        <v>92</v>
      </c>
      <c r="D389" s="3">
        <v>0.06</v>
      </c>
      <c r="E389" s="3">
        <v>125.99</v>
      </c>
      <c r="F389" s="3">
        <v>2.5</v>
      </c>
      <c r="G389" s="3" t="s">
        <v>14</v>
      </c>
      <c r="H389" s="3" t="s">
        <v>70</v>
      </c>
      <c r="I389" s="3" t="s">
        <v>16</v>
      </c>
      <c r="J389" s="3" t="s">
        <v>111</v>
      </c>
      <c r="K389" s="3" t="s">
        <v>49</v>
      </c>
      <c r="L389" s="3" t="s">
        <v>924</v>
      </c>
      <c r="M389" s="3">
        <v>0.6</v>
      </c>
      <c r="N389" s="3" t="s">
        <v>8</v>
      </c>
      <c r="O389" s="3" t="s">
        <v>9</v>
      </c>
      <c r="P389" s="3" t="s">
        <v>364</v>
      </c>
      <c r="Q389" s="3" t="s">
        <v>925</v>
      </c>
      <c r="R389" s="3">
        <v>42071</v>
      </c>
      <c r="S389" s="4">
        <v>42038</v>
      </c>
      <c r="T389" s="4">
        <v>42040</v>
      </c>
      <c r="U389" s="3">
        <v>402.06599999999997</v>
      </c>
      <c r="V389" s="3">
        <v>11</v>
      </c>
      <c r="W389" s="3">
        <v>1173.76</v>
      </c>
      <c r="X389" s="3">
        <v>86662</v>
      </c>
      <c r="Y389" s="3">
        <f>Table1[[#This Row],[Unit Price]]-Table1[[#This Row],[Discount]]</f>
        <v>125.92999999999999</v>
      </c>
      <c r="Z389" s="3" t="s">
        <v>3219</v>
      </c>
    </row>
    <row r="390" spans="1:26" x14ac:dyDescent="0.2">
      <c r="A390" s="1">
        <v>603</v>
      </c>
      <c r="B390" s="1" t="s">
        <v>926</v>
      </c>
      <c r="C390" s="1" t="s">
        <v>46</v>
      </c>
      <c r="D390" s="1">
        <v>0.02</v>
      </c>
      <c r="E390" s="1">
        <v>35.99</v>
      </c>
      <c r="F390" s="1">
        <v>5</v>
      </c>
      <c r="G390" s="1" t="s">
        <v>14</v>
      </c>
      <c r="H390" s="1" t="s">
        <v>47</v>
      </c>
      <c r="I390" s="1" t="s">
        <v>16</v>
      </c>
      <c r="J390" s="1" t="s">
        <v>111</v>
      </c>
      <c r="K390" s="1" t="s">
        <v>49</v>
      </c>
      <c r="L390" s="1" t="s">
        <v>927</v>
      </c>
      <c r="M390" s="1">
        <v>0.85</v>
      </c>
      <c r="N390" s="1" t="s">
        <v>8</v>
      </c>
      <c r="O390" s="1" t="s">
        <v>35</v>
      </c>
      <c r="P390" s="1" t="s">
        <v>36</v>
      </c>
      <c r="Q390" s="1" t="s">
        <v>928</v>
      </c>
      <c r="R390" s="1">
        <v>81001</v>
      </c>
      <c r="S390" s="2">
        <v>42038</v>
      </c>
      <c r="T390" s="2">
        <v>42040</v>
      </c>
      <c r="U390" s="1">
        <v>-120.934</v>
      </c>
      <c r="V390" s="1">
        <v>7</v>
      </c>
      <c r="W390" s="1">
        <v>227.79</v>
      </c>
      <c r="X390" s="1">
        <v>87020</v>
      </c>
      <c r="Y390" s="1">
        <f>Table1[[#This Row],[Unit Price]]-Table1[[#This Row],[Discount]]</f>
        <v>35.97</v>
      </c>
      <c r="Z390" s="1" t="s">
        <v>3221</v>
      </c>
    </row>
    <row r="391" spans="1:26" x14ac:dyDescent="0.2">
      <c r="A391" s="3">
        <v>3151</v>
      </c>
      <c r="B391" s="3" t="s">
        <v>929</v>
      </c>
      <c r="C391" s="3" t="s">
        <v>1</v>
      </c>
      <c r="D391" s="3">
        <v>0.01</v>
      </c>
      <c r="E391" s="3">
        <v>3502.14</v>
      </c>
      <c r="F391" s="3">
        <v>8.73</v>
      </c>
      <c r="G391" s="3" t="s">
        <v>2</v>
      </c>
      <c r="H391" s="3" t="s">
        <v>70</v>
      </c>
      <c r="I391" s="3" t="s">
        <v>16</v>
      </c>
      <c r="J391" s="3" t="s">
        <v>32</v>
      </c>
      <c r="K391" s="3" t="s">
        <v>6</v>
      </c>
      <c r="L391" s="3" t="s">
        <v>817</v>
      </c>
      <c r="M391" s="3">
        <v>0.56999999999999995</v>
      </c>
      <c r="N391" s="3" t="s">
        <v>8</v>
      </c>
      <c r="O391" s="3" t="s">
        <v>35</v>
      </c>
      <c r="P391" s="3" t="s">
        <v>66</v>
      </c>
      <c r="Q391" s="3" t="s">
        <v>930</v>
      </c>
      <c r="R391" s="3">
        <v>92277</v>
      </c>
      <c r="S391" s="4">
        <v>42039</v>
      </c>
      <c r="T391" s="4">
        <v>42040</v>
      </c>
      <c r="U391" s="3">
        <v>-4075.9339920000002</v>
      </c>
      <c r="V391" s="3">
        <v>1</v>
      </c>
      <c r="W391" s="3">
        <v>3501.79</v>
      </c>
      <c r="X391" s="3">
        <v>88544</v>
      </c>
      <c r="Y391" s="3">
        <f>Table1[[#This Row],[Unit Price]]-Table1[[#This Row],[Discount]]</f>
        <v>3502.1299999999997</v>
      </c>
      <c r="Z391" s="3" t="s">
        <v>3221</v>
      </c>
    </row>
    <row r="392" spans="1:26" x14ac:dyDescent="0.2">
      <c r="A392" s="1">
        <v>3151</v>
      </c>
      <c r="B392" s="1" t="s">
        <v>929</v>
      </c>
      <c r="C392" s="1" t="s">
        <v>1</v>
      </c>
      <c r="D392" s="1">
        <v>0.06</v>
      </c>
      <c r="E392" s="1">
        <v>15.73</v>
      </c>
      <c r="F392" s="1">
        <v>7.42</v>
      </c>
      <c r="G392" s="1" t="s">
        <v>14</v>
      </c>
      <c r="H392" s="1" t="s">
        <v>70</v>
      </c>
      <c r="I392" s="1" t="s">
        <v>24</v>
      </c>
      <c r="J392" s="1" t="s">
        <v>544</v>
      </c>
      <c r="K392" s="1" t="s">
        <v>18</v>
      </c>
      <c r="L392" s="1" t="s">
        <v>931</v>
      </c>
      <c r="M392" s="1">
        <v>0.56000000000000005</v>
      </c>
      <c r="N392" s="1" t="s">
        <v>8</v>
      </c>
      <c r="O392" s="1" t="s">
        <v>35</v>
      </c>
      <c r="P392" s="1" t="s">
        <v>66</v>
      </c>
      <c r="Q392" s="1" t="s">
        <v>930</v>
      </c>
      <c r="R392" s="1">
        <v>92277</v>
      </c>
      <c r="S392" s="2">
        <v>42039</v>
      </c>
      <c r="T392" s="2">
        <v>42040</v>
      </c>
      <c r="U392" s="1">
        <v>-18.558800000000002</v>
      </c>
      <c r="V392" s="1">
        <v>4</v>
      </c>
      <c r="W392" s="1">
        <v>63.04</v>
      </c>
      <c r="X392" s="1">
        <v>88544</v>
      </c>
      <c r="Y392" s="1">
        <f>Table1[[#This Row],[Unit Price]]-Table1[[#This Row],[Discount]]</f>
        <v>15.67</v>
      </c>
      <c r="Z392" s="1" t="s">
        <v>3221</v>
      </c>
    </row>
    <row r="393" spans="1:26" x14ac:dyDescent="0.2">
      <c r="A393" s="3">
        <v>3351</v>
      </c>
      <c r="B393" s="3" t="s">
        <v>932</v>
      </c>
      <c r="C393" s="3" t="s">
        <v>1</v>
      </c>
      <c r="D393" s="3">
        <v>0.1</v>
      </c>
      <c r="E393" s="3">
        <v>10.89</v>
      </c>
      <c r="F393" s="3">
        <v>4.5</v>
      </c>
      <c r="G393" s="3" t="s">
        <v>14</v>
      </c>
      <c r="H393" s="3" t="s">
        <v>3</v>
      </c>
      <c r="I393" s="3" t="s">
        <v>24</v>
      </c>
      <c r="J393" s="3" t="s">
        <v>71</v>
      </c>
      <c r="K393" s="3" t="s">
        <v>49</v>
      </c>
      <c r="L393" s="3" t="s">
        <v>749</v>
      </c>
      <c r="M393" s="3">
        <v>0.59</v>
      </c>
      <c r="N393" s="3" t="s">
        <v>8</v>
      </c>
      <c r="O393" s="3" t="s">
        <v>35</v>
      </c>
      <c r="P393" s="3" t="s">
        <v>42</v>
      </c>
      <c r="Q393" s="3" t="s">
        <v>933</v>
      </c>
      <c r="R393" s="3">
        <v>99301</v>
      </c>
      <c r="S393" s="4">
        <v>42039</v>
      </c>
      <c r="T393" s="4">
        <v>42041</v>
      </c>
      <c r="U393" s="3">
        <v>-19.2972</v>
      </c>
      <c r="V393" s="3">
        <v>17</v>
      </c>
      <c r="W393" s="3">
        <v>178.68</v>
      </c>
      <c r="X393" s="3">
        <v>91297</v>
      </c>
      <c r="Y393" s="3">
        <f>Table1[[#This Row],[Unit Price]]-Table1[[#This Row],[Discount]]</f>
        <v>10.790000000000001</v>
      </c>
      <c r="Z393" s="3" t="s">
        <v>3221</v>
      </c>
    </row>
    <row r="394" spans="1:26" x14ac:dyDescent="0.2">
      <c r="A394" s="1">
        <v>960</v>
      </c>
      <c r="B394" s="1" t="s">
        <v>934</v>
      </c>
      <c r="C394" s="1" t="s">
        <v>23</v>
      </c>
      <c r="D394" s="1">
        <v>0.03</v>
      </c>
      <c r="E394" s="1">
        <v>2.94</v>
      </c>
      <c r="F394" s="1">
        <v>0.96</v>
      </c>
      <c r="G394" s="1" t="s">
        <v>14</v>
      </c>
      <c r="H394" s="1" t="s">
        <v>47</v>
      </c>
      <c r="I394" s="1" t="s">
        <v>24</v>
      </c>
      <c r="J394" s="1" t="s">
        <v>25</v>
      </c>
      <c r="K394" s="1" t="s">
        <v>26</v>
      </c>
      <c r="L394" s="1" t="s">
        <v>805</v>
      </c>
      <c r="M394" s="1">
        <v>0.57999999999999996</v>
      </c>
      <c r="N394" s="1" t="s">
        <v>8</v>
      </c>
      <c r="O394" s="1" t="s">
        <v>35</v>
      </c>
      <c r="P394" s="1" t="s">
        <v>66</v>
      </c>
      <c r="Q394" s="1" t="s">
        <v>935</v>
      </c>
      <c r="R394" s="1">
        <v>90278</v>
      </c>
      <c r="S394" s="2">
        <v>42039</v>
      </c>
      <c r="T394" s="2">
        <v>42043</v>
      </c>
      <c r="U394" s="1">
        <v>-4.2</v>
      </c>
      <c r="V394" s="1">
        <v>1</v>
      </c>
      <c r="W394" s="1">
        <v>3.51</v>
      </c>
      <c r="X394" s="1">
        <v>89401</v>
      </c>
      <c r="Y394" s="1">
        <f>Table1[[#This Row],[Unit Price]]-Table1[[#This Row],[Discount]]</f>
        <v>2.91</v>
      </c>
      <c r="Z394" s="1" t="s">
        <v>3221</v>
      </c>
    </row>
    <row r="395" spans="1:26" x14ac:dyDescent="0.2">
      <c r="A395" s="3">
        <v>962</v>
      </c>
      <c r="B395" s="3" t="s">
        <v>936</v>
      </c>
      <c r="C395" s="3" t="s">
        <v>23</v>
      </c>
      <c r="D395" s="3">
        <v>0.03</v>
      </c>
      <c r="E395" s="3">
        <v>2.94</v>
      </c>
      <c r="F395" s="3">
        <v>0.96</v>
      </c>
      <c r="G395" s="3" t="s">
        <v>14</v>
      </c>
      <c r="H395" s="3" t="s">
        <v>47</v>
      </c>
      <c r="I395" s="3" t="s">
        <v>24</v>
      </c>
      <c r="J395" s="3" t="s">
        <v>25</v>
      </c>
      <c r="K395" s="3" t="s">
        <v>26</v>
      </c>
      <c r="L395" s="3" t="s">
        <v>805</v>
      </c>
      <c r="M395" s="3">
        <v>0.57999999999999996</v>
      </c>
      <c r="N395" s="3" t="s">
        <v>8</v>
      </c>
      <c r="O395" s="3" t="s">
        <v>28</v>
      </c>
      <c r="P395" s="3" t="s">
        <v>79</v>
      </c>
      <c r="Q395" s="3" t="s">
        <v>509</v>
      </c>
      <c r="R395" s="3">
        <v>60610</v>
      </c>
      <c r="S395" s="4">
        <v>42039</v>
      </c>
      <c r="T395" s="4">
        <v>42043</v>
      </c>
      <c r="U395" s="3">
        <v>-4.2</v>
      </c>
      <c r="V395" s="3">
        <v>2</v>
      </c>
      <c r="W395" s="3">
        <v>7.01</v>
      </c>
      <c r="X395" s="3">
        <v>17636</v>
      </c>
      <c r="Y395" s="3">
        <f>Table1[[#This Row],[Unit Price]]-Table1[[#This Row],[Discount]]</f>
        <v>2.91</v>
      </c>
      <c r="Z395" s="3" t="s">
        <v>3220</v>
      </c>
    </row>
    <row r="396" spans="1:26" x14ac:dyDescent="0.2">
      <c r="A396" s="1">
        <v>1213</v>
      </c>
      <c r="B396" s="1" t="s">
        <v>495</v>
      </c>
      <c r="C396" s="1" t="s">
        <v>23</v>
      </c>
      <c r="D396" s="1">
        <v>7.0000000000000007E-2</v>
      </c>
      <c r="E396" s="1">
        <v>29.89</v>
      </c>
      <c r="F396" s="1">
        <v>1.99</v>
      </c>
      <c r="G396" s="1" t="s">
        <v>63</v>
      </c>
      <c r="H396" s="1" t="s">
        <v>70</v>
      </c>
      <c r="I396" s="1" t="s">
        <v>16</v>
      </c>
      <c r="J396" s="1" t="s">
        <v>17</v>
      </c>
      <c r="K396" s="1" t="s">
        <v>18</v>
      </c>
      <c r="L396" s="1" t="s">
        <v>419</v>
      </c>
      <c r="M396" s="1">
        <v>0.5</v>
      </c>
      <c r="N396" s="1" t="s">
        <v>8</v>
      </c>
      <c r="O396" s="1" t="s">
        <v>28</v>
      </c>
      <c r="P396" s="1" t="s">
        <v>29</v>
      </c>
      <c r="Q396" s="1" t="s">
        <v>496</v>
      </c>
      <c r="R396" s="1">
        <v>46530</v>
      </c>
      <c r="S396" s="2">
        <v>42039</v>
      </c>
      <c r="T396" s="2">
        <v>42044</v>
      </c>
      <c r="U396" s="1">
        <v>258.6189</v>
      </c>
      <c r="V396" s="1">
        <v>13</v>
      </c>
      <c r="W396" s="1">
        <v>374.81</v>
      </c>
      <c r="X396" s="1">
        <v>88599</v>
      </c>
      <c r="Y396" s="1">
        <f>Table1[[#This Row],[Unit Price]]-Table1[[#This Row],[Discount]]</f>
        <v>29.82</v>
      </c>
      <c r="Z396" s="1" t="s">
        <v>3220</v>
      </c>
    </row>
    <row r="397" spans="1:26" x14ac:dyDescent="0.2">
      <c r="A397" s="3">
        <v>1213</v>
      </c>
      <c r="B397" s="3" t="s">
        <v>495</v>
      </c>
      <c r="C397" s="3" t="s">
        <v>23</v>
      </c>
      <c r="D397" s="3">
        <v>0.03</v>
      </c>
      <c r="E397" s="3">
        <v>8.34</v>
      </c>
      <c r="F397" s="3">
        <v>4.82</v>
      </c>
      <c r="G397" s="3" t="s">
        <v>14</v>
      </c>
      <c r="H397" s="3" t="s">
        <v>70</v>
      </c>
      <c r="I397" s="3" t="s">
        <v>24</v>
      </c>
      <c r="J397" s="3" t="s">
        <v>64</v>
      </c>
      <c r="K397" s="3" t="s">
        <v>49</v>
      </c>
      <c r="L397" s="3" t="s">
        <v>937</v>
      </c>
      <c r="M397" s="3">
        <v>0.4</v>
      </c>
      <c r="N397" s="3" t="s">
        <v>8</v>
      </c>
      <c r="O397" s="3" t="s">
        <v>28</v>
      </c>
      <c r="P397" s="3" t="s">
        <v>29</v>
      </c>
      <c r="Q397" s="3" t="s">
        <v>496</v>
      </c>
      <c r="R397" s="3">
        <v>46530</v>
      </c>
      <c r="S397" s="4">
        <v>42039</v>
      </c>
      <c r="T397" s="4">
        <v>42043</v>
      </c>
      <c r="U397" s="3">
        <v>-6.71</v>
      </c>
      <c r="V397" s="3">
        <v>5</v>
      </c>
      <c r="W397" s="3">
        <v>43.27</v>
      </c>
      <c r="X397" s="3">
        <v>88599</v>
      </c>
      <c r="Y397" s="3">
        <f>Table1[[#This Row],[Unit Price]]-Table1[[#This Row],[Discount]]</f>
        <v>8.31</v>
      </c>
      <c r="Z397" s="3" t="s">
        <v>3220</v>
      </c>
    </row>
    <row r="398" spans="1:26" x14ac:dyDescent="0.2">
      <c r="A398" s="1">
        <v>2203</v>
      </c>
      <c r="B398" s="1" t="s">
        <v>158</v>
      </c>
      <c r="C398" s="1" t="s">
        <v>23</v>
      </c>
      <c r="D398" s="1">
        <v>0.08</v>
      </c>
      <c r="E398" s="1">
        <v>145.44999999999999</v>
      </c>
      <c r="F398" s="1">
        <v>17.850000000000001</v>
      </c>
      <c r="G398" s="1" t="s">
        <v>2</v>
      </c>
      <c r="H398" s="1" t="s">
        <v>47</v>
      </c>
      <c r="I398" s="1" t="s">
        <v>16</v>
      </c>
      <c r="J398" s="1" t="s">
        <v>32</v>
      </c>
      <c r="K398" s="1" t="s">
        <v>33</v>
      </c>
      <c r="L398" s="1" t="s">
        <v>186</v>
      </c>
      <c r="M398" s="1">
        <v>0.56000000000000005</v>
      </c>
      <c r="N398" s="1" t="s">
        <v>8</v>
      </c>
      <c r="O398" s="1" t="s">
        <v>28</v>
      </c>
      <c r="P398" s="1" t="s">
        <v>60</v>
      </c>
      <c r="Q398" s="1" t="s">
        <v>160</v>
      </c>
      <c r="R398" s="1">
        <v>55445</v>
      </c>
      <c r="S398" s="2">
        <v>42039</v>
      </c>
      <c r="T398" s="2">
        <v>42039</v>
      </c>
      <c r="U398" s="1">
        <v>751.58</v>
      </c>
      <c r="V398" s="1">
        <v>8</v>
      </c>
      <c r="W398" s="1">
        <v>1117.6600000000001</v>
      </c>
      <c r="X398" s="1">
        <v>86051</v>
      </c>
      <c r="Y398" s="1">
        <f>Table1[[#This Row],[Unit Price]]-Table1[[#This Row],[Discount]]</f>
        <v>145.36999999999998</v>
      </c>
      <c r="Z398" s="1" t="s">
        <v>3220</v>
      </c>
    </row>
    <row r="399" spans="1:26" x14ac:dyDescent="0.2">
      <c r="A399" s="3">
        <v>2204</v>
      </c>
      <c r="B399" s="3" t="s">
        <v>938</v>
      </c>
      <c r="C399" s="3" t="s">
        <v>23</v>
      </c>
      <c r="D399" s="3">
        <v>7.0000000000000007E-2</v>
      </c>
      <c r="E399" s="3">
        <v>33.94</v>
      </c>
      <c r="F399" s="3">
        <v>19.190000000000001</v>
      </c>
      <c r="G399" s="3" t="s">
        <v>2</v>
      </c>
      <c r="H399" s="3" t="s">
        <v>47</v>
      </c>
      <c r="I399" s="3" t="s">
        <v>4</v>
      </c>
      <c r="J399" s="3" t="s">
        <v>85</v>
      </c>
      <c r="K399" s="3" t="s">
        <v>33</v>
      </c>
      <c r="L399" s="3" t="s">
        <v>178</v>
      </c>
      <c r="M399" s="3">
        <v>0.57999999999999996</v>
      </c>
      <c r="N399" s="3" t="s">
        <v>8</v>
      </c>
      <c r="O399" s="3" t="s">
        <v>28</v>
      </c>
      <c r="P399" s="3" t="s">
        <v>60</v>
      </c>
      <c r="Q399" s="3" t="s">
        <v>939</v>
      </c>
      <c r="R399" s="3">
        <v>55337</v>
      </c>
      <c r="S399" s="4">
        <v>42039</v>
      </c>
      <c r="T399" s="4">
        <v>42043</v>
      </c>
      <c r="U399" s="3">
        <v>-157.56</v>
      </c>
      <c r="V399" s="3">
        <v>5</v>
      </c>
      <c r="W399" s="3">
        <v>169.46</v>
      </c>
      <c r="X399" s="3">
        <v>86051</v>
      </c>
      <c r="Y399" s="3">
        <f>Table1[[#This Row],[Unit Price]]-Table1[[#This Row],[Discount]]</f>
        <v>33.869999999999997</v>
      </c>
      <c r="Z399" s="3" t="s">
        <v>3220</v>
      </c>
    </row>
    <row r="400" spans="1:26" x14ac:dyDescent="0.2">
      <c r="A400" s="1">
        <v>689</v>
      </c>
      <c r="B400" s="1" t="s">
        <v>940</v>
      </c>
      <c r="C400" s="1" t="s">
        <v>92</v>
      </c>
      <c r="D400" s="1">
        <v>7.0000000000000007E-2</v>
      </c>
      <c r="E400" s="1">
        <v>1.7</v>
      </c>
      <c r="F400" s="1">
        <v>1.99</v>
      </c>
      <c r="G400" s="1" t="s">
        <v>14</v>
      </c>
      <c r="H400" s="1" t="s">
        <v>3</v>
      </c>
      <c r="I400" s="1" t="s">
        <v>16</v>
      </c>
      <c r="J400" s="1" t="s">
        <v>17</v>
      </c>
      <c r="K400" s="1" t="s">
        <v>18</v>
      </c>
      <c r="L400" s="1" t="s">
        <v>260</v>
      </c>
      <c r="M400" s="1">
        <v>0.51</v>
      </c>
      <c r="N400" s="1" t="s">
        <v>8</v>
      </c>
      <c r="O400" s="1" t="s">
        <v>28</v>
      </c>
      <c r="P400" s="1" t="s">
        <v>56</v>
      </c>
      <c r="Q400" s="1" t="s">
        <v>941</v>
      </c>
      <c r="R400" s="1">
        <v>63376</v>
      </c>
      <c r="S400" s="2">
        <v>42039</v>
      </c>
      <c r="T400" s="2">
        <v>42040</v>
      </c>
      <c r="U400" s="1">
        <v>-51.42</v>
      </c>
      <c r="V400" s="1">
        <v>10</v>
      </c>
      <c r="W400" s="1">
        <v>17.420000000000002</v>
      </c>
      <c r="X400" s="1">
        <v>88502</v>
      </c>
      <c r="Y400" s="1">
        <f>Table1[[#This Row],[Unit Price]]-Table1[[#This Row],[Discount]]</f>
        <v>1.63</v>
      </c>
      <c r="Z400" s="1" t="s">
        <v>3220</v>
      </c>
    </row>
    <row r="401" spans="1:26" x14ac:dyDescent="0.2">
      <c r="A401" s="3">
        <v>1363</v>
      </c>
      <c r="B401" s="3" t="s">
        <v>942</v>
      </c>
      <c r="C401" s="3" t="s">
        <v>92</v>
      </c>
      <c r="D401" s="3">
        <v>0.05</v>
      </c>
      <c r="E401" s="3">
        <v>12.97</v>
      </c>
      <c r="F401" s="3">
        <v>1.49</v>
      </c>
      <c r="G401" s="3" t="s">
        <v>14</v>
      </c>
      <c r="H401" s="3" t="s">
        <v>15</v>
      </c>
      <c r="I401" s="3" t="s">
        <v>24</v>
      </c>
      <c r="J401" s="3" t="s">
        <v>48</v>
      </c>
      <c r="K401" s="3" t="s">
        <v>49</v>
      </c>
      <c r="L401" s="3" t="s">
        <v>902</v>
      </c>
      <c r="M401" s="3">
        <v>0.35</v>
      </c>
      <c r="N401" s="3" t="s">
        <v>8</v>
      </c>
      <c r="O401" s="3" t="s">
        <v>9</v>
      </c>
      <c r="P401" s="3" t="s">
        <v>99</v>
      </c>
      <c r="Q401" s="3" t="s">
        <v>943</v>
      </c>
      <c r="R401" s="3">
        <v>32707</v>
      </c>
      <c r="S401" s="4">
        <v>42039</v>
      </c>
      <c r="T401" s="4">
        <v>42041</v>
      </c>
      <c r="U401" s="3">
        <v>5.4660000000000002</v>
      </c>
      <c r="V401" s="3">
        <v>2</v>
      </c>
      <c r="W401" s="3">
        <v>26.37</v>
      </c>
      <c r="X401" s="3">
        <v>89993</v>
      </c>
      <c r="Y401" s="3">
        <f>Table1[[#This Row],[Unit Price]]-Table1[[#This Row],[Discount]]</f>
        <v>12.92</v>
      </c>
      <c r="Z401" s="3" t="s">
        <v>3219</v>
      </c>
    </row>
    <row r="402" spans="1:26" x14ac:dyDescent="0.2">
      <c r="A402" s="1">
        <v>1363</v>
      </c>
      <c r="B402" s="1" t="s">
        <v>942</v>
      </c>
      <c r="C402" s="1" t="s">
        <v>92</v>
      </c>
      <c r="D402" s="1">
        <v>0.06</v>
      </c>
      <c r="E402" s="1">
        <v>5.81</v>
      </c>
      <c r="F402" s="1">
        <v>3.37</v>
      </c>
      <c r="G402" s="1" t="s">
        <v>14</v>
      </c>
      <c r="H402" s="1" t="s">
        <v>15</v>
      </c>
      <c r="I402" s="1" t="s">
        <v>24</v>
      </c>
      <c r="J402" s="1" t="s">
        <v>152</v>
      </c>
      <c r="K402" s="1" t="s">
        <v>26</v>
      </c>
      <c r="L402" s="1" t="s">
        <v>944</v>
      </c>
      <c r="M402" s="1">
        <v>0.54</v>
      </c>
      <c r="N402" s="1" t="s">
        <v>8</v>
      </c>
      <c r="O402" s="1" t="s">
        <v>9</v>
      </c>
      <c r="P402" s="1" t="s">
        <v>99</v>
      </c>
      <c r="Q402" s="1" t="s">
        <v>943</v>
      </c>
      <c r="R402" s="1">
        <v>32707</v>
      </c>
      <c r="S402" s="2">
        <v>42039</v>
      </c>
      <c r="T402" s="2">
        <v>42041</v>
      </c>
      <c r="U402" s="1">
        <v>-149.1182</v>
      </c>
      <c r="V402" s="1">
        <v>9</v>
      </c>
      <c r="W402" s="1">
        <v>53.44</v>
      </c>
      <c r="X402" s="1">
        <v>89993</v>
      </c>
      <c r="Y402" s="1">
        <f>Table1[[#This Row],[Unit Price]]-Table1[[#This Row],[Discount]]</f>
        <v>5.75</v>
      </c>
      <c r="Z402" s="1" t="s">
        <v>3219</v>
      </c>
    </row>
    <row r="403" spans="1:26" x14ac:dyDescent="0.2">
      <c r="A403" s="3">
        <v>1499</v>
      </c>
      <c r="B403" s="3" t="s">
        <v>945</v>
      </c>
      <c r="C403" s="3" t="s">
        <v>92</v>
      </c>
      <c r="D403" s="3">
        <v>0.05</v>
      </c>
      <c r="E403" s="3">
        <v>2.16</v>
      </c>
      <c r="F403" s="3">
        <v>6.05</v>
      </c>
      <c r="G403" s="3" t="s">
        <v>14</v>
      </c>
      <c r="H403" s="3" t="s">
        <v>47</v>
      </c>
      <c r="I403" s="3" t="s">
        <v>24</v>
      </c>
      <c r="J403" s="3" t="s">
        <v>48</v>
      </c>
      <c r="K403" s="3" t="s">
        <v>49</v>
      </c>
      <c r="L403" s="3" t="s">
        <v>872</v>
      </c>
      <c r="M403" s="3">
        <v>0.37</v>
      </c>
      <c r="N403" s="3" t="s">
        <v>8</v>
      </c>
      <c r="O403" s="3" t="s">
        <v>9</v>
      </c>
      <c r="P403" s="3" t="s">
        <v>99</v>
      </c>
      <c r="Q403" s="3" t="s">
        <v>946</v>
      </c>
      <c r="R403" s="3">
        <v>33134</v>
      </c>
      <c r="S403" s="4">
        <v>42039</v>
      </c>
      <c r="T403" s="4">
        <v>42040</v>
      </c>
      <c r="U403" s="3">
        <v>-298.88600000000002</v>
      </c>
      <c r="V403" s="3">
        <v>8</v>
      </c>
      <c r="W403" s="3">
        <v>18.59</v>
      </c>
      <c r="X403" s="3">
        <v>90731</v>
      </c>
      <c r="Y403" s="3">
        <f>Table1[[#This Row],[Unit Price]]-Table1[[#This Row],[Discount]]</f>
        <v>2.1100000000000003</v>
      </c>
      <c r="Z403" s="3" t="s">
        <v>3219</v>
      </c>
    </row>
    <row r="404" spans="1:26" x14ac:dyDescent="0.2">
      <c r="A404" s="1">
        <v>1499</v>
      </c>
      <c r="B404" s="1" t="s">
        <v>945</v>
      </c>
      <c r="C404" s="1" t="s">
        <v>92</v>
      </c>
      <c r="D404" s="1">
        <v>0.03</v>
      </c>
      <c r="E404" s="1">
        <v>6.48</v>
      </c>
      <c r="F404" s="1">
        <v>6.6</v>
      </c>
      <c r="G404" s="1" t="s">
        <v>14</v>
      </c>
      <c r="H404" s="1" t="s">
        <v>47</v>
      </c>
      <c r="I404" s="1" t="s">
        <v>24</v>
      </c>
      <c r="J404" s="1" t="s">
        <v>64</v>
      </c>
      <c r="K404" s="1" t="s">
        <v>49</v>
      </c>
      <c r="L404" s="1" t="s">
        <v>624</v>
      </c>
      <c r="M404" s="1">
        <v>0.37</v>
      </c>
      <c r="N404" s="1" t="s">
        <v>8</v>
      </c>
      <c r="O404" s="1" t="s">
        <v>9</v>
      </c>
      <c r="P404" s="1" t="s">
        <v>99</v>
      </c>
      <c r="Q404" s="1" t="s">
        <v>946</v>
      </c>
      <c r="R404" s="1">
        <v>33134</v>
      </c>
      <c r="S404" s="2">
        <v>42039</v>
      </c>
      <c r="T404" s="2">
        <v>42040</v>
      </c>
      <c r="U404" s="1">
        <v>-145.852</v>
      </c>
      <c r="V404" s="1">
        <v>9</v>
      </c>
      <c r="W404" s="1">
        <v>58.83</v>
      </c>
      <c r="X404" s="1">
        <v>90731</v>
      </c>
      <c r="Y404" s="1">
        <f>Table1[[#This Row],[Unit Price]]-Table1[[#This Row],[Discount]]</f>
        <v>6.45</v>
      </c>
      <c r="Z404" s="1" t="s">
        <v>3219</v>
      </c>
    </row>
    <row r="405" spans="1:26" x14ac:dyDescent="0.2">
      <c r="A405" s="3">
        <v>1499</v>
      </c>
      <c r="B405" s="3" t="s">
        <v>945</v>
      </c>
      <c r="C405" s="3" t="s">
        <v>92</v>
      </c>
      <c r="D405" s="3">
        <v>0.08</v>
      </c>
      <c r="E405" s="3">
        <v>146.05000000000001</v>
      </c>
      <c r="F405" s="3">
        <v>80.2</v>
      </c>
      <c r="G405" s="3" t="s">
        <v>2</v>
      </c>
      <c r="H405" s="3" t="s">
        <v>47</v>
      </c>
      <c r="I405" s="3" t="s">
        <v>4</v>
      </c>
      <c r="J405" s="3" t="s">
        <v>5</v>
      </c>
      <c r="K405" s="3" t="s">
        <v>6</v>
      </c>
      <c r="L405" s="3" t="s">
        <v>947</v>
      </c>
      <c r="M405" s="3">
        <v>0.71</v>
      </c>
      <c r="N405" s="3" t="s">
        <v>8</v>
      </c>
      <c r="O405" s="3" t="s">
        <v>9</v>
      </c>
      <c r="P405" s="3" t="s">
        <v>99</v>
      </c>
      <c r="Q405" s="3" t="s">
        <v>946</v>
      </c>
      <c r="R405" s="3">
        <v>33134</v>
      </c>
      <c r="S405" s="4">
        <v>42039</v>
      </c>
      <c r="T405" s="4">
        <v>42040</v>
      </c>
      <c r="U405" s="3">
        <v>-27.951000000000001</v>
      </c>
      <c r="V405" s="3">
        <v>11</v>
      </c>
      <c r="W405" s="3">
        <v>1557.66</v>
      </c>
      <c r="X405" s="3">
        <v>90731</v>
      </c>
      <c r="Y405" s="3">
        <f>Table1[[#This Row],[Unit Price]]-Table1[[#This Row],[Discount]]</f>
        <v>145.97</v>
      </c>
      <c r="Z405" s="3" t="s">
        <v>3219</v>
      </c>
    </row>
    <row r="406" spans="1:26" x14ac:dyDescent="0.2">
      <c r="A406" s="1">
        <v>2286</v>
      </c>
      <c r="B406" s="1" t="s">
        <v>948</v>
      </c>
      <c r="C406" s="1" t="s">
        <v>92</v>
      </c>
      <c r="D406" s="1">
        <v>0</v>
      </c>
      <c r="E406" s="1">
        <v>4.91</v>
      </c>
      <c r="F406" s="1">
        <v>0.5</v>
      </c>
      <c r="G406" s="1" t="s">
        <v>14</v>
      </c>
      <c r="H406" s="1" t="s">
        <v>70</v>
      </c>
      <c r="I406" s="1" t="s">
        <v>24</v>
      </c>
      <c r="J406" s="1" t="s">
        <v>128</v>
      </c>
      <c r="K406" s="1" t="s">
        <v>49</v>
      </c>
      <c r="L406" s="1" t="s">
        <v>949</v>
      </c>
      <c r="M406" s="1">
        <v>0.36</v>
      </c>
      <c r="N406" s="1" t="s">
        <v>8</v>
      </c>
      <c r="O406" s="1" t="s">
        <v>9</v>
      </c>
      <c r="P406" s="1" t="s">
        <v>247</v>
      </c>
      <c r="Q406" s="1" t="s">
        <v>950</v>
      </c>
      <c r="R406" s="1">
        <v>29301</v>
      </c>
      <c r="S406" s="2">
        <v>42039</v>
      </c>
      <c r="T406" s="2">
        <v>42041</v>
      </c>
      <c r="U406" s="1">
        <v>99.197999999999993</v>
      </c>
      <c r="V406" s="1">
        <v>12</v>
      </c>
      <c r="W406" s="1">
        <v>61.87</v>
      </c>
      <c r="X406" s="1">
        <v>90145</v>
      </c>
      <c r="Y406" s="1">
        <f>Table1[[#This Row],[Unit Price]]-Table1[[#This Row],[Discount]]</f>
        <v>4.91</v>
      </c>
      <c r="Z406" s="1" t="s">
        <v>3219</v>
      </c>
    </row>
    <row r="407" spans="1:26" x14ac:dyDescent="0.2">
      <c r="A407" s="3">
        <v>2286</v>
      </c>
      <c r="B407" s="3" t="s">
        <v>948</v>
      </c>
      <c r="C407" s="3" t="s">
        <v>92</v>
      </c>
      <c r="D407" s="3">
        <v>0.01</v>
      </c>
      <c r="E407" s="3">
        <v>7.28</v>
      </c>
      <c r="F407" s="3">
        <v>11.15</v>
      </c>
      <c r="G407" s="3" t="s">
        <v>14</v>
      </c>
      <c r="H407" s="3" t="s">
        <v>70</v>
      </c>
      <c r="I407" s="3" t="s">
        <v>24</v>
      </c>
      <c r="J407" s="3" t="s">
        <v>64</v>
      </c>
      <c r="K407" s="3" t="s">
        <v>49</v>
      </c>
      <c r="L407" s="3" t="s">
        <v>951</v>
      </c>
      <c r="M407" s="3">
        <v>0.37</v>
      </c>
      <c r="N407" s="3" t="s">
        <v>8</v>
      </c>
      <c r="O407" s="3" t="s">
        <v>9</v>
      </c>
      <c r="P407" s="3" t="s">
        <v>247</v>
      </c>
      <c r="Q407" s="3" t="s">
        <v>950</v>
      </c>
      <c r="R407" s="3">
        <v>29301</v>
      </c>
      <c r="S407" s="4">
        <v>42039</v>
      </c>
      <c r="T407" s="4">
        <v>42040</v>
      </c>
      <c r="U407" s="3">
        <v>136.03139999999999</v>
      </c>
      <c r="V407" s="3">
        <v>6</v>
      </c>
      <c r="W407" s="3">
        <v>48.88</v>
      </c>
      <c r="X407" s="3">
        <v>90145</v>
      </c>
      <c r="Y407" s="3">
        <f>Table1[[#This Row],[Unit Price]]-Table1[[#This Row],[Discount]]</f>
        <v>7.2700000000000005</v>
      </c>
      <c r="Z407" s="3" t="s">
        <v>3219</v>
      </c>
    </row>
    <row r="408" spans="1:26" x14ac:dyDescent="0.2">
      <c r="A408" s="1">
        <v>2286</v>
      </c>
      <c r="B408" s="1" t="s">
        <v>948</v>
      </c>
      <c r="C408" s="1" t="s">
        <v>92</v>
      </c>
      <c r="D408" s="1">
        <v>0.1</v>
      </c>
      <c r="E408" s="1">
        <v>6.68</v>
      </c>
      <c r="F408" s="1">
        <v>6.93</v>
      </c>
      <c r="G408" s="1" t="s">
        <v>14</v>
      </c>
      <c r="H408" s="1" t="s">
        <v>70</v>
      </c>
      <c r="I408" s="1" t="s">
        <v>24</v>
      </c>
      <c r="J408" s="1" t="s">
        <v>64</v>
      </c>
      <c r="K408" s="1" t="s">
        <v>49</v>
      </c>
      <c r="L408" s="1" t="s">
        <v>952</v>
      </c>
      <c r="M408" s="1">
        <v>0.37</v>
      </c>
      <c r="N408" s="1" t="s">
        <v>8</v>
      </c>
      <c r="O408" s="1" t="s">
        <v>9</v>
      </c>
      <c r="P408" s="1" t="s">
        <v>247</v>
      </c>
      <c r="Q408" s="1" t="s">
        <v>950</v>
      </c>
      <c r="R408" s="1">
        <v>29301</v>
      </c>
      <c r="S408" s="2">
        <v>42039</v>
      </c>
      <c r="T408" s="2">
        <v>42042</v>
      </c>
      <c r="U408" s="1">
        <v>-100.072</v>
      </c>
      <c r="V408" s="1">
        <v>3</v>
      </c>
      <c r="W408" s="1">
        <v>21.56</v>
      </c>
      <c r="X408" s="1">
        <v>90145</v>
      </c>
      <c r="Y408" s="1">
        <f>Table1[[#This Row],[Unit Price]]-Table1[[#This Row],[Discount]]</f>
        <v>6.58</v>
      </c>
      <c r="Z408" s="1" t="s">
        <v>3219</v>
      </c>
    </row>
    <row r="409" spans="1:26" x14ac:dyDescent="0.2">
      <c r="A409" s="3">
        <v>2290</v>
      </c>
      <c r="B409" s="3" t="s">
        <v>255</v>
      </c>
      <c r="C409" s="3" t="s">
        <v>92</v>
      </c>
      <c r="D409" s="3">
        <v>7.0000000000000007E-2</v>
      </c>
      <c r="E409" s="3">
        <v>80.98</v>
      </c>
      <c r="F409" s="3">
        <v>7.18</v>
      </c>
      <c r="G409" s="3" t="s">
        <v>14</v>
      </c>
      <c r="H409" s="3" t="s">
        <v>70</v>
      </c>
      <c r="I409" s="3" t="s">
        <v>16</v>
      </c>
      <c r="J409" s="3" t="s">
        <v>17</v>
      </c>
      <c r="K409" s="3" t="s">
        <v>49</v>
      </c>
      <c r="L409" s="3" t="s">
        <v>953</v>
      </c>
      <c r="M409" s="3">
        <v>0.48</v>
      </c>
      <c r="N409" s="3" t="s">
        <v>8</v>
      </c>
      <c r="O409" s="3" t="s">
        <v>28</v>
      </c>
      <c r="P409" s="3" t="s">
        <v>60</v>
      </c>
      <c r="Q409" s="3" t="s">
        <v>257</v>
      </c>
      <c r="R409" s="3">
        <v>55433</v>
      </c>
      <c r="S409" s="4">
        <v>42039</v>
      </c>
      <c r="T409" s="4">
        <v>42041</v>
      </c>
      <c r="U409" s="3">
        <v>779.47230000000002</v>
      </c>
      <c r="V409" s="3">
        <v>15</v>
      </c>
      <c r="W409" s="3">
        <v>1129.67</v>
      </c>
      <c r="X409" s="3">
        <v>88164</v>
      </c>
      <c r="Y409" s="3">
        <f>Table1[[#This Row],[Unit Price]]-Table1[[#This Row],[Discount]]</f>
        <v>80.910000000000011</v>
      </c>
      <c r="Z409" s="3" t="s">
        <v>3220</v>
      </c>
    </row>
    <row r="410" spans="1:26" x14ac:dyDescent="0.2">
      <c r="A410" s="1">
        <v>3042</v>
      </c>
      <c r="B410" s="1" t="s">
        <v>954</v>
      </c>
      <c r="C410" s="1" t="s">
        <v>92</v>
      </c>
      <c r="D410" s="1">
        <v>7.0000000000000007E-2</v>
      </c>
      <c r="E410" s="1">
        <v>14.48</v>
      </c>
      <c r="F410" s="1">
        <v>6.46</v>
      </c>
      <c r="G410" s="1" t="s">
        <v>14</v>
      </c>
      <c r="H410" s="1" t="s">
        <v>3</v>
      </c>
      <c r="I410" s="1" t="s">
        <v>24</v>
      </c>
      <c r="J410" s="1" t="s">
        <v>48</v>
      </c>
      <c r="K410" s="1" t="s">
        <v>49</v>
      </c>
      <c r="L410" s="1" t="s">
        <v>955</v>
      </c>
      <c r="M410" s="1">
        <v>0.38</v>
      </c>
      <c r="N410" s="1" t="s">
        <v>8</v>
      </c>
      <c r="O410" s="1" t="s">
        <v>28</v>
      </c>
      <c r="P410" s="1" t="s">
        <v>513</v>
      </c>
      <c r="Q410" s="1" t="s">
        <v>956</v>
      </c>
      <c r="R410" s="1">
        <v>67501</v>
      </c>
      <c r="S410" s="2">
        <v>42039</v>
      </c>
      <c r="T410" s="2">
        <v>42040</v>
      </c>
      <c r="U410" s="1">
        <v>67.864000000000004</v>
      </c>
      <c r="V410" s="1">
        <v>12</v>
      </c>
      <c r="W410" s="1">
        <v>171.33</v>
      </c>
      <c r="X410" s="1">
        <v>86101</v>
      </c>
      <c r="Y410" s="1">
        <f>Table1[[#This Row],[Unit Price]]-Table1[[#This Row],[Discount]]</f>
        <v>14.41</v>
      </c>
      <c r="Z410" s="1" t="s">
        <v>3220</v>
      </c>
    </row>
    <row r="411" spans="1:26" x14ac:dyDescent="0.2">
      <c r="A411" s="3">
        <v>1776</v>
      </c>
      <c r="B411" s="3" t="s">
        <v>957</v>
      </c>
      <c r="C411" s="3" t="s">
        <v>46</v>
      </c>
      <c r="D411" s="3">
        <v>0.08</v>
      </c>
      <c r="E411" s="3">
        <v>5.78</v>
      </c>
      <c r="F411" s="3">
        <v>5.67</v>
      </c>
      <c r="G411" s="3" t="s">
        <v>14</v>
      </c>
      <c r="H411" s="3" t="s">
        <v>15</v>
      </c>
      <c r="I411" s="3" t="s">
        <v>24</v>
      </c>
      <c r="J411" s="3" t="s">
        <v>64</v>
      </c>
      <c r="K411" s="3" t="s">
        <v>49</v>
      </c>
      <c r="L411" s="3" t="s">
        <v>591</v>
      </c>
      <c r="M411" s="3">
        <v>0.36</v>
      </c>
      <c r="N411" s="3" t="s">
        <v>8</v>
      </c>
      <c r="O411" s="3" t="s">
        <v>28</v>
      </c>
      <c r="P411" s="3" t="s">
        <v>29</v>
      </c>
      <c r="Q411" s="3" t="s">
        <v>958</v>
      </c>
      <c r="R411" s="3">
        <v>47802</v>
      </c>
      <c r="S411" s="4">
        <v>42039</v>
      </c>
      <c r="T411" s="4">
        <v>42040</v>
      </c>
      <c r="U411" s="3">
        <v>-53.898000000000003</v>
      </c>
      <c r="V411" s="3">
        <v>19</v>
      </c>
      <c r="W411" s="3">
        <v>106.57</v>
      </c>
      <c r="X411" s="3">
        <v>89941</v>
      </c>
      <c r="Y411" s="3">
        <f>Table1[[#This Row],[Unit Price]]-Table1[[#This Row],[Discount]]</f>
        <v>5.7</v>
      </c>
      <c r="Z411" s="3" t="s">
        <v>3220</v>
      </c>
    </row>
    <row r="412" spans="1:26" x14ac:dyDescent="0.2">
      <c r="A412" s="1">
        <v>2947</v>
      </c>
      <c r="B412" s="1" t="s">
        <v>959</v>
      </c>
      <c r="C412" s="1" t="s">
        <v>46</v>
      </c>
      <c r="D412" s="1">
        <v>0.01</v>
      </c>
      <c r="E412" s="1">
        <v>7.64</v>
      </c>
      <c r="F412" s="1">
        <v>1.39</v>
      </c>
      <c r="G412" s="1" t="s">
        <v>14</v>
      </c>
      <c r="H412" s="1" t="s">
        <v>15</v>
      </c>
      <c r="I412" s="1" t="s">
        <v>24</v>
      </c>
      <c r="J412" s="1" t="s">
        <v>321</v>
      </c>
      <c r="K412" s="1" t="s">
        <v>49</v>
      </c>
      <c r="L412" s="1" t="s">
        <v>584</v>
      </c>
      <c r="M412" s="1">
        <v>0.36</v>
      </c>
      <c r="N412" s="1" t="s">
        <v>8</v>
      </c>
      <c r="O412" s="1" t="s">
        <v>87</v>
      </c>
      <c r="P412" s="1" t="s">
        <v>88</v>
      </c>
      <c r="Q412" s="1" t="s">
        <v>960</v>
      </c>
      <c r="R412" s="1">
        <v>14043</v>
      </c>
      <c r="S412" s="2">
        <v>42039</v>
      </c>
      <c r="T412" s="2">
        <v>42042</v>
      </c>
      <c r="U412" s="1">
        <v>112.1181</v>
      </c>
      <c r="V412" s="1">
        <v>20</v>
      </c>
      <c r="W412" s="1">
        <v>162.49</v>
      </c>
      <c r="X412" s="1">
        <v>87511</v>
      </c>
      <c r="Y412" s="1">
        <f>Table1[[#This Row],[Unit Price]]-Table1[[#This Row],[Discount]]</f>
        <v>7.63</v>
      </c>
      <c r="Z412" s="1" t="s">
        <v>3222</v>
      </c>
    </row>
    <row r="413" spans="1:26" x14ac:dyDescent="0.2">
      <c r="A413" s="3">
        <v>234</v>
      </c>
      <c r="B413" s="3" t="s">
        <v>961</v>
      </c>
      <c r="C413" s="3" t="s">
        <v>1</v>
      </c>
      <c r="D413" s="3">
        <v>0.06</v>
      </c>
      <c r="E413" s="3">
        <v>279.81</v>
      </c>
      <c r="F413" s="3">
        <v>23.19</v>
      </c>
      <c r="G413" s="3" t="s">
        <v>2</v>
      </c>
      <c r="H413" s="3" t="s">
        <v>3</v>
      </c>
      <c r="I413" s="3" t="s">
        <v>24</v>
      </c>
      <c r="J413" s="3" t="s">
        <v>71</v>
      </c>
      <c r="K413" s="3" t="s">
        <v>33</v>
      </c>
      <c r="L413" s="3" t="s">
        <v>962</v>
      </c>
      <c r="M413" s="3">
        <v>0.59</v>
      </c>
      <c r="N413" s="3" t="s">
        <v>8</v>
      </c>
      <c r="O413" s="3" t="s">
        <v>28</v>
      </c>
      <c r="P413" s="3" t="s">
        <v>189</v>
      </c>
      <c r="Q413" s="3" t="s">
        <v>713</v>
      </c>
      <c r="R413" s="3">
        <v>50208</v>
      </c>
      <c r="S413" s="4">
        <v>42040</v>
      </c>
      <c r="T413" s="4">
        <v>42041</v>
      </c>
      <c r="U413" s="3">
        <v>1103.9724000000001</v>
      </c>
      <c r="V413" s="3">
        <v>6</v>
      </c>
      <c r="W413" s="3">
        <v>1599.96</v>
      </c>
      <c r="X413" s="3">
        <v>90236</v>
      </c>
      <c r="Y413" s="3">
        <f>Table1[[#This Row],[Unit Price]]-Table1[[#This Row],[Discount]]</f>
        <v>279.75</v>
      </c>
      <c r="Z413" s="3" t="s">
        <v>3220</v>
      </c>
    </row>
    <row r="414" spans="1:26" x14ac:dyDescent="0.2">
      <c r="A414" s="1">
        <v>2359</v>
      </c>
      <c r="B414" s="1" t="s">
        <v>963</v>
      </c>
      <c r="C414" s="1" t="s">
        <v>1</v>
      </c>
      <c r="D414" s="1">
        <v>0</v>
      </c>
      <c r="E414" s="1">
        <v>7.28</v>
      </c>
      <c r="F414" s="1">
        <v>1.77</v>
      </c>
      <c r="G414" s="1" t="s">
        <v>14</v>
      </c>
      <c r="H414" s="1" t="s">
        <v>47</v>
      </c>
      <c r="I414" s="1" t="s">
        <v>24</v>
      </c>
      <c r="J414" s="1" t="s">
        <v>64</v>
      </c>
      <c r="K414" s="1" t="s">
        <v>26</v>
      </c>
      <c r="L414" s="1" t="s">
        <v>964</v>
      </c>
      <c r="M414" s="1">
        <v>0.37</v>
      </c>
      <c r="N414" s="1" t="s">
        <v>8</v>
      </c>
      <c r="O414" s="1" t="s">
        <v>9</v>
      </c>
      <c r="P414" s="1" t="s">
        <v>99</v>
      </c>
      <c r="Q414" s="1" t="s">
        <v>965</v>
      </c>
      <c r="R414" s="1">
        <v>33917</v>
      </c>
      <c r="S414" s="2">
        <v>42040</v>
      </c>
      <c r="T414" s="2">
        <v>42040</v>
      </c>
      <c r="U414" s="1">
        <v>167.16</v>
      </c>
      <c r="V414" s="1">
        <v>7</v>
      </c>
      <c r="W414" s="1">
        <v>53.42</v>
      </c>
      <c r="X414" s="1">
        <v>88265</v>
      </c>
      <c r="Y414" s="1">
        <f>Table1[[#This Row],[Unit Price]]-Table1[[#This Row],[Discount]]</f>
        <v>7.28</v>
      </c>
      <c r="Z414" s="1" t="s">
        <v>3219</v>
      </c>
    </row>
    <row r="415" spans="1:26" x14ac:dyDescent="0.2">
      <c r="A415" s="3">
        <v>672</v>
      </c>
      <c r="B415" s="3" t="s">
        <v>966</v>
      </c>
      <c r="C415" s="3" t="s">
        <v>23</v>
      </c>
      <c r="D415" s="3">
        <v>7.0000000000000007E-2</v>
      </c>
      <c r="E415" s="3">
        <v>2.88</v>
      </c>
      <c r="F415" s="3">
        <v>1.01</v>
      </c>
      <c r="G415" s="3" t="s">
        <v>14</v>
      </c>
      <c r="H415" s="3" t="s">
        <v>3</v>
      </c>
      <c r="I415" s="3" t="s">
        <v>24</v>
      </c>
      <c r="J415" s="3" t="s">
        <v>25</v>
      </c>
      <c r="K415" s="3" t="s">
        <v>26</v>
      </c>
      <c r="L415" s="3" t="s">
        <v>967</v>
      </c>
      <c r="M415" s="3">
        <v>0.55000000000000004</v>
      </c>
      <c r="N415" s="3" t="s">
        <v>8</v>
      </c>
      <c r="O415" s="3" t="s">
        <v>28</v>
      </c>
      <c r="P415" s="3" t="s">
        <v>189</v>
      </c>
      <c r="Q415" s="3" t="s">
        <v>713</v>
      </c>
      <c r="R415" s="3">
        <v>50208</v>
      </c>
      <c r="S415" s="4">
        <v>42040</v>
      </c>
      <c r="T415" s="4">
        <v>42044</v>
      </c>
      <c r="U415" s="3">
        <v>9.59</v>
      </c>
      <c r="V415" s="3">
        <v>12</v>
      </c>
      <c r="W415" s="3">
        <v>34.97</v>
      </c>
      <c r="X415" s="3">
        <v>88173</v>
      </c>
      <c r="Y415" s="3">
        <f>Table1[[#This Row],[Unit Price]]-Table1[[#This Row],[Discount]]</f>
        <v>2.81</v>
      </c>
      <c r="Z415" s="3" t="s">
        <v>3220</v>
      </c>
    </row>
    <row r="416" spans="1:26" x14ac:dyDescent="0.2">
      <c r="A416" s="1">
        <v>672</v>
      </c>
      <c r="B416" s="1" t="s">
        <v>966</v>
      </c>
      <c r="C416" s="1" t="s">
        <v>23</v>
      </c>
      <c r="D416" s="1">
        <v>0.1</v>
      </c>
      <c r="E416" s="1">
        <v>195.99</v>
      </c>
      <c r="F416" s="1">
        <v>3.99</v>
      </c>
      <c r="G416" s="1" t="s">
        <v>14</v>
      </c>
      <c r="H416" s="1" t="s">
        <v>3</v>
      </c>
      <c r="I416" s="1" t="s">
        <v>16</v>
      </c>
      <c r="J416" s="1" t="s">
        <v>111</v>
      </c>
      <c r="K416" s="1" t="s">
        <v>49</v>
      </c>
      <c r="L416" s="1" t="s">
        <v>968</v>
      </c>
      <c r="M416" s="1">
        <v>0.57999999999999996</v>
      </c>
      <c r="N416" s="1" t="s">
        <v>8</v>
      </c>
      <c r="O416" s="1" t="s">
        <v>28</v>
      </c>
      <c r="P416" s="1" t="s">
        <v>189</v>
      </c>
      <c r="Q416" s="1" t="s">
        <v>713</v>
      </c>
      <c r="R416" s="1">
        <v>50208</v>
      </c>
      <c r="S416" s="2">
        <v>42040</v>
      </c>
      <c r="T416" s="2">
        <v>42047</v>
      </c>
      <c r="U416" s="1">
        <v>-655.42399999999998</v>
      </c>
      <c r="V416" s="1">
        <v>2</v>
      </c>
      <c r="W416" s="1">
        <v>308.86</v>
      </c>
      <c r="X416" s="1">
        <v>88173</v>
      </c>
      <c r="Y416" s="1">
        <f>Table1[[#This Row],[Unit Price]]-Table1[[#This Row],[Discount]]</f>
        <v>195.89000000000001</v>
      </c>
      <c r="Z416" s="1" t="s">
        <v>3220</v>
      </c>
    </row>
    <row r="417" spans="1:26" x14ac:dyDescent="0.2">
      <c r="A417" s="3">
        <v>1427</v>
      </c>
      <c r="B417" s="3" t="s">
        <v>969</v>
      </c>
      <c r="C417" s="3" t="s">
        <v>23</v>
      </c>
      <c r="D417" s="3">
        <v>0.09</v>
      </c>
      <c r="E417" s="3">
        <v>125.99</v>
      </c>
      <c r="F417" s="3">
        <v>2.5</v>
      </c>
      <c r="G417" s="3" t="s">
        <v>14</v>
      </c>
      <c r="H417" s="3" t="s">
        <v>47</v>
      </c>
      <c r="I417" s="3" t="s">
        <v>16</v>
      </c>
      <c r="J417" s="3" t="s">
        <v>111</v>
      </c>
      <c r="K417" s="3" t="s">
        <v>49</v>
      </c>
      <c r="L417" s="3" t="s">
        <v>924</v>
      </c>
      <c r="M417" s="3">
        <v>0.6</v>
      </c>
      <c r="N417" s="3" t="s">
        <v>8</v>
      </c>
      <c r="O417" s="3" t="s">
        <v>28</v>
      </c>
      <c r="P417" s="3" t="s">
        <v>265</v>
      </c>
      <c r="Q417" s="3" t="s">
        <v>970</v>
      </c>
      <c r="R417" s="3">
        <v>48708</v>
      </c>
      <c r="S417" s="4">
        <v>42040</v>
      </c>
      <c r="T417" s="4">
        <v>42044</v>
      </c>
      <c r="U417" s="3">
        <v>1258.7877000000001</v>
      </c>
      <c r="V417" s="3">
        <v>18</v>
      </c>
      <c r="W417" s="3">
        <v>1824.33</v>
      </c>
      <c r="X417" s="3">
        <v>90905</v>
      </c>
      <c r="Y417" s="3">
        <f>Table1[[#This Row],[Unit Price]]-Table1[[#This Row],[Discount]]</f>
        <v>125.89999999999999</v>
      </c>
      <c r="Z417" s="3" t="s">
        <v>3220</v>
      </c>
    </row>
    <row r="418" spans="1:26" x14ac:dyDescent="0.2">
      <c r="A418" s="1">
        <v>1816</v>
      </c>
      <c r="B418" s="1" t="s">
        <v>971</v>
      </c>
      <c r="C418" s="1" t="s">
        <v>23</v>
      </c>
      <c r="D418" s="1">
        <v>0.01</v>
      </c>
      <c r="E418" s="1">
        <v>10.48</v>
      </c>
      <c r="F418" s="1">
        <v>2.89</v>
      </c>
      <c r="G418" s="1" t="s">
        <v>14</v>
      </c>
      <c r="H418" s="1" t="s">
        <v>15</v>
      </c>
      <c r="I418" s="1" t="s">
        <v>24</v>
      </c>
      <c r="J418" s="1" t="s">
        <v>25</v>
      </c>
      <c r="K418" s="1" t="s">
        <v>18</v>
      </c>
      <c r="L418" s="1" t="s">
        <v>972</v>
      </c>
      <c r="M418" s="1">
        <v>0.6</v>
      </c>
      <c r="N418" s="1" t="s">
        <v>8</v>
      </c>
      <c r="O418" s="1" t="s">
        <v>28</v>
      </c>
      <c r="P418" s="1" t="s">
        <v>265</v>
      </c>
      <c r="Q418" s="1" t="s">
        <v>973</v>
      </c>
      <c r="R418" s="1">
        <v>48187</v>
      </c>
      <c r="S418" s="2">
        <v>42040</v>
      </c>
      <c r="T418" s="2">
        <v>42042</v>
      </c>
      <c r="U418" s="1">
        <v>60.561599999999999</v>
      </c>
      <c r="V418" s="1">
        <v>19</v>
      </c>
      <c r="W418" s="1">
        <v>202.38</v>
      </c>
      <c r="X418" s="1">
        <v>85990</v>
      </c>
      <c r="Y418" s="1">
        <f>Table1[[#This Row],[Unit Price]]-Table1[[#This Row],[Discount]]</f>
        <v>10.47</v>
      </c>
      <c r="Z418" s="1" t="s">
        <v>3220</v>
      </c>
    </row>
    <row r="419" spans="1:26" x14ac:dyDescent="0.2">
      <c r="A419" s="3">
        <v>1821</v>
      </c>
      <c r="B419" s="3" t="s">
        <v>974</v>
      </c>
      <c r="C419" s="3" t="s">
        <v>23</v>
      </c>
      <c r="D419" s="3">
        <v>0.01</v>
      </c>
      <c r="E419" s="3">
        <v>10.48</v>
      </c>
      <c r="F419" s="3">
        <v>2.89</v>
      </c>
      <c r="G419" s="3" t="s">
        <v>14</v>
      </c>
      <c r="H419" s="3" t="s">
        <v>15</v>
      </c>
      <c r="I419" s="3" t="s">
        <v>24</v>
      </c>
      <c r="J419" s="3" t="s">
        <v>25</v>
      </c>
      <c r="K419" s="3" t="s">
        <v>18</v>
      </c>
      <c r="L419" s="3" t="s">
        <v>972</v>
      </c>
      <c r="M419" s="3">
        <v>0.6</v>
      </c>
      <c r="N419" s="3" t="s">
        <v>8</v>
      </c>
      <c r="O419" s="3" t="s">
        <v>87</v>
      </c>
      <c r="P419" s="3" t="s">
        <v>88</v>
      </c>
      <c r="Q419" s="3" t="s">
        <v>89</v>
      </c>
      <c r="R419" s="3">
        <v>10177</v>
      </c>
      <c r="S419" s="4">
        <v>42040</v>
      </c>
      <c r="T419" s="4">
        <v>42042</v>
      </c>
      <c r="U419" s="3">
        <v>40.92</v>
      </c>
      <c r="V419" s="3">
        <v>76</v>
      </c>
      <c r="W419" s="3">
        <v>809.51</v>
      </c>
      <c r="X419" s="3">
        <v>34435</v>
      </c>
      <c r="Y419" s="3">
        <f>Table1[[#This Row],[Unit Price]]-Table1[[#This Row],[Discount]]</f>
        <v>10.47</v>
      </c>
      <c r="Z419" s="3" t="s">
        <v>3222</v>
      </c>
    </row>
    <row r="420" spans="1:26" x14ac:dyDescent="0.2">
      <c r="A420" s="1">
        <v>980</v>
      </c>
      <c r="B420" s="1" t="s">
        <v>975</v>
      </c>
      <c r="C420" s="1" t="s">
        <v>92</v>
      </c>
      <c r="D420" s="1">
        <v>0</v>
      </c>
      <c r="E420" s="1">
        <v>37.76</v>
      </c>
      <c r="F420" s="1">
        <v>12.9</v>
      </c>
      <c r="G420" s="1" t="s">
        <v>14</v>
      </c>
      <c r="H420" s="1" t="s">
        <v>70</v>
      </c>
      <c r="I420" s="1" t="s">
        <v>24</v>
      </c>
      <c r="J420" s="1" t="s">
        <v>54</v>
      </c>
      <c r="K420" s="1" t="s">
        <v>49</v>
      </c>
      <c r="L420" s="1" t="s">
        <v>976</v>
      </c>
      <c r="M420" s="1">
        <v>0.56999999999999995</v>
      </c>
      <c r="N420" s="1" t="s">
        <v>8</v>
      </c>
      <c r="O420" s="1" t="s">
        <v>87</v>
      </c>
      <c r="P420" s="1" t="s">
        <v>609</v>
      </c>
      <c r="Q420" s="1" t="s">
        <v>610</v>
      </c>
      <c r="R420" s="1">
        <v>5403</v>
      </c>
      <c r="S420" s="2">
        <v>42040</v>
      </c>
      <c r="T420" s="2">
        <v>42041</v>
      </c>
      <c r="U420" s="1">
        <v>93.846800000000002</v>
      </c>
      <c r="V420" s="1">
        <v>12</v>
      </c>
      <c r="W420" s="1">
        <v>477.2</v>
      </c>
      <c r="X420" s="1">
        <v>87258</v>
      </c>
      <c r="Y420" s="1">
        <f>Table1[[#This Row],[Unit Price]]-Table1[[#This Row],[Discount]]</f>
        <v>37.76</v>
      </c>
      <c r="Z420" s="1" t="s">
        <v>3222</v>
      </c>
    </row>
    <row r="421" spans="1:26" x14ac:dyDescent="0.2">
      <c r="A421" s="3">
        <v>2094</v>
      </c>
      <c r="B421" s="3" t="s">
        <v>977</v>
      </c>
      <c r="C421" s="3" t="s">
        <v>92</v>
      </c>
      <c r="D421" s="3">
        <v>0.08</v>
      </c>
      <c r="E421" s="3">
        <v>400.98</v>
      </c>
      <c r="F421" s="3">
        <v>42.52</v>
      </c>
      <c r="G421" s="3" t="s">
        <v>2</v>
      </c>
      <c r="H421" s="3" t="s">
        <v>70</v>
      </c>
      <c r="I421" s="3" t="s">
        <v>4</v>
      </c>
      <c r="J421" s="3" t="s">
        <v>5</v>
      </c>
      <c r="K421" s="3" t="s">
        <v>6</v>
      </c>
      <c r="L421" s="3" t="s">
        <v>978</v>
      </c>
      <c r="M421" s="3">
        <v>0.71</v>
      </c>
      <c r="N421" s="3" t="s">
        <v>8</v>
      </c>
      <c r="O421" s="3" t="s">
        <v>35</v>
      </c>
      <c r="P421" s="3" t="s">
        <v>66</v>
      </c>
      <c r="Q421" s="3" t="s">
        <v>979</v>
      </c>
      <c r="R421" s="3">
        <v>95928</v>
      </c>
      <c r="S421" s="4">
        <v>42040</v>
      </c>
      <c r="T421" s="4">
        <v>42041</v>
      </c>
      <c r="U421" s="3">
        <v>3031.9724000000001</v>
      </c>
      <c r="V421" s="3">
        <v>20</v>
      </c>
      <c r="W421" s="3">
        <v>7840.04</v>
      </c>
      <c r="X421" s="3">
        <v>86629</v>
      </c>
      <c r="Y421" s="3">
        <f>Table1[[#This Row],[Unit Price]]-Table1[[#This Row],[Discount]]</f>
        <v>400.90000000000003</v>
      </c>
      <c r="Z421" s="3" t="s">
        <v>3221</v>
      </c>
    </row>
    <row r="422" spans="1:26" x14ac:dyDescent="0.2">
      <c r="A422" s="1">
        <v>2282</v>
      </c>
      <c r="B422" s="1" t="s">
        <v>980</v>
      </c>
      <c r="C422" s="1" t="s">
        <v>92</v>
      </c>
      <c r="D422" s="1">
        <v>0.04</v>
      </c>
      <c r="E422" s="1">
        <v>5.98</v>
      </c>
      <c r="F422" s="1">
        <v>5.79</v>
      </c>
      <c r="G422" s="1" t="s">
        <v>14</v>
      </c>
      <c r="H422" s="1" t="s">
        <v>47</v>
      </c>
      <c r="I422" s="1" t="s">
        <v>24</v>
      </c>
      <c r="J422" s="1" t="s">
        <v>64</v>
      </c>
      <c r="K422" s="1" t="s">
        <v>49</v>
      </c>
      <c r="L422" s="1" t="s">
        <v>447</v>
      </c>
      <c r="M422" s="1">
        <v>0.36</v>
      </c>
      <c r="N422" s="1" t="s">
        <v>8</v>
      </c>
      <c r="O422" s="1" t="s">
        <v>28</v>
      </c>
      <c r="P422" s="1" t="s">
        <v>333</v>
      </c>
      <c r="Q422" s="1" t="s">
        <v>981</v>
      </c>
      <c r="R422" s="1">
        <v>53713</v>
      </c>
      <c r="S422" s="2">
        <v>42040</v>
      </c>
      <c r="T422" s="2">
        <v>42042</v>
      </c>
      <c r="U422" s="1">
        <v>-36.030799999999999</v>
      </c>
      <c r="V422" s="1">
        <v>14</v>
      </c>
      <c r="W422" s="1">
        <v>86.12</v>
      </c>
      <c r="X422" s="1">
        <v>85950</v>
      </c>
      <c r="Y422" s="1">
        <f>Table1[[#This Row],[Unit Price]]-Table1[[#This Row],[Discount]]</f>
        <v>5.94</v>
      </c>
      <c r="Z422" s="1" t="s">
        <v>3220</v>
      </c>
    </row>
    <row r="423" spans="1:26" x14ac:dyDescent="0.2">
      <c r="A423" s="3">
        <v>2747</v>
      </c>
      <c r="B423" s="3" t="s">
        <v>982</v>
      </c>
      <c r="C423" s="3" t="s">
        <v>92</v>
      </c>
      <c r="D423" s="3">
        <v>0.08</v>
      </c>
      <c r="E423" s="3">
        <v>9.98</v>
      </c>
      <c r="F423" s="3">
        <v>12.52</v>
      </c>
      <c r="G423" s="3" t="s">
        <v>14</v>
      </c>
      <c r="H423" s="3" t="s">
        <v>70</v>
      </c>
      <c r="I423" s="3" t="s">
        <v>4</v>
      </c>
      <c r="J423" s="3" t="s">
        <v>102</v>
      </c>
      <c r="K423" s="3" t="s">
        <v>49</v>
      </c>
      <c r="L423" s="3" t="s">
        <v>983</v>
      </c>
      <c r="M423" s="3">
        <v>0.56999999999999995</v>
      </c>
      <c r="N423" s="3" t="s">
        <v>8</v>
      </c>
      <c r="O423" s="3" t="s">
        <v>87</v>
      </c>
      <c r="P423" s="3" t="s">
        <v>88</v>
      </c>
      <c r="Q423" s="3" t="s">
        <v>89</v>
      </c>
      <c r="R423" s="3">
        <v>10115</v>
      </c>
      <c r="S423" s="4">
        <v>42040</v>
      </c>
      <c r="T423" s="4">
        <v>42042</v>
      </c>
      <c r="U423" s="3">
        <v>-102.93</v>
      </c>
      <c r="V423" s="3">
        <v>15</v>
      </c>
      <c r="W423" s="3">
        <v>150.24</v>
      </c>
      <c r="X423" s="3">
        <v>35200</v>
      </c>
      <c r="Y423" s="3">
        <f>Table1[[#This Row],[Unit Price]]-Table1[[#This Row],[Discount]]</f>
        <v>9.9</v>
      </c>
      <c r="Z423" s="3" t="s">
        <v>3222</v>
      </c>
    </row>
    <row r="424" spans="1:26" x14ac:dyDescent="0.2">
      <c r="A424" s="1">
        <v>2803</v>
      </c>
      <c r="B424" s="1" t="s">
        <v>984</v>
      </c>
      <c r="C424" s="1" t="s">
        <v>92</v>
      </c>
      <c r="D424" s="1">
        <v>7.0000000000000007E-2</v>
      </c>
      <c r="E424" s="1">
        <v>500.98</v>
      </c>
      <c r="F424" s="1">
        <v>28.14</v>
      </c>
      <c r="G424" s="1" t="s">
        <v>2</v>
      </c>
      <c r="H424" s="1" t="s">
        <v>3</v>
      </c>
      <c r="I424" s="1" t="s">
        <v>16</v>
      </c>
      <c r="J424" s="1" t="s">
        <v>32</v>
      </c>
      <c r="K424" s="1" t="s">
        <v>33</v>
      </c>
      <c r="L424" s="1" t="s">
        <v>985</v>
      </c>
      <c r="M424" s="1">
        <v>0.38</v>
      </c>
      <c r="N424" s="1" t="s">
        <v>8</v>
      </c>
      <c r="O424" s="1" t="s">
        <v>35</v>
      </c>
      <c r="P424" s="1" t="s">
        <v>66</v>
      </c>
      <c r="Q424" s="1" t="s">
        <v>986</v>
      </c>
      <c r="R424" s="1">
        <v>90022</v>
      </c>
      <c r="S424" s="2">
        <v>42040</v>
      </c>
      <c r="T424" s="2">
        <v>42041</v>
      </c>
      <c r="U424" s="1">
        <v>2699.9838</v>
      </c>
      <c r="V424" s="1">
        <v>10</v>
      </c>
      <c r="W424" s="1">
        <v>3913.02</v>
      </c>
      <c r="X424" s="1">
        <v>86227</v>
      </c>
      <c r="Y424" s="1">
        <f>Table1[[#This Row],[Unit Price]]-Table1[[#This Row],[Discount]]</f>
        <v>500.91</v>
      </c>
      <c r="Z424" s="1" t="s">
        <v>3221</v>
      </c>
    </row>
    <row r="425" spans="1:26" x14ac:dyDescent="0.2">
      <c r="A425" s="3">
        <v>2803</v>
      </c>
      <c r="B425" s="3" t="s">
        <v>984</v>
      </c>
      <c r="C425" s="3" t="s">
        <v>92</v>
      </c>
      <c r="D425" s="3">
        <v>0.1</v>
      </c>
      <c r="E425" s="3">
        <v>178.47</v>
      </c>
      <c r="F425" s="3">
        <v>19.989999999999998</v>
      </c>
      <c r="G425" s="3" t="s">
        <v>14</v>
      </c>
      <c r="H425" s="3" t="s">
        <v>3</v>
      </c>
      <c r="I425" s="3" t="s">
        <v>24</v>
      </c>
      <c r="J425" s="3" t="s">
        <v>54</v>
      </c>
      <c r="K425" s="3" t="s">
        <v>49</v>
      </c>
      <c r="L425" s="3" t="s">
        <v>987</v>
      </c>
      <c r="M425" s="3">
        <v>0.55000000000000004</v>
      </c>
      <c r="N425" s="3" t="s">
        <v>8</v>
      </c>
      <c r="O425" s="3" t="s">
        <v>35</v>
      </c>
      <c r="P425" s="3" t="s">
        <v>66</v>
      </c>
      <c r="Q425" s="3" t="s">
        <v>986</v>
      </c>
      <c r="R425" s="3">
        <v>90022</v>
      </c>
      <c r="S425" s="4">
        <v>42040</v>
      </c>
      <c r="T425" s="4">
        <v>42042</v>
      </c>
      <c r="U425" s="3">
        <v>-170.98</v>
      </c>
      <c r="V425" s="3">
        <v>1</v>
      </c>
      <c r="W425" s="3">
        <v>180.14</v>
      </c>
      <c r="X425" s="3">
        <v>86227</v>
      </c>
      <c r="Y425" s="3">
        <f>Table1[[#This Row],[Unit Price]]-Table1[[#This Row],[Discount]]</f>
        <v>178.37</v>
      </c>
      <c r="Z425" s="3" t="s">
        <v>3221</v>
      </c>
    </row>
    <row r="426" spans="1:26" x14ac:dyDescent="0.2">
      <c r="A426" s="1">
        <v>1117</v>
      </c>
      <c r="B426" s="1" t="s">
        <v>988</v>
      </c>
      <c r="C426" s="1" t="s">
        <v>46</v>
      </c>
      <c r="D426" s="1">
        <v>0.06</v>
      </c>
      <c r="E426" s="1">
        <v>64.650000000000006</v>
      </c>
      <c r="F426" s="1">
        <v>35</v>
      </c>
      <c r="G426" s="1" t="s">
        <v>14</v>
      </c>
      <c r="H426" s="1" t="s">
        <v>47</v>
      </c>
      <c r="I426" s="1" t="s">
        <v>24</v>
      </c>
      <c r="J426" s="1" t="s">
        <v>54</v>
      </c>
      <c r="K426" s="1" t="s">
        <v>40</v>
      </c>
      <c r="L426" s="1" t="s">
        <v>989</v>
      </c>
      <c r="M426" s="1">
        <v>0.8</v>
      </c>
      <c r="N426" s="1" t="s">
        <v>8</v>
      </c>
      <c r="O426" s="1" t="s">
        <v>35</v>
      </c>
      <c r="P426" s="1" t="s">
        <v>564</v>
      </c>
      <c r="Q426" s="1" t="s">
        <v>990</v>
      </c>
      <c r="R426" s="1">
        <v>85705</v>
      </c>
      <c r="S426" s="2">
        <v>42040</v>
      </c>
      <c r="T426" s="2">
        <v>42041</v>
      </c>
      <c r="U426" s="1">
        <v>-139.28720000000001</v>
      </c>
      <c r="V426" s="1">
        <v>4</v>
      </c>
      <c r="W426" s="1">
        <v>277.60000000000002</v>
      </c>
      <c r="X426" s="1">
        <v>86768</v>
      </c>
      <c r="Y426" s="1">
        <f>Table1[[#This Row],[Unit Price]]-Table1[[#This Row],[Discount]]</f>
        <v>64.59</v>
      </c>
      <c r="Z426" s="1" t="s">
        <v>3221</v>
      </c>
    </row>
    <row r="427" spans="1:26" x14ac:dyDescent="0.2">
      <c r="A427" s="3">
        <v>2498</v>
      </c>
      <c r="B427" s="3" t="s">
        <v>905</v>
      </c>
      <c r="C427" s="3" t="s">
        <v>46</v>
      </c>
      <c r="D427" s="3">
        <v>0.08</v>
      </c>
      <c r="E427" s="3">
        <v>1.68</v>
      </c>
      <c r="F427" s="3">
        <v>1.57</v>
      </c>
      <c r="G427" s="3" t="s">
        <v>14</v>
      </c>
      <c r="H427" s="3" t="s">
        <v>3</v>
      </c>
      <c r="I427" s="3" t="s">
        <v>24</v>
      </c>
      <c r="J427" s="3" t="s">
        <v>25</v>
      </c>
      <c r="K427" s="3" t="s">
        <v>26</v>
      </c>
      <c r="L427" s="3" t="s">
        <v>550</v>
      </c>
      <c r="M427" s="3">
        <v>0.59</v>
      </c>
      <c r="N427" s="3" t="s">
        <v>8</v>
      </c>
      <c r="O427" s="3" t="s">
        <v>35</v>
      </c>
      <c r="P427" s="3" t="s">
        <v>66</v>
      </c>
      <c r="Q427" s="3" t="s">
        <v>866</v>
      </c>
      <c r="R427" s="3">
        <v>92024</v>
      </c>
      <c r="S427" s="4">
        <v>42040</v>
      </c>
      <c r="T427" s="4">
        <v>42041</v>
      </c>
      <c r="U427" s="3">
        <v>-46.25</v>
      </c>
      <c r="V427" s="3">
        <v>88</v>
      </c>
      <c r="W427" s="3">
        <v>148.36000000000001</v>
      </c>
      <c r="X427" s="3">
        <v>20007</v>
      </c>
      <c r="Y427" s="3">
        <f>Table1[[#This Row],[Unit Price]]-Table1[[#This Row],[Discount]]</f>
        <v>1.5999999999999999</v>
      </c>
      <c r="Z427" s="3" t="s">
        <v>3221</v>
      </c>
    </row>
    <row r="428" spans="1:26" x14ac:dyDescent="0.2">
      <c r="A428" s="1">
        <v>421</v>
      </c>
      <c r="B428" s="1" t="s">
        <v>991</v>
      </c>
      <c r="C428" s="1" t="s">
        <v>1</v>
      </c>
      <c r="D428" s="1">
        <v>0.09</v>
      </c>
      <c r="E428" s="1">
        <v>999.99</v>
      </c>
      <c r="F428" s="1">
        <v>13.99</v>
      </c>
      <c r="G428" s="1" t="s">
        <v>14</v>
      </c>
      <c r="H428" s="1" t="s">
        <v>3</v>
      </c>
      <c r="I428" s="1" t="s">
        <v>16</v>
      </c>
      <c r="J428" s="1" t="s">
        <v>32</v>
      </c>
      <c r="K428" s="1" t="s">
        <v>120</v>
      </c>
      <c r="L428" s="1" t="s">
        <v>992</v>
      </c>
      <c r="M428" s="1">
        <v>0.36</v>
      </c>
      <c r="N428" s="1" t="s">
        <v>8</v>
      </c>
      <c r="O428" s="1" t="s">
        <v>87</v>
      </c>
      <c r="P428" s="1" t="s">
        <v>373</v>
      </c>
      <c r="Q428" s="1" t="s">
        <v>993</v>
      </c>
      <c r="R428" s="1">
        <v>7201</v>
      </c>
      <c r="S428" s="2">
        <v>42041</v>
      </c>
      <c r="T428" s="2">
        <v>42043</v>
      </c>
      <c r="U428" s="1">
        <v>-2531.4825000000001</v>
      </c>
      <c r="V428" s="1">
        <v>1</v>
      </c>
      <c r="W428" s="1">
        <v>919.09</v>
      </c>
      <c r="X428" s="1">
        <v>87700</v>
      </c>
      <c r="Y428" s="1">
        <f>Table1[[#This Row],[Unit Price]]-Table1[[#This Row],[Discount]]</f>
        <v>999.9</v>
      </c>
      <c r="Z428" s="1" t="s">
        <v>3222</v>
      </c>
    </row>
    <row r="429" spans="1:26" x14ac:dyDescent="0.2">
      <c r="A429" s="3">
        <v>1020</v>
      </c>
      <c r="B429" s="3" t="s">
        <v>994</v>
      </c>
      <c r="C429" s="3" t="s">
        <v>1</v>
      </c>
      <c r="D429" s="3">
        <v>7.0000000000000007E-2</v>
      </c>
      <c r="E429" s="3">
        <v>4.13</v>
      </c>
      <c r="F429" s="3">
        <v>5.04</v>
      </c>
      <c r="G429" s="3" t="s">
        <v>14</v>
      </c>
      <c r="H429" s="3" t="s">
        <v>3</v>
      </c>
      <c r="I429" s="3" t="s">
        <v>24</v>
      </c>
      <c r="J429" s="3" t="s">
        <v>48</v>
      </c>
      <c r="K429" s="3" t="s">
        <v>49</v>
      </c>
      <c r="L429" s="3" t="s">
        <v>995</v>
      </c>
      <c r="M429" s="3">
        <v>0.38</v>
      </c>
      <c r="N429" s="3" t="s">
        <v>8</v>
      </c>
      <c r="O429" s="3" t="s">
        <v>28</v>
      </c>
      <c r="P429" s="3" t="s">
        <v>513</v>
      </c>
      <c r="Q429" s="3" t="s">
        <v>996</v>
      </c>
      <c r="R429" s="3">
        <v>66762</v>
      </c>
      <c r="S429" s="4">
        <v>42041</v>
      </c>
      <c r="T429" s="4">
        <v>42042</v>
      </c>
      <c r="U429" s="3">
        <v>-76.424400000000006</v>
      </c>
      <c r="V429" s="3">
        <v>20</v>
      </c>
      <c r="W429" s="3">
        <v>79.06</v>
      </c>
      <c r="X429" s="3">
        <v>88634</v>
      </c>
      <c r="Y429" s="3">
        <f>Table1[[#This Row],[Unit Price]]-Table1[[#This Row],[Discount]]</f>
        <v>4.0599999999999996</v>
      </c>
      <c r="Z429" s="3" t="s">
        <v>3220</v>
      </c>
    </row>
    <row r="430" spans="1:26" x14ac:dyDescent="0.2">
      <c r="A430" s="1">
        <v>1020</v>
      </c>
      <c r="B430" s="1" t="s">
        <v>994</v>
      </c>
      <c r="C430" s="1" t="s">
        <v>1</v>
      </c>
      <c r="D430" s="1">
        <v>0</v>
      </c>
      <c r="E430" s="1">
        <v>4.4800000000000004</v>
      </c>
      <c r="F430" s="1">
        <v>2.5</v>
      </c>
      <c r="G430" s="1" t="s">
        <v>14</v>
      </c>
      <c r="H430" s="1" t="s">
        <v>3</v>
      </c>
      <c r="I430" s="1" t="s">
        <v>24</v>
      </c>
      <c r="J430" s="1" t="s">
        <v>321</v>
      </c>
      <c r="K430" s="1" t="s">
        <v>49</v>
      </c>
      <c r="L430" s="1" t="s">
        <v>997</v>
      </c>
      <c r="M430" s="1">
        <v>0.37</v>
      </c>
      <c r="N430" s="1" t="s">
        <v>8</v>
      </c>
      <c r="O430" s="1" t="s">
        <v>28</v>
      </c>
      <c r="P430" s="1" t="s">
        <v>513</v>
      </c>
      <c r="Q430" s="1" t="s">
        <v>996</v>
      </c>
      <c r="R430" s="1">
        <v>66762</v>
      </c>
      <c r="S430" s="2">
        <v>42041</v>
      </c>
      <c r="T430" s="2">
        <v>42043</v>
      </c>
      <c r="U430" s="1">
        <v>8.7319999999999993</v>
      </c>
      <c r="V430" s="1">
        <v>14</v>
      </c>
      <c r="W430" s="1">
        <v>65.14</v>
      </c>
      <c r="X430" s="1">
        <v>88634</v>
      </c>
      <c r="Y430" s="1">
        <f>Table1[[#This Row],[Unit Price]]-Table1[[#This Row],[Discount]]</f>
        <v>4.4800000000000004</v>
      </c>
      <c r="Z430" s="1" t="s">
        <v>3220</v>
      </c>
    </row>
    <row r="431" spans="1:26" x14ac:dyDescent="0.2">
      <c r="A431" s="3">
        <v>1533</v>
      </c>
      <c r="B431" s="3" t="s">
        <v>998</v>
      </c>
      <c r="C431" s="3" t="s">
        <v>13</v>
      </c>
      <c r="D431" s="3">
        <v>0.02</v>
      </c>
      <c r="E431" s="3">
        <v>4.8899999999999997</v>
      </c>
      <c r="F431" s="3">
        <v>4.93</v>
      </c>
      <c r="G431" s="3" t="s">
        <v>14</v>
      </c>
      <c r="H431" s="3" t="s">
        <v>70</v>
      </c>
      <c r="I431" s="3" t="s">
        <v>16</v>
      </c>
      <c r="J431" s="3" t="s">
        <v>17</v>
      </c>
      <c r="K431" s="3" t="s">
        <v>18</v>
      </c>
      <c r="L431" s="3" t="s">
        <v>999</v>
      </c>
      <c r="M431" s="3">
        <v>0.66</v>
      </c>
      <c r="N431" s="3" t="s">
        <v>8</v>
      </c>
      <c r="O431" s="3" t="s">
        <v>28</v>
      </c>
      <c r="P431" s="3" t="s">
        <v>56</v>
      </c>
      <c r="Q431" s="3" t="s">
        <v>1000</v>
      </c>
      <c r="R431" s="3">
        <v>63130</v>
      </c>
      <c r="S431" s="4">
        <v>42041</v>
      </c>
      <c r="T431" s="4">
        <v>42042</v>
      </c>
      <c r="U431" s="3">
        <v>-56.445999999999998</v>
      </c>
      <c r="V431" s="3">
        <v>14</v>
      </c>
      <c r="W431" s="3">
        <v>74.010000000000005</v>
      </c>
      <c r="X431" s="3">
        <v>91328</v>
      </c>
      <c r="Y431" s="3">
        <f>Table1[[#This Row],[Unit Price]]-Table1[[#This Row],[Discount]]</f>
        <v>4.87</v>
      </c>
      <c r="Z431" s="3" t="s">
        <v>3220</v>
      </c>
    </row>
    <row r="432" spans="1:26" x14ac:dyDescent="0.2">
      <c r="A432" s="1">
        <v>1533</v>
      </c>
      <c r="B432" s="1" t="s">
        <v>998</v>
      </c>
      <c r="C432" s="1" t="s">
        <v>13</v>
      </c>
      <c r="D432" s="1">
        <v>7.0000000000000007E-2</v>
      </c>
      <c r="E432" s="1">
        <v>10.06</v>
      </c>
      <c r="F432" s="1">
        <v>2.06</v>
      </c>
      <c r="G432" s="1" t="s">
        <v>14</v>
      </c>
      <c r="H432" s="1" t="s">
        <v>70</v>
      </c>
      <c r="I432" s="1" t="s">
        <v>24</v>
      </c>
      <c r="J432" s="1" t="s">
        <v>64</v>
      </c>
      <c r="K432" s="1" t="s">
        <v>26</v>
      </c>
      <c r="L432" s="1" t="s">
        <v>149</v>
      </c>
      <c r="M432" s="1">
        <v>0.39</v>
      </c>
      <c r="N432" s="1" t="s">
        <v>8</v>
      </c>
      <c r="O432" s="1" t="s">
        <v>28</v>
      </c>
      <c r="P432" s="1" t="s">
        <v>56</v>
      </c>
      <c r="Q432" s="1" t="s">
        <v>1000</v>
      </c>
      <c r="R432" s="1">
        <v>63130</v>
      </c>
      <c r="S432" s="2">
        <v>42041</v>
      </c>
      <c r="T432" s="2">
        <v>42042</v>
      </c>
      <c r="U432" s="1">
        <v>33.189</v>
      </c>
      <c r="V432" s="1">
        <v>5</v>
      </c>
      <c r="W432" s="1">
        <v>48.1</v>
      </c>
      <c r="X432" s="1">
        <v>91328</v>
      </c>
      <c r="Y432" s="1">
        <f>Table1[[#This Row],[Unit Price]]-Table1[[#This Row],[Discount]]</f>
        <v>9.99</v>
      </c>
      <c r="Z432" s="1" t="s">
        <v>3220</v>
      </c>
    </row>
    <row r="433" spans="1:26" x14ac:dyDescent="0.2">
      <c r="A433" s="3">
        <v>1927</v>
      </c>
      <c r="B433" s="3" t="s">
        <v>1001</v>
      </c>
      <c r="C433" s="3" t="s">
        <v>13</v>
      </c>
      <c r="D433" s="3">
        <v>0.02</v>
      </c>
      <c r="E433" s="3">
        <v>259.70999999999998</v>
      </c>
      <c r="F433" s="3">
        <v>66.67</v>
      </c>
      <c r="G433" s="3" t="s">
        <v>2</v>
      </c>
      <c r="H433" s="3" t="s">
        <v>47</v>
      </c>
      <c r="I433" s="3" t="s">
        <v>4</v>
      </c>
      <c r="J433" s="3" t="s">
        <v>5</v>
      </c>
      <c r="K433" s="3" t="s">
        <v>6</v>
      </c>
      <c r="L433" s="3" t="s">
        <v>1002</v>
      </c>
      <c r="M433" s="3">
        <v>0.65</v>
      </c>
      <c r="N433" s="3" t="s">
        <v>8</v>
      </c>
      <c r="O433" s="3" t="s">
        <v>9</v>
      </c>
      <c r="P433" s="3" t="s">
        <v>247</v>
      </c>
      <c r="Q433" s="3" t="s">
        <v>1003</v>
      </c>
      <c r="R433" s="3">
        <v>29611</v>
      </c>
      <c r="S433" s="4">
        <v>42041</v>
      </c>
      <c r="T433" s="4">
        <v>42041</v>
      </c>
      <c r="U433" s="3">
        <v>-14.448</v>
      </c>
      <c r="V433" s="3">
        <v>8</v>
      </c>
      <c r="W433" s="3">
        <v>1757.15</v>
      </c>
      <c r="X433" s="3">
        <v>88579</v>
      </c>
      <c r="Y433" s="3">
        <f>Table1[[#This Row],[Unit Price]]-Table1[[#This Row],[Discount]]</f>
        <v>259.69</v>
      </c>
      <c r="Z433" s="3" t="s">
        <v>3219</v>
      </c>
    </row>
    <row r="434" spans="1:26" x14ac:dyDescent="0.2">
      <c r="A434" s="1">
        <v>2135</v>
      </c>
      <c r="B434" s="1" t="s">
        <v>1004</v>
      </c>
      <c r="C434" s="1" t="s">
        <v>13</v>
      </c>
      <c r="D434" s="1">
        <v>0.01</v>
      </c>
      <c r="E434" s="1">
        <v>28.99</v>
      </c>
      <c r="F434" s="1">
        <v>8.59</v>
      </c>
      <c r="G434" s="1" t="s">
        <v>14</v>
      </c>
      <c r="H434" s="1" t="s">
        <v>47</v>
      </c>
      <c r="I434" s="1" t="s">
        <v>16</v>
      </c>
      <c r="J434" s="1" t="s">
        <v>111</v>
      </c>
      <c r="K434" s="1" t="s">
        <v>120</v>
      </c>
      <c r="L434" s="1" t="s">
        <v>1005</v>
      </c>
      <c r="M434" s="1">
        <v>0.56000000000000005</v>
      </c>
      <c r="N434" s="1" t="s">
        <v>8</v>
      </c>
      <c r="O434" s="1" t="s">
        <v>35</v>
      </c>
      <c r="P434" s="1" t="s">
        <v>616</v>
      </c>
      <c r="Q434" s="1" t="s">
        <v>1006</v>
      </c>
      <c r="R434" s="1">
        <v>88101</v>
      </c>
      <c r="S434" s="2">
        <v>42041</v>
      </c>
      <c r="T434" s="2">
        <v>42042</v>
      </c>
      <c r="U434" s="1">
        <v>196.52328</v>
      </c>
      <c r="V434" s="1">
        <v>21</v>
      </c>
      <c r="W434" s="1">
        <v>556.61</v>
      </c>
      <c r="X434" s="1">
        <v>91583</v>
      </c>
      <c r="Y434" s="1">
        <f>Table1[[#This Row],[Unit Price]]-Table1[[#This Row],[Discount]]</f>
        <v>28.979999999999997</v>
      </c>
      <c r="Z434" s="1" t="s">
        <v>3221</v>
      </c>
    </row>
    <row r="435" spans="1:26" x14ac:dyDescent="0.2">
      <c r="A435" s="3">
        <v>2486</v>
      </c>
      <c r="B435" s="3" t="s">
        <v>920</v>
      </c>
      <c r="C435" s="3" t="s">
        <v>13</v>
      </c>
      <c r="D435" s="3">
        <v>0.02</v>
      </c>
      <c r="E435" s="3">
        <v>71.37</v>
      </c>
      <c r="F435" s="3">
        <v>69</v>
      </c>
      <c r="G435" s="3" t="s">
        <v>14</v>
      </c>
      <c r="H435" s="3" t="s">
        <v>3</v>
      </c>
      <c r="I435" s="3" t="s">
        <v>4</v>
      </c>
      <c r="J435" s="3" t="s">
        <v>5</v>
      </c>
      <c r="K435" s="3" t="s">
        <v>40</v>
      </c>
      <c r="L435" s="3" t="s">
        <v>1007</v>
      </c>
      <c r="M435" s="3">
        <v>0.68</v>
      </c>
      <c r="N435" s="3" t="s">
        <v>8</v>
      </c>
      <c r="O435" s="3" t="s">
        <v>9</v>
      </c>
      <c r="P435" s="3" t="s">
        <v>51</v>
      </c>
      <c r="Q435" s="3" t="s">
        <v>922</v>
      </c>
      <c r="R435" s="3">
        <v>30458</v>
      </c>
      <c r="S435" s="4">
        <v>42041</v>
      </c>
      <c r="T435" s="4">
        <v>42042</v>
      </c>
      <c r="U435" s="3">
        <v>-439.90800000000002</v>
      </c>
      <c r="V435" s="3">
        <v>4</v>
      </c>
      <c r="W435" s="3">
        <v>237.62</v>
      </c>
      <c r="X435" s="3">
        <v>91414</v>
      </c>
      <c r="Y435" s="3">
        <f>Table1[[#This Row],[Unit Price]]-Table1[[#This Row],[Discount]]</f>
        <v>71.350000000000009</v>
      </c>
      <c r="Z435" s="3" t="s">
        <v>3219</v>
      </c>
    </row>
    <row r="436" spans="1:26" x14ac:dyDescent="0.2">
      <c r="A436" s="1">
        <v>2486</v>
      </c>
      <c r="B436" s="1" t="s">
        <v>920</v>
      </c>
      <c r="C436" s="1" t="s">
        <v>13</v>
      </c>
      <c r="D436" s="1">
        <v>0.03</v>
      </c>
      <c r="E436" s="1">
        <v>205.99</v>
      </c>
      <c r="F436" s="1">
        <v>8.99</v>
      </c>
      <c r="G436" s="1" t="s">
        <v>63</v>
      </c>
      <c r="H436" s="1" t="s">
        <v>3</v>
      </c>
      <c r="I436" s="1" t="s">
        <v>16</v>
      </c>
      <c r="J436" s="1" t="s">
        <v>111</v>
      </c>
      <c r="K436" s="1" t="s">
        <v>49</v>
      </c>
      <c r="L436" s="1" t="s">
        <v>1008</v>
      </c>
      <c r="M436" s="1">
        <v>0.6</v>
      </c>
      <c r="N436" s="1" t="s">
        <v>8</v>
      </c>
      <c r="O436" s="1" t="s">
        <v>9</v>
      </c>
      <c r="P436" s="1" t="s">
        <v>51</v>
      </c>
      <c r="Q436" s="1" t="s">
        <v>922</v>
      </c>
      <c r="R436" s="1">
        <v>30458</v>
      </c>
      <c r="S436" s="2">
        <v>42041</v>
      </c>
      <c r="T436" s="2">
        <v>42043</v>
      </c>
      <c r="U436" s="1">
        <v>1087.7159999999999</v>
      </c>
      <c r="V436" s="1">
        <v>1</v>
      </c>
      <c r="W436" s="1">
        <v>176.42</v>
      </c>
      <c r="X436" s="1">
        <v>91414</v>
      </c>
      <c r="Y436" s="1">
        <f>Table1[[#This Row],[Unit Price]]-Table1[[#This Row],[Discount]]</f>
        <v>205.96</v>
      </c>
      <c r="Z436" s="1" t="s">
        <v>3219</v>
      </c>
    </row>
    <row r="437" spans="1:26" x14ac:dyDescent="0.2">
      <c r="A437" s="3">
        <v>389</v>
      </c>
      <c r="B437" s="3" t="s">
        <v>1009</v>
      </c>
      <c r="C437" s="3" t="s">
        <v>23</v>
      </c>
      <c r="D437" s="3">
        <v>0.03</v>
      </c>
      <c r="E437" s="3">
        <v>160.97999999999999</v>
      </c>
      <c r="F437" s="3">
        <v>30</v>
      </c>
      <c r="G437" s="3" t="s">
        <v>2</v>
      </c>
      <c r="H437" s="3" t="s">
        <v>70</v>
      </c>
      <c r="I437" s="3" t="s">
        <v>4</v>
      </c>
      <c r="J437" s="3" t="s">
        <v>85</v>
      </c>
      <c r="K437" s="3" t="s">
        <v>33</v>
      </c>
      <c r="L437" s="3" t="s">
        <v>868</v>
      </c>
      <c r="M437" s="3">
        <v>0.62</v>
      </c>
      <c r="N437" s="3" t="s">
        <v>8</v>
      </c>
      <c r="O437" s="3" t="s">
        <v>28</v>
      </c>
      <c r="P437" s="3" t="s">
        <v>109</v>
      </c>
      <c r="Q437" s="3" t="s">
        <v>1010</v>
      </c>
      <c r="R437" s="3">
        <v>68502</v>
      </c>
      <c r="S437" s="4">
        <v>42041</v>
      </c>
      <c r="T437" s="4">
        <v>42045</v>
      </c>
      <c r="U437" s="3">
        <v>1273.2086999999999</v>
      </c>
      <c r="V437" s="3">
        <v>11</v>
      </c>
      <c r="W437" s="3">
        <v>1845.23</v>
      </c>
      <c r="X437" s="3">
        <v>90338</v>
      </c>
      <c r="Y437" s="3">
        <f>Table1[[#This Row],[Unit Price]]-Table1[[#This Row],[Discount]]</f>
        <v>160.94999999999999</v>
      </c>
      <c r="Z437" s="3" t="s">
        <v>3220</v>
      </c>
    </row>
    <row r="438" spans="1:26" x14ac:dyDescent="0.2">
      <c r="A438" s="1">
        <v>1607</v>
      </c>
      <c r="B438" s="1" t="s">
        <v>1011</v>
      </c>
      <c r="C438" s="1" t="s">
        <v>23</v>
      </c>
      <c r="D438" s="1">
        <v>0.1</v>
      </c>
      <c r="E438" s="1">
        <v>5.68</v>
      </c>
      <c r="F438" s="1">
        <v>3.6</v>
      </c>
      <c r="G438" s="1" t="s">
        <v>63</v>
      </c>
      <c r="H438" s="1" t="s">
        <v>47</v>
      </c>
      <c r="I438" s="1" t="s">
        <v>24</v>
      </c>
      <c r="J438" s="1" t="s">
        <v>544</v>
      </c>
      <c r="K438" s="1" t="s">
        <v>18</v>
      </c>
      <c r="L438" s="1" t="s">
        <v>1012</v>
      </c>
      <c r="M438" s="1">
        <v>0.56000000000000005</v>
      </c>
      <c r="N438" s="1" t="s">
        <v>8</v>
      </c>
      <c r="O438" s="1" t="s">
        <v>87</v>
      </c>
      <c r="P438" s="1" t="s">
        <v>88</v>
      </c>
      <c r="Q438" s="1" t="s">
        <v>1013</v>
      </c>
      <c r="R438" s="1">
        <v>11520</v>
      </c>
      <c r="S438" s="2">
        <v>42041</v>
      </c>
      <c r="T438" s="2">
        <v>42045</v>
      </c>
      <c r="U438" s="1">
        <v>-33.2956</v>
      </c>
      <c r="V438" s="1">
        <v>21</v>
      </c>
      <c r="W438" s="1">
        <v>118.35</v>
      </c>
      <c r="X438" s="1">
        <v>87995</v>
      </c>
      <c r="Y438" s="1">
        <f>Table1[[#This Row],[Unit Price]]-Table1[[#This Row],[Discount]]</f>
        <v>5.58</v>
      </c>
      <c r="Z438" s="1" t="s">
        <v>3222</v>
      </c>
    </row>
    <row r="439" spans="1:26" x14ac:dyDescent="0.2">
      <c r="A439" s="3">
        <v>2270</v>
      </c>
      <c r="B439" s="3" t="s">
        <v>1014</v>
      </c>
      <c r="C439" s="3" t="s">
        <v>23</v>
      </c>
      <c r="D439" s="3">
        <v>0.01</v>
      </c>
      <c r="E439" s="3">
        <v>20.48</v>
      </c>
      <c r="F439" s="3">
        <v>6.32</v>
      </c>
      <c r="G439" s="3" t="s">
        <v>14</v>
      </c>
      <c r="H439" s="3" t="s">
        <v>3</v>
      </c>
      <c r="I439" s="3" t="s">
        <v>24</v>
      </c>
      <c r="J439" s="3" t="s">
        <v>71</v>
      </c>
      <c r="K439" s="3" t="s">
        <v>49</v>
      </c>
      <c r="L439" s="3" t="s">
        <v>1015</v>
      </c>
      <c r="M439" s="3">
        <v>0.57999999999999996</v>
      </c>
      <c r="N439" s="3" t="s">
        <v>8</v>
      </c>
      <c r="O439" s="3" t="s">
        <v>9</v>
      </c>
      <c r="P439" s="3" t="s">
        <v>247</v>
      </c>
      <c r="Q439" s="3" t="s">
        <v>1016</v>
      </c>
      <c r="R439" s="3">
        <v>29662</v>
      </c>
      <c r="S439" s="4">
        <v>42041</v>
      </c>
      <c r="T439" s="4">
        <v>42043</v>
      </c>
      <c r="U439" s="3">
        <v>711.24480000000005</v>
      </c>
      <c r="V439" s="3">
        <v>18</v>
      </c>
      <c r="W439" s="3">
        <v>375.03</v>
      </c>
      <c r="X439" s="3">
        <v>89572</v>
      </c>
      <c r="Y439" s="3">
        <f>Table1[[#This Row],[Unit Price]]-Table1[[#This Row],[Discount]]</f>
        <v>20.47</v>
      </c>
      <c r="Z439" s="3" t="s">
        <v>3219</v>
      </c>
    </row>
    <row r="440" spans="1:26" x14ac:dyDescent="0.2">
      <c r="A440" s="1">
        <v>2270</v>
      </c>
      <c r="B440" s="1" t="s">
        <v>1014</v>
      </c>
      <c r="C440" s="1" t="s">
        <v>23</v>
      </c>
      <c r="D440" s="1">
        <v>0.09</v>
      </c>
      <c r="E440" s="1">
        <v>1.86</v>
      </c>
      <c r="F440" s="1">
        <v>2.58</v>
      </c>
      <c r="G440" s="1" t="s">
        <v>14</v>
      </c>
      <c r="H440" s="1" t="s">
        <v>3</v>
      </c>
      <c r="I440" s="1" t="s">
        <v>24</v>
      </c>
      <c r="J440" s="1" t="s">
        <v>152</v>
      </c>
      <c r="K440" s="1" t="s">
        <v>26</v>
      </c>
      <c r="L440" s="1" t="s">
        <v>556</v>
      </c>
      <c r="M440" s="1">
        <v>0.82</v>
      </c>
      <c r="N440" s="1" t="s">
        <v>8</v>
      </c>
      <c r="O440" s="1" t="s">
        <v>9</v>
      </c>
      <c r="P440" s="1" t="s">
        <v>247</v>
      </c>
      <c r="Q440" s="1" t="s">
        <v>1016</v>
      </c>
      <c r="R440" s="1">
        <v>29662</v>
      </c>
      <c r="S440" s="2">
        <v>42041</v>
      </c>
      <c r="T440" s="2">
        <v>42046</v>
      </c>
      <c r="U440" s="1">
        <v>-1084.8469631999999</v>
      </c>
      <c r="V440" s="1">
        <v>12</v>
      </c>
      <c r="W440" s="1">
        <v>22.11</v>
      </c>
      <c r="X440" s="1">
        <v>89572</v>
      </c>
      <c r="Y440" s="1">
        <f>Table1[[#This Row],[Unit Price]]-Table1[[#This Row],[Discount]]</f>
        <v>1.77</v>
      </c>
      <c r="Z440" s="1" t="s">
        <v>3219</v>
      </c>
    </row>
    <row r="441" spans="1:26" x14ac:dyDescent="0.2">
      <c r="A441" s="3">
        <v>2270</v>
      </c>
      <c r="B441" s="3" t="s">
        <v>1014</v>
      </c>
      <c r="C441" s="3" t="s">
        <v>23</v>
      </c>
      <c r="D441" s="3">
        <v>0.08</v>
      </c>
      <c r="E441" s="3">
        <v>205.99</v>
      </c>
      <c r="F441" s="3">
        <v>2.5</v>
      </c>
      <c r="G441" s="3" t="s">
        <v>14</v>
      </c>
      <c r="H441" s="3" t="s">
        <v>3</v>
      </c>
      <c r="I441" s="3" t="s">
        <v>16</v>
      </c>
      <c r="J441" s="3" t="s">
        <v>111</v>
      </c>
      <c r="K441" s="3" t="s">
        <v>49</v>
      </c>
      <c r="L441" s="3" t="s">
        <v>814</v>
      </c>
      <c r="M441" s="3">
        <v>0.59</v>
      </c>
      <c r="N441" s="3" t="s">
        <v>8</v>
      </c>
      <c r="O441" s="3" t="s">
        <v>9</v>
      </c>
      <c r="P441" s="3" t="s">
        <v>247</v>
      </c>
      <c r="Q441" s="3" t="s">
        <v>1016</v>
      </c>
      <c r="R441" s="3">
        <v>29662</v>
      </c>
      <c r="S441" s="4">
        <v>42041</v>
      </c>
      <c r="T441" s="4">
        <v>42046</v>
      </c>
      <c r="U441" s="3">
        <v>-156.77199999999999</v>
      </c>
      <c r="V441" s="3">
        <v>17</v>
      </c>
      <c r="W441" s="3">
        <v>2875.35</v>
      </c>
      <c r="X441" s="3">
        <v>89572</v>
      </c>
      <c r="Y441" s="3">
        <f>Table1[[#This Row],[Unit Price]]-Table1[[#This Row],[Discount]]</f>
        <v>205.91</v>
      </c>
      <c r="Z441" s="3" t="s">
        <v>3219</v>
      </c>
    </row>
    <row r="442" spans="1:26" x14ac:dyDescent="0.2">
      <c r="A442" s="1">
        <v>697</v>
      </c>
      <c r="B442" s="1" t="s">
        <v>1017</v>
      </c>
      <c r="C442" s="1" t="s">
        <v>1</v>
      </c>
      <c r="D442" s="1">
        <v>0.08</v>
      </c>
      <c r="E442" s="1">
        <v>14.81</v>
      </c>
      <c r="F442" s="1">
        <v>13.32</v>
      </c>
      <c r="G442" s="1" t="s">
        <v>14</v>
      </c>
      <c r="H442" s="1" t="s">
        <v>70</v>
      </c>
      <c r="I442" s="1" t="s">
        <v>24</v>
      </c>
      <c r="J442" s="1" t="s">
        <v>71</v>
      </c>
      <c r="K442" s="1" t="s">
        <v>49</v>
      </c>
      <c r="L442" s="1" t="s">
        <v>570</v>
      </c>
      <c r="M442" s="1">
        <v>0.43</v>
      </c>
      <c r="N442" s="1" t="s">
        <v>8</v>
      </c>
      <c r="O442" s="1" t="s">
        <v>28</v>
      </c>
      <c r="P442" s="1" t="s">
        <v>29</v>
      </c>
      <c r="Q442" s="1" t="s">
        <v>1018</v>
      </c>
      <c r="R442" s="1">
        <v>46312</v>
      </c>
      <c r="S442" s="2">
        <v>42042</v>
      </c>
      <c r="T442" s="2">
        <v>42044</v>
      </c>
      <c r="U442" s="1">
        <v>-131.6172</v>
      </c>
      <c r="V442" s="1">
        <v>20</v>
      </c>
      <c r="W442" s="1">
        <v>292.18</v>
      </c>
      <c r="X442" s="1">
        <v>89849</v>
      </c>
      <c r="Y442" s="1">
        <f>Table1[[#This Row],[Unit Price]]-Table1[[#This Row],[Discount]]</f>
        <v>14.73</v>
      </c>
      <c r="Z442" s="1" t="s">
        <v>3220</v>
      </c>
    </row>
    <row r="443" spans="1:26" x14ac:dyDescent="0.2">
      <c r="A443" s="3">
        <v>698</v>
      </c>
      <c r="B443" s="3" t="s">
        <v>1019</v>
      </c>
      <c r="C443" s="3" t="s">
        <v>1</v>
      </c>
      <c r="D443" s="3">
        <v>0.08</v>
      </c>
      <c r="E443" s="3">
        <v>14.81</v>
      </c>
      <c r="F443" s="3">
        <v>13.32</v>
      </c>
      <c r="G443" s="3" t="s">
        <v>14</v>
      </c>
      <c r="H443" s="3" t="s">
        <v>70</v>
      </c>
      <c r="I443" s="3" t="s">
        <v>24</v>
      </c>
      <c r="J443" s="3" t="s">
        <v>71</v>
      </c>
      <c r="K443" s="3" t="s">
        <v>49</v>
      </c>
      <c r="L443" s="3" t="s">
        <v>570</v>
      </c>
      <c r="M443" s="3">
        <v>0.43</v>
      </c>
      <c r="N443" s="3" t="s">
        <v>8</v>
      </c>
      <c r="O443" s="3" t="s">
        <v>35</v>
      </c>
      <c r="P443" s="3" t="s">
        <v>42</v>
      </c>
      <c r="Q443" s="3" t="s">
        <v>118</v>
      </c>
      <c r="R443" s="3">
        <v>98105</v>
      </c>
      <c r="S443" s="4">
        <v>42042</v>
      </c>
      <c r="T443" s="4">
        <v>42044</v>
      </c>
      <c r="U443" s="3">
        <v>-253.11</v>
      </c>
      <c r="V443" s="3">
        <v>79</v>
      </c>
      <c r="W443" s="3">
        <v>1154.1199999999999</v>
      </c>
      <c r="X443" s="3">
        <v>53410</v>
      </c>
      <c r="Y443" s="3">
        <f>Table1[[#This Row],[Unit Price]]-Table1[[#This Row],[Discount]]</f>
        <v>14.73</v>
      </c>
      <c r="Z443" s="3" t="s">
        <v>3221</v>
      </c>
    </row>
    <row r="444" spans="1:26" x14ac:dyDescent="0.2">
      <c r="A444" s="1">
        <v>2626</v>
      </c>
      <c r="B444" s="1" t="s">
        <v>1020</v>
      </c>
      <c r="C444" s="1" t="s">
        <v>13</v>
      </c>
      <c r="D444" s="1">
        <v>0.1</v>
      </c>
      <c r="E444" s="1">
        <v>41.94</v>
      </c>
      <c r="F444" s="1">
        <v>2.99</v>
      </c>
      <c r="G444" s="1" t="s">
        <v>14</v>
      </c>
      <c r="H444" s="1" t="s">
        <v>15</v>
      </c>
      <c r="I444" s="1" t="s">
        <v>24</v>
      </c>
      <c r="J444" s="1" t="s">
        <v>48</v>
      </c>
      <c r="K444" s="1" t="s">
        <v>49</v>
      </c>
      <c r="L444" s="1" t="s">
        <v>1021</v>
      </c>
      <c r="M444" s="1">
        <v>0.35</v>
      </c>
      <c r="N444" s="1" t="s">
        <v>8</v>
      </c>
      <c r="O444" s="1" t="s">
        <v>35</v>
      </c>
      <c r="P444" s="1" t="s">
        <v>66</v>
      </c>
      <c r="Q444" s="1" t="s">
        <v>747</v>
      </c>
      <c r="R444" s="1">
        <v>94025</v>
      </c>
      <c r="S444" s="2">
        <v>42042</v>
      </c>
      <c r="T444" s="2">
        <v>42043</v>
      </c>
      <c r="U444" s="1">
        <v>164.08199999999999</v>
      </c>
      <c r="V444" s="1">
        <v>6</v>
      </c>
      <c r="W444" s="1">
        <v>237.8</v>
      </c>
      <c r="X444" s="1">
        <v>90927</v>
      </c>
      <c r="Y444" s="1">
        <f>Table1[[#This Row],[Unit Price]]-Table1[[#This Row],[Discount]]</f>
        <v>41.839999999999996</v>
      </c>
      <c r="Z444" s="1" t="s">
        <v>3221</v>
      </c>
    </row>
    <row r="445" spans="1:26" x14ac:dyDescent="0.2">
      <c r="A445" s="3">
        <v>3351</v>
      </c>
      <c r="B445" s="3" t="s">
        <v>932</v>
      </c>
      <c r="C445" s="3" t="s">
        <v>13</v>
      </c>
      <c r="D445" s="3">
        <v>0.06</v>
      </c>
      <c r="E445" s="3">
        <v>6.7</v>
      </c>
      <c r="F445" s="3">
        <v>1.56</v>
      </c>
      <c r="G445" s="3" t="s">
        <v>63</v>
      </c>
      <c r="H445" s="3" t="s">
        <v>3</v>
      </c>
      <c r="I445" s="3" t="s">
        <v>24</v>
      </c>
      <c r="J445" s="3" t="s">
        <v>25</v>
      </c>
      <c r="K445" s="3" t="s">
        <v>26</v>
      </c>
      <c r="L445" s="3" t="s">
        <v>1022</v>
      </c>
      <c r="M445" s="3">
        <v>0.52</v>
      </c>
      <c r="N445" s="3" t="s">
        <v>8</v>
      </c>
      <c r="O445" s="3" t="s">
        <v>35</v>
      </c>
      <c r="P445" s="3" t="s">
        <v>42</v>
      </c>
      <c r="Q445" s="3" t="s">
        <v>933</v>
      </c>
      <c r="R445" s="3">
        <v>99301</v>
      </c>
      <c r="S445" s="4">
        <v>42042</v>
      </c>
      <c r="T445" s="4">
        <v>42044</v>
      </c>
      <c r="U445" s="3">
        <v>40.6556</v>
      </c>
      <c r="V445" s="3">
        <v>12</v>
      </c>
      <c r="W445" s="3">
        <v>79.39</v>
      </c>
      <c r="X445" s="3">
        <v>91298</v>
      </c>
      <c r="Y445" s="3">
        <f>Table1[[#This Row],[Unit Price]]-Table1[[#This Row],[Discount]]</f>
        <v>6.6400000000000006</v>
      </c>
      <c r="Z445" s="3" t="s">
        <v>3221</v>
      </c>
    </row>
    <row r="446" spans="1:26" x14ac:dyDescent="0.2">
      <c r="A446" s="1">
        <v>1121</v>
      </c>
      <c r="B446" s="1" t="s">
        <v>1023</v>
      </c>
      <c r="C446" s="1" t="s">
        <v>23</v>
      </c>
      <c r="D446" s="1">
        <v>0.04</v>
      </c>
      <c r="E446" s="1">
        <v>19.98</v>
      </c>
      <c r="F446" s="1">
        <v>8.68</v>
      </c>
      <c r="G446" s="1" t="s">
        <v>14</v>
      </c>
      <c r="H446" s="1" t="s">
        <v>15</v>
      </c>
      <c r="I446" s="1" t="s">
        <v>24</v>
      </c>
      <c r="J446" s="1" t="s">
        <v>64</v>
      </c>
      <c r="K446" s="1" t="s">
        <v>49</v>
      </c>
      <c r="L446" s="1" t="s">
        <v>672</v>
      </c>
      <c r="M446" s="1">
        <v>0.37</v>
      </c>
      <c r="N446" s="1" t="s">
        <v>8</v>
      </c>
      <c r="O446" s="1" t="s">
        <v>35</v>
      </c>
      <c r="P446" s="1" t="s">
        <v>66</v>
      </c>
      <c r="Q446" s="1" t="s">
        <v>1024</v>
      </c>
      <c r="R446" s="1">
        <v>92592</v>
      </c>
      <c r="S446" s="2">
        <v>42042</v>
      </c>
      <c r="T446" s="2">
        <v>42049</v>
      </c>
      <c r="U446" s="1">
        <v>108</v>
      </c>
      <c r="V446" s="1">
        <v>8</v>
      </c>
      <c r="W446" s="1">
        <v>168.04</v>
      </c>
      <c r="X446" s="1">
        <v>86767</v>
      </c>
      <c r="Y446" s="1">
        <f>Table1[[#This Row],[Unit Price]]-Table1[[#This Row],[Discount]]</f>
        <v>19.940000000000001</v>
      </c>
      <c r="Z446" s="1" t="s">
        <v>3221</v>
      </c>
    </row>
    <row r="447" spans="1:26" x14ac:dyDescent="0.2">
      <c r="A447" s="3">
        <v>1121</v>
      </c>
      <c r="B447" s="3" t="s">
        <v>1023</v>
      </c>
      <c r="C447" s="3" t="s">
        <v>23</v>
      </c>
      <c r="D447" s="3">
        <v>0.08</v>
      </c>
      <c r="E447" s="3">
        <v>125.99</v>
      </c>
      <c r="F447" s="3">
        <v>7.69</v>
      </c>
      <c r="G447" s="3" t="s">
        <v>14</v>
      </c>
      <c r="H447" s="3" t="s">
        <v>15</v>
      </c>
      <c r="I447" s="3" t="s">
        <v>16</v>
      </c>
      <c r="J447" s="3" t="s">
        <v>111</v>
      </c>
      <c r="K447" s="3" t="s">
        <v>49</v>
      </c>
      <c r="L447" s="3" t="s">
        <v>1025</v>
      </c>
      <c r="M447" s="3">
        <v>0.57999999999999996</v>
      </c>
      <c r="N447" s="3" t="s">
        <v>8</v>
      </c>
      <c r="O447" s="3" t="s">
        <v>35</v>
      </c>
      <c r="P447" s="3" t="s">
        <v>66</v>
      </c>
      <c r="Q447" s="3" t="s">
        <v>1024</v>
      </c>
      <c r="R447" s="3">
        <v>92592</v>
      </c>
      <c r="S447" s="4">
        <v>42042</v>
      </c>
      <c r="T447" s="4">
        <v>42044</v>
      </c>
      <c r="U447" s="3">
        <v>377.154</v>
      </c>
      <c r="V447" s="3">
        <v>7</v>
      </c>
      <c r="W447" s="3">
        <v>703.46</v>
      </c>
      <c r="X447" s="3">
        <v>86767</v>
      </c>
      <c r="Y447" s="3">
        <f>Table1[[#This Row],[Unit Price]]-Table1[[#This Row],[Discount]]</f>
        <v>125.91</v>
      </c>
      <c r="Z447" s="3" t="s">
        <v>3221</v>
      </c>
    </row>
    <row r="448" spans="1:26" x14ac:dyDescent="0.2">
      <c r="A448" s="1">
        <v>1723</v>
      </c>
      <c r="B448" s="1" t="s">
        <v>864</v>
      </c>
      <c r="C448" s="1" t="s">
        <v>92</v>
      </c>
      <c r="D448" s="1">
        <v>0.05</v>
      </c>
      <c r="E448" s="1">
        <v>6.68</v>
      </c>
      <c r="F448" s="1">
        <v>5.66</v>
      </c>
      <c r="G448" s="1" t="s">
        <v>14</v>
      </c>
      <c r="H448" s="1" t="s">
        <v>70</v>
      </c>
      <c r="I448" s="1" t="s">
        <v>24</v>
      </c>
      <c r="J448" s="1" t="s">
        <v>64</v>
      </c>
      <c r="K448" s="1" t="s">
        <v>49</v>
      </c>
      <c r="L448" s="1" t="s">
        <v>1026</v>
      </c>
      <c r="M448" s="1">
        <v>0.37</v>
      </c>
      <c r="N448" s="1" t="s">
        <v>8</v>
      </c>
      <c r="O448" s="1" t="s">
        <v>35</v>
      </c>
      <c r="P448" s="1" t="s">
        <v>66</v>
      </c>
      <c r="Q448" s="1" t="s">
        <v>866</v>
      </c>
      <c r="R448" s="1">
        <v>92037</v>
      </c>
      <c r="S448" s="2">
        <v>42042</v>
      </c>
      <c r="T448" s="2">
        <v>42044</v>
      </c>
      <c r="U448" s="1">
        <v>-66.48</v>
      </c>
      <c r="V448" s="1">
        <v>46</v>
      </c>
      <c r="W448" s="1">
        <v>320.93</v>
      </c>
      <c r="X448" s="1">
        <v>44002</v>
      </c>
      <c r="Y448" s="1">
        <f>Table1[[#This Row],[Unit Price]]-Table1[[#This Row],[Discount]]</f>
        <v>6.63</v>
      </c>
      <c r="Z448" s="1" t="s">
        <v>3221</v>
      </c>
    </row>
    <row r="449" spans="1:26" x14ac:dyDescent="0.2">
      <c r="A449" s="3">
        <v>1723</v>
      </c>
      <c r="B449" s="3" t="s">
        <v>864</v>
      </c>
      <c r="C449" s="3" t="s">
        <v>92</v>
      </c>
      <c r="D449" s="3">
        <v>0.03</v>
      </c>
      <c r="E449" s="3">
        <v>17.7</v>
      </c>
      <c r="F449" s="3">
        <v>9.4700000000000006</v>
      </c>
      <c r="G449" s="3" t="s">
        <v>14</v>
      </c>
      <c r="H449" s="3" t="s">
        <v>70</v>
      </c>
      <c r="I449" s="3" t="s">
        <v>24</v>
      </c>
      <c r="J449" s="3" t="s">
        <v>54</v>
      </c>
      <c r="K449" s="3" t="s">
        <v>49</v>
      </c>
      <c r="L449" s="3" t="s">
        <v>1027</v>
      </c>
      <c r="M449" s="3">
        <v>0.59</v>
      </c>
      <c r="N449" s="3" t="s">
        <v>8</v>
      </c>
      <c r="O449" s="3" t="s">
        <v>35</v>
      </c>
      <c r="P449" s="3" t="s">
        <v>66</v>
      </c>
      <c r="Q449" s="3" t="s">
        <v>866</v>
      </c>
      <c r="R449" s="3">
        <v>92037</v>
      </c>
      <c r="S449" s="4">
        <v>42042</v>
      </c>
      <c r="T449" s="4">
        <v>42042</v>
      </c>
      <c r="U449" s="3">
        <v>-52.33</v>
      </c>
      <c r="V449" s="3">
        <v>14</v>
      </c>
      <c r="W449" s="3">
        <v>261.85000000000002</v>
      </c>
      <c r="X449" s="3">
        <v>44002</v>
      </c>
      <c r="Y449" s="3">
        <f>Table1[[#This Row],[Unit Price]]-Table1[[#This Row],[Discount]]</f>
        <v>17.669999999999998</v>
      </c>
      <c r="Z449" s="3" t="s">
        <v>3221</v>
      </c>
    </row>
    <row r="450" spans="1:26" x14ac:dyDescent="0.2">
      <c r="A450" s="1">
        <v>2813</v>
      </c>
      <c r="B450" s="1" t="s">
        <v>1028</v>
      </c>
      <c r="C450" s="1" t="s">
        <v>92</v>
      </c>
      <c r="D450" s="1">
        <v>7.0000000000000007E-2</v>
      </c>
      <c r="E450" s="1">
        <v>30.56</v>
      </c>
      <c r="F450" s="1">
        <v>2.99</v>
      </c>
      <c r="G450" s="1" t="s">
        <v>14</v>
      </c>
      <c r="H450" s="1" t="s">
        <v>70</v>
      </c>
      <c r="I450" s="1" t="s">
        <v>24</v>
      </c>
      <c r="J450" s="1" t="s">
        <v>48</v>
      </c>
      <c r="K450" s="1" t="s">
        <v>49</v>
      </c>
      <c r="L450" s="1" t="s">
        <v>1029</v>
      </c>
      <c r="M450" s="1">
        <v>0.35</v>
      </c>
      <c r="N450" s="1" t="s">
        <v>8</v>
      </c>
      <c r="O450" s="1" t="s">
        <v>9</v>
      </c>
      <c r="P450" s="1" t="s">
        <v>376</v>
      </c>
      <c r="Q450" s="1" t="s">
        <v>1030</v>
      </c>
      <c r="R450" s="1">
        <v>37311</v>
      </c>
      <c r="S450" s="2">
        <v>42042</v>
      </c>
      <c r="T450" s="2">
        <v>42042</v>
      </c>
      <c r="U450" s="1">
        <v>-95.618600000000001</v>
      </c>
      <c r="V450" s="1">
        <v>12</v>
      </c>
      <c r="W450" s="1">
        <v>364.92</v>
      </c>
      <c r="X450" s="1">
        <v>88819</v>
      </c>
      <c r="Y450" s="1">
        <f>Table1[[#This Row],[Unit Price]]-Table1[[#This Row],[Discount]]</f>
        <v>30.49</v>
      </c>
      <c r="Z450" s="1" t="s">
        <v>3219</v>
      </c>
    </row>
    <row r="451" spans="1:26" x14ac:dyDescent="0.2">
      <c r="A451" s="3">
        <v>1026</v>
      </c>
      <c r="B451" s="3" t="s">
        <v>1031</v>
      </c>
      <c r="C451" s="3" t="s">
        <v>46</v>
      </c>
      <c r="D451" s="3">
        <v>0.08</v>
      </c>
      <c r="E451" s="3">
        <v>65.989999999999995</v>
      </c>
      <c r="F451" s="3">
        <v>5.92</v>
      </c>
      <c r="G451" s="3" t="s">
        <v>14</v>
      </c>
      <c r="H451" s="3" t="s">
        <v>3</v>
      </c>
      <c r="I451" s="3" t="s">
        <v>16</v>
      </c>
      <c r="J451" s="3" t="s">
        <v>111</v>
      </c>
      <c r="K451" s="3" t="s">
        <v>49</v>
      </c>
      <c r="L451" s="3" t="s">
        <v>1032</v>
      </c>
      <c r="M451" s="3">
        <v>0.57999999999999996</v>
      </c>
      <c r="N451" s="3" t="s">
        <v>8</v>
      </c>
      <c r="O451" s="3" t="s">
        <v>87</v>
      </c>
      <c r="P451" s="3" t="s">
        <v>88</v>
      </c>
      <c r="Q451" s="3" t="s">
        <v>1033</v>
      </c>
      <c r="R451" s="3">
        <v>11722</v>
      </c>
      <c r="S451" s="4">
        <v>42042</v>
      </c>
      <c r="T451" s="4">
        <v>42042</v>
      </c>
      <c r="U451" s="3">
        <v>624.40164000000004</v>
      </c>
      <c r="V451" s="3">
        <v>22</v>
      </c>
      <c r="W451" s="3">
        <v>1137.5999999999999</v>
      </c>
      <c r="X451" s="3">
        <v>89005</v>
      </c>
      <c r="Y451" s="3">
        <f>Table1[[#This Row],[Unit Price]]-Table1[[#This Row],[Discount]]</f>
        <v>65.91</v>
      </c>
      <c r="Z451" s="3" t="s">
        <v>3222</v>
      </c>
    </row>
    <row r="452" spans="1:26" x14ac:dyDescent="0.2">
      <c r="A452" s="1">
        <v>3403</v>
      </c>
      <c r="B452" s="1" t="s">
        <v>1034</v>
      </c>
      <c r="C452" s="1" t="s">
        <v>13</v>
      </c>
      <c r="D452" s="1">
        <v>0.1</v>
      </c>
      <c r="E452" s="1">
        <v>105.98</v>
      </c>
      <c r="F452" s="1">
        <v>13.99</v>
      </c>
      <c r="G452" s="1" t="s">
        <v>63</v>
      </c>
      <c r="H452" s="1" t="s">
        <v>15</v>
      </c>
      <c r="I452" s="1" t="s">
        <v>4</v>
      </c>
      <c r="J452" s="1" t="s">
        <v>102</v>
      </c>
      <c r="K452" s="1" t="s">
        <v>120</v>
      </c>
      <c r="L452" s="1" t="s">
        <v>1035</v>
      </c>
      <c r="M452" s="1">
        <v>0.65</v>
      </c>
      <c r="N452" s="1" t="s">
        <v>8</v>
      </c>
      <c r="O452" s="1" t="s">
        <v>35</v>
      </c>
      <c r="P452" s="1" t="s">
        <v>1036</v>
      </c>
      <c r="Q452" s="1" t="s">
        <v>1037</v>
      </c>
      <c r="R452" s="1">
        <v>82001</v>
      </c>
      <c r="S452" s="2">
        <v>42043</v>
      </c>
      <c r="T452" s="2">
        <v>42046</v>
      </c>
      <c r="U452" s="1">
        <v>349.48500000000001</v>
      </c>
      <c r="V452" s="1">
        <v>5</v>
      </c>
      <c r="W452" s="1">
        <v>506.5</v>
      </c>
      <c r="X452" s="1">
        <v>87530</v>
      </c>
      <c r="Y452" s="1">
        <f>Table1[[#This Row],[Unit Price]]-Table1[[#This Row],[Discount]]</f>
        <v>105.88000000000001</v>
      </c>
      <c r="Z452" s="1" t="s">
        <v>3221</v>
      </c>
    </row>
    <row r="453" spans="1:26" x14ac:dyDescent="0.2">
      <c r="A453" s="3">
        <v>471</v>
      </c>
      <c r="B453" s="3" t="s">
        <v>1038</v>
      </c>
      <c r="C453" s="3" t="s">
        <v>46</v>
      </c>
      <c r="D453" s="3">
        <v>7.0000000000000007E-2</v>
      </c>
      <c r="E453" s="3">
        <v>179.99</v>
      </c>
      <c r="F453" s="3">
        <v>19.989999999999998</v>
      </c>
      <c r="G453" s="3" t="s">
        <v>63</v>
      </c>
      <c r="H453" s="3" t="s">
        <v>15</v>
      </c>
      <c r="I453" s="3" t="s">
        <v>16</v>
      </c>
      <c r="J453" s="3" t="s">
        <v>17</v>
      </c>
      <c r="K453" s="3" t="s">
        <v>49</v>
      </c>
      <c r="L453" s="3" t="s">
        <v>691</v>
      </c>
      <c r="M453" s="3">
        <v>0.48</v>
      </c>
      <c r="N453" s="3" t="s">
        <v>8</v>
      </c>
      <c r="O453" s="3" t="s">
        <v>9</v>
      </c>
      <c r="P453" s="3" t="s">
        <v>51</v>
      </c>
      <c r="Q453" s="3" t="s">
        <v>337</v>
      </c>
      <c r="R453" s="3">
        <v>30318</v>
      </c>
      <c r="S453" s="4">
        <v>42043</v>
      </c>
      <c r="T453" s="4">
        <v>42043</v>
      </c>
      <c r="U453" s="3">
        <v>-568.53510000000006</v>
      </c>
      <c r="V453" s="3">
        <v>4</v>
      </c>
      <c r="W453" s="3">
        <v>718.03</v>
      </c>
      <c r="X453" s="3">
        <v>3138</v>
      </c>
      <c r="Y453" s="3">
        <f>Table1[[#This Row],[Unit Price]]-Table1[[#This Row],[Discount]]</f>
        <v>179.92000000000002</v>
      </c>
      <c r="Z453" s="3" t="s">
        <v>3219</v>
      </c>
    </row>
    <row r="454" spans="1:26" x14ac:dyDescent="0.2">
      <c r="A454" s="1">
        <v>472</v>
      </c>
      <c r="B454" s="1" t="s">
        <v>1039</v>
      </c>
      <c r="C454" s="1" t="s">
        <v>46</v>
      </c>
      <c r="D454" s="1">
        <v>7.0000000000000007E-2</v>
      </c>
      <c r="E454" s="1">
        <v>179.99</v>
      </c>
      <c r="F454" s="1">
        <v>19.989999999999998</v>
      </c>
      <c r="G454" s="1" t="s">
        <v>63</v>
      </c>
      <c r="H454" s="1" t="s">
        <v>15</v>
      </c>
      <c r="I454" s="1" t="s">
        <v>16</v>
      </c>
      <c r="J454" s="1" t="s">
        <v>17</v>
      </c>
      <c r="K454" s="1" t="s">
        <v>49</v>
      </c>
      <c r="L454" s="1" t="s">
        <v>691</v>
      </c>
      <c r="M454" s="1">
        <v>0.48</v>
      </c>
      <c r="N454" s="1" t="s">
        <v>8</v>
      </c>
      <c r="O454" s="1" t="s">
        <v>87</v>
      </c>
      <c r="P454" s="1" t="s">
        <v>394</v>
      </c>
      <c r="Q454" s="1" t="s">
        <v>1040</v>
      </c>
      <c r="R454" s="1">
        <v>21133</v>
      </c>
      <c r="S454" s="2">
        <v>42043</v>
      </c>
      <c r="T454" s="2">
        <v>42043</v>
      </c>
      <c r="U454" s="1">
        <v>-427.47</v>
      </c>
      <c r="V454" s="1">
        <v>1</v>
      </c>
      <c r="W454" s="1">
        <v>179.51</v>
      </c>
      <c r="X454" s="1">
        <v>88023</v>
      </c>
      <c r="Y454" s="1">
        <f>Table1[[#This Row],[Unit Price]]-Table1[[#This Row],[Discount]]</f>
        <v>179.92000000000002</v>
      </c>
      <c r="Z454" s="1" t="s">
        <v>3222</v>
      </c>
    </row>
    <row r="455" spans="1:26" x14ac:dyDescent="0.2">
      <c r="A455" s="3">
        <v>2151</v>
      </c>
      <c r="B455" s="3" t="s">
        <v>210</v>
      </c>
      <c r="C455" s="3" t="s">
        <v>13</v>
      </c>
      <c r="D455" s="3">
        <v>0.08</v>
      </c>
      <c r="E455" s="3">
        <v>5.74</v>
      </c>
      <c r="F455" s="3">
        <v>5.01</v>
      </c>
      <c r="G455" s="3" t="s">
        <v>14</v>
      </c>
      <c r="H455" s="3" t="s">
        <v>70</v>
      </c>
      <c r="I455" s="3" t="s">
        <v>24</v>
      </c>
      <c r="J455" s="3" t="s">
        <v>48</v>
      </c>
      <c r="K455" s="3" t="s">
        <v>49</v>
      </c>
      <c r="L455" s="3" t="s">
        <v>1041</v>
      </c>
      <c r="M455" s="3">
        <v>0.39</v>
      </c>
      <c r="N455" s="3" t="s">
        <v>8</v>
      </c>
      <c r="O455" s="3" t="s">
        <v>28</v>
      </c>
      <c r="P455" s="3" t="s">
        <v>189</v>
      </c>
      <c r="Q455" s="3" t="s">
        <v>212</v>
      </c>
      <c r="R455" s="3">
        <v>52001</v>
      </c>
      <c r="S455" s="4">
        <v>42044</v>
      </c>
      <c r="T455" s="4">
        <v>42046</v>
      </c>
      <c r="U455" s="3">
        <v>-6.9308199999999998</v>
      </c>
      <c r="V455" s="3">
        <v>1</v>
      </c>
      <c r="W455" s="3">
        <v>7.21</v>
      </c>
      <c r="X455" s="3">
        <v>90405</v>
      </c>
      <c r="Y455" s="3">
        <f>Table1[[#This Row],[Unit Price]]-Table1[[#This Row],[Discount]]</f>
        <v>5.66</v>
      </c>
      <c r="Z455" s="3" t="s">
        <v>3220</v>
      </c>
    </row>
    <row r="456" spans="1:26" x14ac:dyDescent="0.2">
      <c r="A456" s="1">
        <v>1671</v>
      </c>
      <c r="B456" s="1" t="s">
        <v>1042</v>
      </c>
      <c r="C456" s="1" t="s">
        <v>23</v>
      </c>
      <c r="D456" s="1">
        <v>0.1</v>
      </c>
      <c r="E456" s="1">
        <v>4.13</v>
      </c>
      <c r="F456" s="1">
        <v>0.99</v>
      </c>
      <c r="G456" s="1" t="s">
        <v>14</v>
      </c>
      <c r="H456" s="1" t="s">
        <v>3</v>
      </c>
      <c r="I456" s="1" t="s">
        <v>24</v>
      </c>
      <c r="J456" s="1" t="s">
        <v>128</v>
      </c>
      <c r="K456" s="1" t="s">
        <v>49</v>
      </c>
      <c r="L456" s="1" t="s">
        <v>302</v>
      </c>
      <c r="M456" s="1">
        <v>0.39</v>
      </c>
      <c r="N456" s="1" t="s">
        <v>8</v>
      </c>
      <c r="O456" s="1" t="s">
        <v>9</v>
      </c>
      <c r="P456" s="1" t="s">
        <v>218</v>
      </c>
      <c r="Q456" s="1" t="s">
        <v>1043</v>
      </c>
      <c r="R456" s="1">
        <v>22015</v>
      </c>
      <c r="S456" s="2">
        <v>42044</v>
      </c>
      <c r="T456" s="2">
        <v>42048</v>
      </c>
      <c r="U456" s="1">
        <v>-40.53</v>
      </c>
      <c r="V456" s="1">
        <v>13</v>
      </c>
      <c r="W456" s="1">
        <v>52.16</v>
      </c>
      <c r="X456" s="1">
        <v>86724</v>
      </c>
      <c r="Y456" s="1">
        <f>Table1[[#This Row],[Unit Price]]-Table1[[#This Row],[Discount]]</f>
        <v>4.03</v>
      </c>
      <c r="Z456" s="1" t="s">
        <v>3219</v>
      </c>
    </row>
    <row r="457" spans="1:26" x14ac:dyDescent="0.2">
      <c r="A457" s="3">
        <v>1574</v>
      </c>
      <c r="B457" s="3" t="s">
        <v>1044</v>
      </c>
      <c r="C457" s="3" t="s">
        <v>92</v>
      </c>
      <c r="D457" s="3">
        <v>7.0000000000000007E-2</v>
      </c>
      <c r="E457" s="3">
        <v>20.95</v>
      </c>
      <c r="F457" s="3">
        <v>5.99</v>
      </c>
      <c r="G457" s="3" t="s">
        <v>14</v>
      </c>
      <c r="H457" s="3" t="s">
        <v>15</v>
      </c>
      <c r="I457" s="3" t="s">
        <v>16</v>
      </c>
      <c r="J457" s="3" t="s">
        <v>17</v>
      </c>
      <c r="K457" s="3" t="s">
        <v>49</v>
      </c>
      <c r="L457" s="3" t="s">
        <v>229</v>
      </c>
      <c r="M457" s="3">
        <v>0.65</v>
      </c>
      <c r="N457" s="3" t="s">
        <v>8</v>
      </c>
      <c r="O457" s="3" t="s">
        <v>9</v>
      </c>
      <c r="P457" s="3" t="s">
        <v>73</v>
      </c>
      <c r="Q457" s="3" t="s">
        <v>1045</v>
      </c>
      <c r="R457" s="3">
        <v>28314</v>
      </c>
      <c r="S457" s="4">
        <v>42044</v>
      </c>
      <c r="T457" s="4">
        <v>42045</v>
      </c>
      <c r="U457" s="3">
        <v>27.234000000000002</v>
      </c>
      <c r="V457" s="3">
        <v>19</v>
      </c>
      <c r="W457" s="3">
        <v>391.4</v>
      </c>
      <c r="X457" s="3">
        <v>86966</v>
      </c>
      <c r="Y457" s="3">
        <f>Table1[[#This Row],[Unit Price]]-Table1[[#This Row],[Discount]]</f>
        <v>20.88</v>
      </c>
      <c r="Z457" s="3" t="s">
        <v>3219</v>
      </c>
    </row>
    <row r="458" spans="1:26" x14ac:dyDescent="0.2">
      <c r="A458" s="1">
        <v>2619</v>
      </c>
      <c r="B458" s="1" t="s">
        <v>1046</v>
      </c>
      <c r="C458" s="1" t="s">
        <v>46</v>
      </c>
      <c r="D458" s="1">
        <v>0.1</v>
      </c>
      <c r="E458" s="1">
        <v>30.98</v>
      </c>
      <c r="F458" s="1">
        <v>8.99</v>
      </c>
      <c r="G458" s="1" t="s">
        <v>14</v>
      </c>
      <c r="H458" s="1" t="s">
        <v>70</v>
      </c>
      <c r="I458" s="1" t="s">
        <v>24</v>
      </c>
      <c r="J458" s="1" t="s">
        <v>25</v>
      </c>
      <c r="K458" s="1" t="s">
        <v>18</v>
      </c>
      <c r="L458" s="1" t="s">
        <v>315</v>
      </c>
      <c r="M458" s="1">
        <v>0.57999999999999996</v>
      </c>
      <c r="N458" s="1" t="s">
        <v>8</v>
      </c>
      <c r="O458" s="1" t="s">
        <v>28</v>
      </c>
      <c r="P458" s="1" t="s">
        <v>1047</v>
      </c>
      <c r="Q458" s="1" t="s">
        <v>1048</v>
      </c>
      <c r="R458" s="1">
        <v>57103</v>
      </c>
      <c r="S458" s="2">
        <v>42044</v>
      </c>
      <c r="T458" s="2">
        <v>42046</v>
      </c>
      <c r="U458" s="1">
        <v>-20.222799999999999</v>
      </c>
      <c r="V458" s="1">
        <v>4</v>
      </c>
      <c r="W458" s="1">
        <v>119.37</v>
      </c>
      <c r="X458" s="1">
        <v>88015</v>
      </c>
      <c r="Y458" s="1">
        <f>Table1[[#This Row],[Unit Price]]-Table1[[#This Row],[Discount]]</f>
        <v>30.88</v>
      </c>
      <c r="Z458" s="1" t="s">
        <v>3220</v>
      </c>
    </row>
    <row r="459" spans="1:26" x14ac:dyDescent="0.2">
      <c r="A459" s="3">
        <v>491</v>
      </c>
      <c r="B459" s="3" t="s">
        <v>1049</v>
      </c>
      <c r="C459" s="3" t="s">
        <v>1</v>
      </c>
      <c r="D459" s="3">
        <v>0.01</v>
      </c>
      <c r="E459" s="3">
        <v>4.9800000000000004</v>
      </c>
      <c r="F459" s="3">
        <v>6.07</v>
      </c>
      <c r="G459" s="3" t="s">
        <v>14</v>
      </c>
      <c r="H459" s="3" t="s">
        <v>15</v>
      </c>
      <c r="I459" s="3" t="s">
        <v>24</v>
      </c>
      <c r="J459" s="3" t="s">
        <v>64</v>
      </c>
      <c r="K459" s="3" t="s">
        <v>49</v>
      </c>
      <c r="L459" s="3" t="s">
        <v>763</v>
      </c>
      <c r="M459" s="3">
        <v>0.36</v>
      </c>
      <c r="N459" s="3" t="s">
        <v>8</v>
      </c>
      <c r="O459" s="3" t="s">
        <v>87</v>
      </c>
      <c r="P459" s="3" t="s">
        <v>88</v>
      </c>
      <c r="Q459" s="3" t="s">
        <v>89</v>
      </c>
      <c r="R459" s="3">
        <v>10154</v>
      </c>
      <c r="S459" s="4">
        <v>42045</v>
      </c>
      <c r="T459" s="4">
        <v>42046</v>
      </c>
      <c r="U459" s="3">
        <v>-69.069999999999993</v>
      </c>
      <c r="V459" s="3">
        <v>41</v>
      </c>
      <c r="W459" s="3">
        <v>217</v>
      </c>
      <c r="X459" s="3">
        <v>10464</v>
      </c>
      <c r="Y459" s="3">
        <f>Table1[[#This Row],[Unit Price]]-Table1[[#This Row],[Discount]]</f>
        <v>4.9700000000000006</v>
      </c>
      <c r="Z459" s="3" t="s">
        <v>3222</v>
      </c>
    </row>
    <row r="460" spans="1:26" x14ac:dyDescent="0.2">
      <c r="A460" s="1">
        <v>494</v>
      </c>
      <c r="B460" s="1" t="s">
        <v>1050</v>
      </c>
      <c r="C460" s="1" t="s">
        <v>1</v>
      </c>
      <c r="D460" s="1">
        <v>0.01</v>
      </c>
      <c r="E460" s="1">
        <v>4.9800000000000004</v>
      </c>
      <c r="F460" s="1">
        <v>6.07</v>
      </c>
      <c r="G460" s="1" t="s">
        <v>14</v>
      </c>
      <c r="H460" s="1" t="s">
        <v>15</v>
      </c>
      <c r="I460" s="1" t="s">
        <v>24</v>
      </c>
      <c r="J460" s="1" t="s">
        <v>64</v>
      </c>
      <c r="K460" s="1" t="s">
        <v>49</v>
      </c>
      <c r="L460" s="1" t="s">
        <v>763</v>
      </c>
      <c r="M460" s="1">
        <v>0.36</v>
      </c>
      <c r="N460" s="1" t="s">
        <v>8</v>
      </c>
      <c r="O460" s="1" t="s">
        <v>35</v>
      </c>
      <c r="P460" s="1" t="s">
        <v>42</v>
      </c>
      <c r="Q460" s="1" t="s">
        <v>118</v>
      </c>
      <c r="R460" s="1">
        <v>98115</v>
      </c>
      <c r="S460" s="2">
        <v>42045</v>
      </c>
      <c r="T460" s="2">
        <v>42046</v>
      </c>
      <c r="U460" s="1">
        <v>-35.916400000000003</v>
      </c>
      <c r="V460" s="1">
        <v>10</v>
      </c>
      <c r="W460" s="1">
        <v>52.93</v>
      </c>
      <c r="X460" s="1">
        <v>88907</v>
      </c>
      <c r="Y460" s="1">
        <f>Table1[[#This Row],[Unit Price]]-Table1[[#This Row],[Discount]]</f>
        <v>4.9700000000000006</v>
      </c>
      <c r="Z460" s="1" t="s">
        <v>3221</v>
      </c>
    </row>
    <row r="461" spans="1:26" x14ac:dyDescent="0.2">
      <c r="A461" s="3">
        <v>1267</v>
      </c>
      <c r="B461" s="3" t="s">
        <v>1051</v>
      </c>
      <c r="C461" s="3" t="s">
        <v>1</v>
      </c>
      <c r="D461" s="3">
        <v>0.01</v>
      </c>
      <c r="E461" s="3">
        <v>13.99</v>
      </c>
      <c r="F461" s="3">
        <v>7.51</v>
      </c>
      <c r="G461" s="3" t="s">
        <v>14</v>
      </c>
      <c r="H461" s="3" t="s">
        <v>70</v>
      </c>
      <c r="I461" s="3" t="s">
        <v>16</v>
      </c>
      <c r="J461" s="3" t="s">
        <v>32</v>
      </c>
      <c r="K461" s="3" t="s">
        <v>120</v>
      </c>
      <c r="L461" s="3" t="s">
        <v>1052</v>
      </c>
      <c r="M461" s="3">
        <v>0.39</v>
      </c>
      <c r="N461" s="3" t="s">
        <v>8</v>
      </c>
      <c r="O461" s="3" t="s">
        <v>9</v>
      </c>
      <c r="P461" s="3" t="s">
        <v>99</v>
      </c>
      <c r="Q461" s="3" t="s">
        <v>1053</v>
      </c>
      <c r="R461" s="3">
        <v>33433</v>
      </c>
      <c r="S461" s="4">
        <v>42045</v>
      </c>
      <c r="T461" s="4">
        <v>42046</v>
      </c>
      <c r="U461" s="3">
        <v>533.74199999999996</v>
      </c>
      <c r="V461" s="3">
        <v>2</v>
      </c>
      <c r="W461" s="3">
        <v>29.85</v>
      </c>
      <c r="X461" s="3">
        <v>89514</v>
      </c>
      <c r="Y461" s="3">
        <f>Table1[[#This Row],[Unit Price]]-Table1[[#This Row],[Discount]]</f>
        <v>13.98</v>
      </c>
      <c r="Z461" s="3" t="s">
        <v>3219</v>
      </c>
    </row>
    <row r="462" spans="1:26" x14ac:dyDescent="0.2">
      <c r="A462" s="1">
        <v>1361</v>
      </c>
      <c r="B462" s="1" t="s">
        <v>755</v>
      </c>
      <c r="C462" s="1" t="s">
        <v>1</v>
      </c>
      <c r="D462" s="1">
        <v>0.01</v>
      </c>
      <c r="E462" s="1">
        <v>6.48</v>
      </c>
      <c r="F462" s="1">
        <v>6.22</v>
      </c>
      <c r="G462" s="1" t="s">
        <v>63</v>
      </c>
      <c r="H462" s="1" t="s">
        <v>15</v>
      </c>
      <c r="I462" s="1" t="s">
        <v>24</v>
      </c>
      <c r="J462" s="1" t="s">
        <v>64</v>
      </c>
      <c r="K462" s="1" t="s">
        <v>49</v>
      </c>
      <c r="L462" s="1" t="s">
        <v>1054</v>
      </c>
      <c r="M462" s="1">
        <v>0.37</v>
      </c>
      <c r="N462" s="1" t="s">
        <v>8</v>
      </c>
      <c r="O462" s="1" t="s">
        <v>28</v>
      </c>
      <c r="P462" s="1" t="s">
        <v>265</v>
      </c>
      <c r="Q462" s="1" t="s">
        <v>756</v>
      </c>
      <c r="R462" s="1">
        <v>48101</v>
      </c>
      <c r="S462" s="2">
        <v>42045</v>
      </c>
      <c r="T462" s="2">
        <v>42046</v>
      </c>
      <c r="U462" s="1">
        <v>-15.6312</v>
      </c>
      <c r="V462" s="1">
        <v>9</v>
      </c>
      <c r="W462" s="1">
        <v>69.459999999999994</v>
      </c>
      <c r="X462" s="1">
        <v>89596</v>
      </c>
      <c r="Y462" s="1">
        <f>Table1[[#This Row],[Unit Price]]-Table1[[#This Row],[Discount]]</f>
        <v>6.4700000000000006</v>
      </c>
      <c r="Z462" s="1" t="s">
        <v>3220</v>
      </c>
    </row>
    <row r="463" spans="1:26" x14ac:dyDescent="0.2">
      <c r="A463" s="3">
        <v>1361</v>
      </c>
      <c r="B463" s="3" t="s">
        <v>755</v>
      </c>
      <c r="C463" s="3" t="s">
        <v>1</v>
      </c>
      <c r="D463" s="3">
        <v>0.03</v>
      </c>
      <c r="E463" s="3">
        <v>85.99</v>
      </c>
      <c r="F463" s="3">
        <v>3.3</v>
      </c>
      <c r="G463" s="3" t="s">
        <v>14</v>
      </c>
      <c r="H463" s="3" t="s">
        <v>15</v>
      </c>
      <c r="I463" s="3" t="s">
        <v>16</v>
      </c>
      <c r="J463" s="3" t="s">
        <v>111</v>
      </c>
      <c r="K463" s="3" t="s">
        <v>18</v>
      </c>
      <c r="L463" s="3" t="s">
        <v>490</v>
      </c>
      <c r="M463" s="3">
        <v>0.37</v>
      </c>
      <c r="N463" s="3" t="s">
        <v>8</v>
      </c>
      <c r="O463" s="3" t="s">
        <v>28</v>
      </c>
      <c r="P463" s="3" t="s">
        <v>265</v>
      </c>
      <c r="Q463" s="3" t="s">
        <v>756</v>
      </c>
      <c r="R463" s="3">
        <v>48101</v>
      </c>
      <c r="S463" s="4">
        <v>42045</v>
      </c>
      <c r="T463" s="4">
        <v>42047</v>
      </c>
      <c r="U463" s="3">
        <v>790.54679999999996</v>
      </c>
      <c r="V463" s="3">
        <v>16</v>
      </c>
      <c r="W463" s="3">
        <v>1145.72</v>
      </c>
      <c r="X463" s="3">
        <v>89596</v>
      </c>
      <c r="Y463" s="3">
        <f>Table1[[#This Row],[Unit Price]]-Table1[[#This Row],[Discount]]</f>
        <v>85.96</v>
      </c>
      <c r="Z463" s="3" t="s">
        <v>3220</v>
      </c>
    </row>
    <row r="464" spans="1:26" x14ac:dyDescent="0.2">
      <c r="A464" s="1">
        <v>2204</v>
      </c>
      <c r="B464" s="1" t="s">
        <v>938</v>
      </c>
      <c r="C464" s="1" t="s">
        <v>1</v>
      </c>
      <c r="D464" s="1">
        <v>0.04</v>
      </c>
      <c r="E464" s="1">
        <v>296.18</v>
      </c>
      <c r="F464" s="1">
        <v>154.12</v>
      </c>
      <c r="G464" s="1" t="s">
        <v>2</v>
      </c>
      <c r="H464" s="1" t="s">
        <v>15</v>
      </c>
      <c r="I464" s="1" t="s">
        <v>4</v>
      </c>
      <c r="J464" s="1" t="s">
        <v>5</v>
      </c>
      <c r="K464" s="1" t="s">
        <v>6</v>
      </c>
      <c r="L464" s="1" t="s">
        <v>1055</v>
      </c>
      <c r="M464" s="1">
        <v>0.76</v>
      </c>
      <c r="N464" s="1" t="s">
        <v>8</v>
      </c>
      <c r="O464" s="1" t="s">
        <v>28</v>
      </c>
      <c r="P464" s="1" t="s">
        <v>60</v>
      </c>
      <c r="Q464" s="1" t="s">
        <v>939</v>
      </c>
      <c r="R464" s="1">
        <v>55337</v>
      </c>
      <c r="S464" s="2">
        <v>42045</v>
      </c>
      <c r="T464" s="2">
        <v>42046</v>
      </c>
      <c r="U464" s="1">
        <v>-87.998040000000003</v>
      </c>
      <c r="V464" s="1">
        <v>20</v>
      </c>
      <c r="W464" s="1">
        <v>5768.12</v>
      </c>
      <c r="X464" s="1">
        <v>86053</v>
      </c>
      <c r="Y464" s="1">
        <f>Table1[[#This Row],[Unit Price]]-Table1[[#This Row],[Discount]]</f>
        <v>296.14</v>
      </c>
      <c r="Z464" s="1" t="s">
        <v>3220</v>
      </c>
    </row>
    <row r="465" spans="1:26" x14ac:dyDescent="0.2">
      <c r="A465" s="3">
        <v>1526</v>
      </c>
      <c r="B465" s="3" t="s">
        <v>1056</v>
      </c>
      <c r="C465" s="3" t="s">
        <v>13</v>
      </c>
      <c r="D465" s="3">
        <v>0.04</v>
      </c>
      <c r="E465" s="3">
        <v>11.34</v>
      </c>
      <c r="F465" s="3">
        <v>5.01</v>
      </c>
      <c r="G465" s="3" t="s">
        <v>14</v>
      </c>
      <c r="H465" s="3" t="s">
        <v>47</v>
      </c>
      <c r="I465" s="3" t="s">
        <v>24</v>
      </c>
      <c r="J465" s="3" t="s">
        <v>64</v>
      </c>
      <c r="K465" s="3" t="s">
        <v>49</v>
      </c>
      <c r="L465" s="3" t="s">
        <v>391</v>
      </c>
      <c r="M465" s="3">
        <v>0.36</v>
      </c>
      <c r="N465" s="3" t="s">
        <v>8</v>
      </c>
      <c r="O465" s="3" t="s">
        <v>9</v>
      </c>
      <c r="P465" s="3" t="s">
        <v>140</v>
      </c>
      <c r="Q465" s="3" t="s">
        <v>1057</v>
      </c>
      <c r="R465" s="3">
        <v>35211</v>
      </c>
      <c r="S465" s="4">
        <v>42045</v>
      </c>
      <c r="T465" s="4">
        <v>42046</v>
      </c>
      <c r="U465" s="3">
        <v>-189.22399999999999</v>
      </c>
      <c r="V465" s="3">
        <v>10</v>
      </c>
      <c r="W465" s="3">
        <v>115.53</v>
      </c>
      <c r="X465" s="3">
        <v>86812</v>
      </c>
      <c r="Y465" s="3">
        <f>Table1[[#This Row],[Unit Price]]-Table1[[#This Row],[Discount]]</f>
        <v>11.3</v>
      </c>
      <c r="Z465" s="3" t="s">
        <v>3219</v>
      </c>
    </row>
    <row r="466" spans="1:26" x14ac:dyDescent="0.2">
      <c r="A466" s="1">
        <v>1338</v>
      </c>
      <c r="B466" s="1" t="s">
        <v>1058</v>
      </c>
      <c r="C466" s="1" t="s">
        <v>23</v>
      </c>
      <c r="D466" s="1">
        <v>0.02</v>
      </c>
      <c r="E466" s="1">
        <v>55.99</v>
      </c>
      <c r="F466" s="1">
        <v>3.3</v>
      </c>
      <c r="G466" s="1" t="s">
        <v>14</v>
      </c>
      <c r="H466" s="1" t="s">
        <v>47</v>
      </c>
      <c r="I466" s="1" t="s">
        <v>16</v>
      </c>
      <c r="J466" s="1" t="s">
        <v>111</v>
      </c>
      <c r="K466" s="1" t="s">
        <v>18</v>
      </c>
      <c r="L466" s="1" t="s">
        <v>1059</v>
      </c>
      <c r="M466" s="1">
        <v>0.59</v>
      </c>
      <c r="N466" s="1" t="s">
        <v>8</v>
      </c>
      <c r="O466" s="1" t="s">
        <v>28</v>
      </c>
      <c r="P466" s="1" t="s">
        <v>79</v>
      </c>
      <c r="Q466" s="1" t="s">
        <v>509</v>
      </c>
      <c r="R466" s="1">
        <v>60623</v>
      </c>
      <c r="S466" s="2">
        <v>42045</v>
      </c>
      <c r="T466" s="2">
        <v>42045</v>
      </c>
      <c r="U466" s="1">
        <v>525.20039999999995</v>
      </c>
      <c r="V466" s="1">
        <v>16</v>
      </c>
      <c r="W466" s="1">
        <v>761.16</v>
      </c>
      <c r="X466" s="1">
        <v>91244</v>
      </c>
      <c r="Y466" s="1">
        <f>Table1[[#This Row],[Unit Price]]-Table1[[#This Row],[Discount]]</f>
        <v>55.97</v>
      </c>
      <c r="Z466" s="1" t="s">
        <v>3220</v>
      </c>
    </row>
    <row r="467" spans="1:26" x14ac:dyDescent="0.2">
      <c r="A467" s="3">
        <v>1340</v>
      </c>
      <c r="B467" s="3" t="s">
        <v>1060</v>
      </c>
      <c r="C467" s="3" t="s">
        <v>23</v>
      </c>
      <c r="D467" s="3">
        <v>0</v>
      </c>
      <c r="E467" s="3">
        <v>22.38</v>
      </c>
      <c r="F467" s="3">
        <v>15.1</v>
      </c>
      <c r="G467" s="3" t="s">
        <v>63</v>
      </c>
      <c r="H467" s="3" t="s">
        <v>47</v>
      </c>
      <c r="I467" s="3" t="s">
        <v>24</v>
      </c>
      <c r="J467" s="3" t="s">
        <v>48</v>
      </c>
      <c r="K467" s="3" t="s">
        <v>49</v>
      </c>
      <c r="L467" s="3" t="s">
        <v>1061</v>
      </c>
      <c r="M467" s="3">
        <v>0.38</v>
      </c>
      <c r="N467" s="3" t="s">
        <v>8</v>
      </c>
      <c r="O467" s="3" t="s">
        <v>87</v>
      </c>
      <c r="P467" s="3" t="s">
        <v>88</v>
      </c>
      <c r="Q467" s="3" t="s">
        <v>89</v>
      </c>
      <c r="R467" s="3">
        <v>10170</v>
      </c>
      <c r="S467" s="4">
        <v>42045</v>
      </c>
      <c r="T467" s="4">
        <v>42052</v>
      </c>
      <c r="U467" s="3">
        <v>-52.646999999999998</v>
      </c>
      <c r="V467" s="3">
        <v>29</v>
      </c>
      <c r="W467" s="3">
        <v>682.68</v>
      </c>
      <c r="X467" s="3">
        <v>21636</v>
      </c>
      <c r="Y467" s="3">
        <f>Table1[[#This Row],[Unit Price]]-Table1[[#This Row],[Discount]]</f>
        <v>22.38</v>
      </c>
      <c r="Z467" s="3" t="s">
        <v>3222</v>
      </c>
    </row>
    <row r="468" spans="1:26" x14ac:dyDescent="0.2">
      <c r="A468" s="1">
        <v>1340</v>
      </c>
      <c r="B468" s="1" t="s">
        <v>1060</v>
      </c>
      <c r="C468" s="1" t="s">
        <v>23</v>
      </c>
      <c r="D468" s="1">
        <v>7.0000000000000007E-2</v>
      </c>
      <c r="E468" s="1">
        <v>5.98</v>
      </c>
      <c r="F468" s="1">
        <v>4.6900000000000004</v>
      </c>
      <c r="G468" s="1" t="s">
        <v>14</v>
      </c>
      <c r="H468" s="1" t="s">
        <v>47</v>
      </c>
      <c r="I468" s="1" t="s">
        <v>24</v>
      </c>
      <c r="J468" s="1" t="s">
        <v>54</v>
      </c>
      <c r="K468" s="1" t="s">
        <v>49</v>
      </c>
      <c r="L468" s="1" t="s">
        <v>205</v>
      </c>
      <c r="M468" s="1">
        <v>0.68</v>
      </c>
      <c r="N468" s="1" t="s">
        <v>8</v>
      </c>
      <c r="O468" s="1" t="s">
        <v>87</v>
      </c>
      <c r="P468" s="1" t="s">
        <v>88</v>
      </c>
      <c r="Q468" s="1" t="s">
        <v>89</v>
      </c>
      <c r="R468" s="1">
        <v>10170</v>
      </c>
      <c r="S468" s="2">
        <v>42045</v>
      </c>
      <c r="T468" s="2">
        <v>42050</v>
      </c>
      <c r="U468" s="1">
        <v>-24.44</v>
      </c>
      <c r="V468" s="1">
        <v>11</v>
      </c>
      <c r="W468" s="1">
        <v>73.44</v>
      </c>
      <c r="X468" s="1">
        <v>21636</v>
      </c>
      <c r="Y468" s="1">
        <f>Table1[[#This Row],[Unit Price]]-Table1[[#This Row],[Discount]]</f>
        <v>5.91</v>
      </c>
      <c r="Z468" s="1" t="s">
        <v>3222</v>
      </c>
    </row>
    <row r="469" spans="1:26" x14ac:dyDescent="0.2">
      <c r="A469" s="3">
        <v>1340</v>
      </c>
      <c r="B469" s="3" t="s">
        <v>1060</v>
      </c>
      <c r="C469" s="3" t="s">
        <v>23</v>
      </c>
      <c r="D469" s="3">
        <v>0.02</v>
      </c>
      <c r="E469" s="3">
        <v>55.99</v>
      </c>
      <c r="F469" s="3">
        <v>3.3</v>
      </c>
      <c r="G469" s="3" t="s">
        <v>14</v>
      </c>
      <c r="H469" s="3" t="s">
        <v>47</v>
      </c>
      <c r="I469" s="3" t="s">
        <v>16</v>
      </c>
      <c r="J469" s="3" t="s">
        <v>111</v>
      </c>
      <c r="K469" s="3" t="s">
        <v>18</v>
      </c>
      <c r="L469" s="3" t="s">
        <v>1059</v>
      </c>
      <c r="M469" s="3">
        <v>0.59</v>
      </c>
      <c r="N469" s="3" t="s">
        <v>8</v>
      </c>
      <c r="O469" s="3" t="s">
        <v>87</v>
      </c>
      <c r="P469" s="3" t="s">
        <v>88</v>
      </c>
      <c r="Q469" s="3" t="s">
        <v>89</v>
      </c>
      <c r="R469" s="3">
        <v>10170</v>
      </c>
      <c r="S469" s="4">
        <v>42045</v>
      </c>
      <c r="T469" s="4">
        <v>42045</v>
      </c>
      <c r="U469" s="3">
        <v>366.50700000000001</v>
      </c>
      <c r="V469" s="3">
        <v>63</v>
      </c>
      <c r="W469" s="3">
        <v>2997.07</v>
      </c>
      <c r="X469" s="3">
        <v>21636</v>
      </c>
      <c r="Y469" s="3">
        <f>Table1[[#This Row],[Unit Price]]-Table1[[#This Row],[Discount]]</f>
        <v>55.97</v>
      </c>
      <c r="Z469" s="3" t="s">
        <v>3222</v>
      </c>
    </row>
    <row r="470" spans="1:26" x14ac:dyDescent="0.2">
      <c r="A470" s="1">
        <v>1341</v>
      </c>
      <c r="B470" s="1" t="s">
        <v>1062</v>
      </c>
      <c r="C470" s="1" t="s">
        <v>23</v>
      </c>
      <c r="D470" s="1">
        <v>7.0000000000000007E-2</v>
      </c>
      <c r="E470" s="1">
        <v>5.98</v>
      </c>
      <c r="F470" s="1">
        <v>4.6900000000000004</v>
      </c>
      <c r="G470" s="1" t="s">
        <v>14</v>
      </c>
      <c r="H470" s="1" t="s">
        <v>47</v>
      </c>
      <c r="I470" s="1" t="s">
        <v>24</v>
      </c>
      <c r="J470" s="1" t="s">
        <v>54</v>
      </c>
      <c r="K470" s="1" t="s">
        <v>49</v>
      </c>
      <c r="L470" s="1" t="s">
        <v>205</v>
      </c>
      <c r="M470" s="1">
        <v>0.68</v>
      </c>
      <c r="N470" s="1" t="s">
        <v>8</v>
      </c>
      <c r="O470" s="1" t="s">
        <v>87</v>
      </c>
      <c r="P470" s="1" t="s">
        <v>296</v>
      </c>
      <c r="Q470" s="1" t="s">
        <v>1063</v>
      </c>
      <c r="R470" s="1">
        <v>17201</v>
      </c>
      <c r="S470" s="2">
        <v>42045</v>
      </c>
      <c r="T470" s="2">
        <v>42050</v>
      </c>
      <c r="U470" s="1">
        <v>-12.7088</v>
      </c>
      <c r="V470" s="1">
        <v>3</v>
      </c>
      <c r="W470" s="1">
        <v>20.03</v>
      </c>
      <c r="X470" s="1">
        <v>91244</v>
      </c>
      <c r="Y470" s="1">
        <f>Table1[[#This Row],[Unit Price]]-Table1[[#This Row],[Discount]]</f>
        <v>5.91</v>
      </c>
      <c r="Z470" s="1" t="s">
        <v>3222</v>
      </c>
    </row>
    <row r="471" spans="1:26" x14ac:dyDescent="0.2">
      <c r="A471" s="3">
        <v>3004</v>
      </c>
      <c r="B471" s="3" t="s">
        <v>1064</v>
      </c>
      <c r="C471" s="3" t="s">
        <v>23</v>
      </c>
      <c r="D471" s="3">
        <v>0.08</v>
      </c>
      <c r="E471" s="3">
        <v>6.48</v>
      </c>
      <c r="F471" s="3">
        <v>6.81</v>
      </c>
      <c r="G471" s="3" t="s">
        <v>14</v>
      </c>
      <c r="H471" s="3" t="s">
        <v>70</v>
      </c>
      <c r="I471" s="3" t="s">
        <v>24</v>
      </c>
      <c r="J471" s="3" t="s">
        <v>64</v>
      </c>
      <c r="K471" s="3" t="s">
        <v>49</v>
      </c>
      <c r="L471" s="3" t="s">
        <v>1065</v>
      </c>
      <c r="M471" s="3">
        <v>0.36</v>
      </c>
      <c r="N471" s="3" t="s">
        <v>8</v>
      </c>
      <c r="O471" s="3" t="s">
        <v>35</v>
      </c>
      <c r="P471" s="3" t="s">
        <v>66</v>
      </c>
      <c r="Q471" s="3" t="s">
        <v>76</v>
      </c>
      <c r="R471" s="3">
        <v>90049</v>
      </c>
      <c r="S471" s="4">
        <v>42045</v>
      </c>
      <c r="T471" s="4">
        <v>42050</v>
      </c>
      <c r="U471" s="3">
        <v>-94.59</v>
      </c>
      <c r="V471" s="3">
        <v>58</v>
      </c>
      <c r="W471" s="3">
        <v>382.33</v>
      </c>
      <c r="X471" s="3">
        <v>54949</v>
      </c>
      <c r="Y471" s="3">
        <f>Table1[[#This Row],[Unit Price]]-Table1[[#This Row],[Discount]]</f>
        <v>6.4</v>
      </c>
      <c r="Z471" s="3" t="s">
        <v>3221</v>
      </c>
    </row>
    <row r="472" spans="1:26" x14ac:dyDescent="0.2">
      <c r="A472" s="1">
        <v>3004</v>
      </c>
      <c r="B472" s="1" t="s">
        <v>1064</v>
      </c>
      <c r="C472" s="1" t="s">
        <v>23</v>
      </c>
      <c r="D472" s="1">
        <v>0.09</v>
      </c>
      <c r="E472" s="1">
        <v>20.98</v>
      </c>
      <c r="F472" s="1">
        <v>53.03</v>
      </c>
      <c r="G472" s="1" t="s">
        <v>2</v>
      </c>
      <c r="H472" s="1" t="s">
        <v>70</v>
      </c>
      <c r="I472" s="1" t="s">
        <v>24</v>
      </c>
      <c r="J472" s="1" t="s">
        <v>54</v>
      </c>
      <c r="K472" s="1" t="s">
        <v>33</v>
      </c>
      <c r="L472" s="1" t="s">
        <v>1066</v>
      </c>
      <c r="M472" s="1">
        <v>0.78</v>
      </c>
      <c r="N472" s="1" t="s">
        <v>8</v>
      </c>
      <c r="O472" s="1" t="s">
        <v>35</v>
      </c>
      <c r="P472" s="1" t="s">
        <v>66</v>
      </c>
      <c r="Q472" s="1" t="s">
        <v>76</v>
      </c>
      <c r="R472" s="1">
        <v>90049</v>
      </c>
      <c r="S472" s="2">
        <v>42045</v>
      </c>
      <c r="T472" s="2">
        <v>42052</v>
      </c>
      <c r="U472" s="1">
        <v>-293.74</v>
      </c>
      <c r="V472" s="1">
        <v>13</v>
      </c>
      <c r="W472" s="1">
        <v>356.61</v>
      </c>
      <c r="X472" s="1">
        <v>54949</v>
      </c>
      <c r="Y472" s="1">
        <f>Table1[[#This Row],[Unit Price]]-Table1[[#This Row],[Discount]]</f>
        <v>20.89</v>
      </c>
      <c r="Z472" s="1" t="s">
        <v>3221</v>
      </c>
    </row>
    <row r="473" spans="1:26" x14ac:dyDescent="0.2">
      <c r="A473" s="3">
        <v>3006</v>
      </c>
      <c r="B473" s="3" t="s">
        <v>1067</v>
      </c>
      <c r="C473" s="3" t="s">
        <v>23</v>
      </c>
      <c r="D473" s="3">
        <v>0.08</v>
      </c>
      <c r="E473" s="3">
        <v>6.48</v>
      </c>
      <c r="F473" s="3">
        <v>6.81</v>
      </c>
      <c r="G473" s="3" t="s">
        <v>14</v>
      </c>
      <c r="H473" s="3" t="s">
        <v>70</v>
      </c>
      <c r="I473" s="3" t="s">
        <v>24</v>
      </c>
      <c r="J473" s="3" t="s">
        <v>64</v>
      </c>
      <c r="K473" s="3" t="s">
        <v>49</v>
      </c>
      <c r="L473" s="3" t="s">
        <v>1065</v>
      </c>
      <c r="M473" s="3">
        <v>0.36</v>
      </c>
      <c r="N473" s="3" t="s">
        <v>8</v>
      </c>
      <c r="O473" s="3" t="s">
        <v>35</v>
      </c>
      <c r="P473" s="3" t="s">
        <v>466</v>
      </c>
      <c r="Q473" s="3" t="s">
        <v>1068</v>
      </c>
      <c r="R473" s="3">
        <v>83402</v>
      </c>
      <c r="S473" s="4">
        <v>42045</v>
      </c>
      <c r="T473" s="4">
        <v>42050</v>
      </c>
      <c r="U473" s="3">
        <v>-49.186799999999998</v>
      </c>
      <c r="V473" s="3">
        <v>14</v>
      </c>
      <c r="W473" s="3">
        <v>92.29</v>
      </c>
      <c r="X473" s="3">
        <v>91388</v>
      </c>
      <c r="Y473" s="3">
        <f>Table1[[#This Row],[Unit Price]]-Table1[[#This Row],[Discount]]</f>
        <v>6.4</v>
      </c>
      <c r="Z473" s="3" t="s">
        <v>3221</v>
      </c>
    </row>
    <row r="474" spans="1:26" x14ac:dyDescent="0.2">
      <c r="A474" s="1">
        <v>3006</v>
      </c>
      <c r="B474" s="1" t="s">
        <v>1067</v>
      </c>
      <c r="C474" s="1" t="s">
        <v>23</v>
      </c>
      <c r="D474" s="1">
        <v>0.09</v>
      </c>
      <c r="E474" s="1">
        <v>20.98</v>
      </c>
      <c r="F474" s="1">
        <v>53.03</v>
      </c>
      <c r="G474" s="1" t="s">
        <v>2</v>
      </c>
      <c r="H474" s="1" t="s">
        <v>70</v>
      </c>
      <c r="I474" s="1" t="s">
        <v>24</v>
      </c>
      <c r="J474" s="1" t="s">
        <v>54</v>
      </c>
      <c r="K474" s="1" t="s">
        <v>33</v>
      </c>
      <c r="L474" s="1" t="s">
        <v>1066</v>
      </c>
      <c r="M474" s="1">
        <v>0.78</v>
      </c>
      <c r="N474" s="1" t="s">
        <v>8</v>
      </c>
      <c r="O474" s="1" t="s">
        <v>35</v>
      </c>
      <c r="P474" s="1" t="s">
        <v>466</v>
      </c>
      <c r="Q474" s="1" t="s">
        <v>1068</v>
      </c>
      <c r="R474" s="1">
        <v>83402</v>
      </c>
      <c r="S474" s="2">
        <v>42045</v>
      </c>
      <c r="T474" s="2">
        <v>42052</v>
      </c>
      <c r="U474" s="1">
        <v>-152.7448</v>
      </c>
      <c r="V474" s="1">
        <v>3</v>
      </c>
      <c r="W474" s="1">
        <v>82.29</v>
      </c>
      <c r="X474" s="1">
        <v>91388</v>
      </c>
      <c r="Y474" s="1">
        <f>Table1[[#This Row],[Unit Price]]-Table1[[#This Row],[Discount]]</f>
        <v>20.89</v>
      </c>
      <c r="Z474" s="1" t="s">
        <v>3221</v>
      </c>
    </row>
    <row r="475" spans="1:26" x14ac:dyDescent="0.2">
      <c r="A475" s="3">
        <v>1132</v>
      </c>
      <c r="B475" s="3" t="s">
        <v>1069</v>
      </c>
      <c r="C475" s="3" t="s">
        <v>92</v>
      </c>
      <c r="D475" s="3">
        <v>0.06</v>
      </c>
      <c r="E475" s="3">
        <v>6.37</v>
      </c>
      <c r="F475" s="3">
        <v>5.19</v>
      </c>
      <c r="G475" s="3" t="s">
        <v>14</v>
      </c>
      <c r="H475" s="3" t="s">
        <v>70</v>
      </c>
      <c r="I475" s="3" t="s">
        <v>24</v>
      </c>
      <c r="J475" s="3" t="s">
        <v>48</v>
      </c>
      <c r="K475" s="3" t="s">
        <v>49</v>
      </c>
      <c r="L475" s="3" t="s">
        <v>883</v>
      </c>
      <c r="M475" s="3">
        <v>0.38</v>
      </c>
      <c r="N475" s="3" t="s">
        <v>8</v>
      </c>
      <c r="O475" s="3" t="s">
        <v>28</v>
      </c>
      <c r="P475" s="3" t="s">
        <v>163</v>
      </c>
      <c r="Q475" s="3" t="s">
        <v>1070</v>
      </c>
      <c r="R475" s="3">
        <v>76039</v>
      </c>
      <c r="S475" s="4">
        <v>42045</v>
      </c>
      <c r="T475" s="4">
        <v>42046</v>
      </c>
      <c r="U475" s="3">
        <v>-48.219499999999996</v>
      </c>
      <c r="V475" s="3">
        <v>6</v>
      </c>
      <c r="W475" s="3">
        <v>37.700000000000003</v>
      </c>
      <c r="X475" s="3">
        <v>88101</v>
      </c>
      <c r="Y475" s="3">
        <f>Table1[[#This Row],[Unit Price]]-Table1[[#This Row],[Discount]]</f>
        <v>6.3100000000000005</v>
      </c>
      <c r="Z475" s="3" t="s">
        <v>3220</v>
      </c>
    </row>
    <row r="476" spans="1:26" x14ac:dyDescent="0.2">
      <c r="A476" s="1">
        <v>2145</v>
      </c>
      <c r="B476" s="1" t="s">
        <v>1071</v>
      </c>
      <c r="C476" s="1" t="s">
        <v>92</v>
      </c>
      <c r="D476" s="1">
        <v>0</v>
      </c>
      <c r="E476" s="1">
        <v>20.28</v>
      </c>
      <c r="F476" s="1">
        <v>14.39</v>
      </c>
      <c r="G476" s="1" t="s">
        <v>14</v>
      </c>
      <c r="H476" s="1" t="s">
        <v>70</v>
      </c>
      <c r="I476" s="1" t="s">
        <v>4</v>
      </c>
      <c r="J476" s="1" t="s">
        <v>102</v>
      </c>
      <c r="K476" s="1" t="s">
        <v>49</v>
      </c>
      <c r="L476" s="1" t="s">
        <v>686</v>
      </c>
      <c r="M476" s="1">
        <v>0.47</v>
      </c>
      <c r="N476" s="1" t="s">
        <v>8</v>
      </c>
      <c r="O476" s="1" t="s">
        <v>9</v>
      </c>
      <c r="P476" s="1" t="s">
        <v>99</v>
      </c>
      <c r="Q476" s="1" t="s">
        <v>1072</v>
      </c>
      <c r="R476" s="1">
        <v>33311</v>
      </c>
      <c r="S476" s="2">
        <v>42045</v>
      </c>
      <c r="T476" s="2">
        <v>42047</v>
      </c>
      <c r="U476" s="1">
        <v>15.678000000000001</v>
      </c>
      <c r="V476" s="1">
        <v>11</v>
      </c>
      <c r="W476" s="1">
        <v>237.83</v>
      </c>
      <c r="X476" s="1">
        <v>87072</v>
      </c>
      <c r="Y476" s="1">
        <f>Table1[[#This Row],[Unit Price]]-Table1[[#This Row],[Discount]]</f>
        <v>20.28</v>
      </c>
      <c r="Z476" s="1" t="s">
        <v>3219</v>
      </c>
    </row>
    <row r="477" spans="1:26" x14ac:dyDescent="0.2">
      <c r="A477" s="3">
        <v>1633</v>
      </c>
      <c r="B477" s="3" t="s">
        <v>1073</v>
      </c>
      <c r="C477" s="3" t="s">
        <v>46</v>
      </c>
      <c r="D477" s="3">
        <v>0.03</v>
      </c>
      <c r="E477" s="3">
        <v>5.98</v>
      </c>
      <c r="F477" s="3">
        <v>3.85</v>
      </c>
      <c r="G477" s="3" t="s">
        <v>14</v>
      </c>
      <c r="H477" s="3" t="s">
        <v>47</v>
      </c>
      <c r="I477" s="3" t="s">
        <v>16</v>
      </c>
      <c r="J477" s="3" t="s">
        <v>17</v>
      </c>
      <c r="K477" s="3" t="s">
        <v>18</v>
      </c>
      <c r="L477" s="3" t="s">
        <v>1074</v>
      </c>
      <c r="M477" s="3">
        <v>0.68</v>
      </c>
      <c r="N477" s="3" t="s">
        <v>8</v>
      </c>
      <c r="O477" s="3" t="s">
        <v>9</v>
      </c>
      <c r="P477" s="3" t="s">
        <v>10</v>
      </c>
      <c r="Q477" s="3" t="s">
        <v>1075</v>
      </c>
      <c r="R477" s="3">
        <v>38637</v>
      </c>
      <c r="S477" s="4">
        <v>42045</v>
      </c>
      <c r="T477" s="4">
        <v>42047</v>
      </c>
      <c r="U477" s="3">
        <v>-76.106800000000007</v>
      </c>
      <c r="V477" s="3">
        <v>6</v>
      </c>
      <c r="W477" s="3">
        <v>38.54</v>
      </c>
      <c r="X477" s="3">
        <v>90531</v>
      </c>
      <c r="Y477" s="3">
        <f>Table1[[#This Row],[Unit Price]]-Table1[[#This Row],[Discount]]</f>
        <v>5.95</v>
      </c>
      <c r="Z477" s="3" t="s">
        <v>3219</v>
      </c>
    </row>
    <row r="478" spans="1:26" x14ac:dyDescent="0.2">
      <c r="A478" s="1">
        <v>2302</v>
      </c>
      <c r="B478" s="1" t="s">
        <v>127</v>
      </c>
      <c r="C478" s="1" t="s">
        <v>1</v>
      </c>
      <c r="D478" s="1">
        <v>7.0000000000000007E-2</v>
      </c>
      <c r="E478" s="1">
        <v>270.98</v>
      </c>
      <c r="F478" s="1">
        <v>50</v>
      </c>
      <c r="G478" s="1" t="s">
        <v>2</v>
      </c>
      <c r="H478" s="1" t="s">
        <v>70</v>
      </c>
      <c r="I478" s="1" t="s">
        <v>4</v>
      </c>
      <c r="J478" s="1" t="s">
        <v>85</v>
      </c>
      <c r="K478" s="1" t="s">
        <v>33</v>
      </c>
      <c r="L478" s="1" t="s">
        <v>1076</v>
      </c>
      <c r="M478" s="1">
        <v>0.77</v>
      </c>
      <c r="N478" s="1" t="s">
        <v>8</v>
      </c>
      <c r="O478" s="1" t="s">
        <v>9</v>
      </c>
      <c r="P478" s="1" t="s">
        <v>99</v>
      </c>
      <c r="Q478" s="1" t="s">
        <v>130</v>
      </c>
      <c r="R478" s="1">
        <v>32404</v>
      </c>
      <c r="S478" s="2">
        <v>42046</v>
      </c>
      <c r="T478" s="2">
        <v>42048</v>
      </c>
      <c r="U478" s="1">
        <v>27.725999999999999</v>
      </c>
      <c r="V478" s="1">
        <v>9</v>
      </c>
      <c r="W478" s="1">
        <v>2439.37</v>
      </c>
      <c r="X478" s="1">
        <v>87695</v>
      </c>
      <c r="Y478" s="1">
        <f>Table1[[#This Row],[Unit Price]]-Table1[[#This Row],[Discount]]</f>
        <v>270.91000000000003</v>
      </c>
      <c r="Z478" s="1" t="s">
        <v>3219</v>
      </c>
    </row>
    <row r="479" spans="1:26" x14ac:dyDescent="0.2">
      <c r="A479" s="3">
        <v>2303</v>
      </c>
      <c r="B479" s="3" t="s">
        <v>132</v>
      </c>
      <c r="C479" s="3" t="s">
        <v>1</v>
      </c>
      <c r="D479" s="3">
        <v>7.0000000000000007E-2</v>
      </c>
      <c r="E479" s="3">
        <v>270.98</v>
      </c>
      <c r="F479" s="3">
        <v>50</v>
      </c>
      <c r="G479" s="3" t="s">
        <v>2</v>
      </c>
      <c r="H479" s="3" t="s">
        <v>70</v>
      </c>
      <c r="I479" s="3" t="s">
        <v>4</v>
      </c>
      <c r="J479" s="3" t="s">
        <v>85</v>
      </c>
      <c r="K479" s="3" t="s">
        <v>33</v>
      </c>
      <c r="L479" s="3" t="s">
        <v>1076</v>
      </c>
      <c r="M479" s="3">
        <v>0.77</v>
      </c>
      <c r="N479" s="3" t="s">
        <v>8</v>
      </c>
      <c r="O479" s="3" t="s">
        <v>87</v>
      </c>
      <c r="P479" s="3" t="s">
        <v>88</v>
      </c>
      <c r="Q479" s="3" t="s">
        <v>89</v>
      </c>
      <c r="R479" s="3">
        <v>10011</v>
      </c>
      <c r="S479" s="4">
        <v>42046</v>
      </c>
      <c r="T479" s="4">
        <v>42048</v>
      </c>
      <c r="U479" s="3">
        <v>-96.05</v>
      </c>
      <c r="V479" s="3">
        <v>36</v>
      </c>
      <c r="W479" s="3">
        <v>9757.48</v>
      </c>
      <c r="X479" s="3">
        <v>47493</v>
      </c>
      <c r="Y479" s="3">
        <f>Table1[[#This Row],[Unit Price]]-Table1[[#This Row],[Discount]]</f>
        <v>270.91000000000003</v>
      </c>
      <c r="Z479" s="3" t="s">
        <v>3222</v>
      </c>
    </row>
    <row r="480" spans="1:26" x14ac:dyDescent="0.2">
      <c r="A480" s="1">
        <v>1354</v>
      </c>
      <c r="B480" s="1" t="s">
        <v>1077</v>
      </c>
      <c r="C480" s="1" t="s">
        <v>13</v>
      </c>
      <c r="D480" s="1">
        <v>0.1</v>
      </c>
      <c r="E480" s="1">
        <v>4.13</v>
      </c>
      <c r="F480" s="1">
        <v>0.99</v>
      </c>
      <c r="G480" s="1" t="s">
        <v>14</v>
      </c>
      <c r="H480" s="1" t="s">
        <v>15</v>
      </c>
      <c r="I480" s="1" t="s">
        <v>24</v>
      </c>
      <c r="J480" s="1" t="s">
        <v>128</v>
      </c>
      <c r="K480" s="1" t="s">
        <v>49</v>
      </c>
      <c r="L480" s="1" t="s">
        <v>302</v>
      </c>
      <c r="M480" s="1">
        <v>0.39</v>
      </c>
      <c r="N480" s="1" t="s">
        <v>8</v>
      </c>
      <c r="O480" s="1" t="s">
        <v>28</v>
      </c>
      <c r="P480" s="1" t="s">
        <v>163</v>
      </c>
      <c r="Q480" s="1" t="s">
        <v>1078</v>
      </c>
      <c r="R480" s="1">
        <v>76086</v>
      </c>
      <c r="S480" s="2">
        <v>42046</v>
      </c>
      <c r="T480" s="2">
        <v>42046</v>
      </c>
      <c r="U480" s="1">
        <v>-1.0711999999999999</v>
      </c>
      <c r="V480" s="1">
        <v>2</v>
      </c>
      <c r="W480" s="1">
        <v>8.3000000000000007</v>
      </c>
      <c r="X480" s="1">
        <v>91209</v>
      </c>
      <c r="Y480" s="1">
        <f>Table1[[#This Row],[Unit Price]]-Table1[[#This Row],[Discount]]</f>
        <v>4.03</v>
      </c>
      <c r="Z480" s="1" t="s">
        <v>3220</v>
      </c>
    </row>
    <row r="481" spans="1:26" x14ac:dyDescent="0.2">
      <c r="A481" s="3">
        <v>1354</v>
      </c>
      <c r="B481" s="3" t="s">
        <v>1077</v>
      </c>
      <c r="C481" s="3" t="s">
        <v>13</v>
      </c>
      <c r="D481" s="3">
        <v>0.04</v>
      </c>
      <c r="E481" s="3">
        <v>4.9800000000000004</v>
      </c>
      <c r="F481" s="3">
        <v>0.49</v>
      </c>
      <c r="G481" s="3" t="s">
        <v>14</v>
      </c>
      <c r="H481" s="3" t="s">
        <v>15</v>
      </c>
      <c r="I481" s="3" t="s">
        <v>24</v>
      </c>
      <c r="J481" s="3" t="s">
        <v>128</v>
      </c>
      <c r="K481" s="3" t="s">
        <v>49</v>
      </c>
      <c r="L481" s="3" t="s">
        <v>1079</v>
      </c>
      <c r="M481" s="3">
        <v>0.39</v>
      </c>
      <c r="N481" s="3" t="s">
        <v>8</v>
      </c>
      <c r="O481" s="3" t="s">
        <v>28</v>
      </c>
      <c r="P481" s="3" t="s">
        <v>163</v>
      </c>
      <c r="Q481" s="3" t="s">
        <v>1078</v>
      </c>
      <c r="R481" s="3">
        <v>76086</v>
      </c>
      <c r="S481" s="4">
        <v>42046</v>
      </c>
      <c r="T481" s="4">
        <v>42048</v>
      </c>
      <c r="U481" s="3">
        <v>4.4104000000000001</v>
      </c>
      <c r="V481" s="3">
        <v>2</v>
      </c>
      <c r="W481" s="3">
        <v>10.039999999999999</v>
      </c>
      <c r="X481" s="3">
        <v>91209</v>
      </c>
      <c r="Y481" s="3">
        <f>Table1[[#This Row],[Unit Price]]-Table1[[#This Row],[Discount]]</f>
        <v>4.9400000000000004</v>
      </c>
      <c r="Z481" s="3" t="s">
        <v>3220</v>
      </c>
    </row>
    <row r="482" spans="1:26" x14ac:dyDescent="0.2">
      <c r="A482" s="1">
        <v>2072</v>
      </c>
      <c r="B482" s="1" t="s">
        <v>896</v>
      </c>
      <c r="C482" s="1" t="s">
        <v>13</v>
      </c>
      <c r="D482" s="1">
        <v>0.09</v>
      </c>
      <c r="E482" s="1">
        <v>260.98</v>
      </c>
      <c r="F482" s="1">
        <v>41.91</v>
      </c>
      <c r="G482" s="1" t="s">
        <v>2</v>
      </c>
      <c r="H482" s="1" t="s">
        <v>70</v>
      </c>
      <c r="I482" s="1" t="s">
        <v>4</v>
      </c>
      <c r="J482" s="1" t="s">
        <v>93</v>
      </c>
      <c r="K482" s="1" t="s">
        <v>6</v>
      </c>
      <c r="L482" s="1" t="s">
        <v>411</v>
      </c>
      <c r="M482" s="1">
        <v>0.59</v>
      </c>
      <c r="N482" s="1" t="s">
        <v>8</v>
      </c>
      <c r="O482" s="1" t="s">
        <v>28</v>
      </c>
      <c r="P482" s="1" t="s">
        <v>265</v>
      </c>
      <c r="Q482" s="1" t="s">
        <v>898</v>
      </c>
      <c r="R482" s="1">
        <v>48505</v>
      </c>
      <c r="S482" s="2">
        <v>42046</v>
      </c>
      <c r="T482" s="2">
        <v>42048</v>
      </c>
      <c r="U482" s="1">
        <v>1307.2692</v>
      </c>
      <c r="V482" s="1">
        <v>14</v>
      </c>
      <c r="W482" s="1">
        <v>3377.06</v>
      </c>
      <c r="X482" s="1">
        <v>88556</v>
      </c>
      <c r="Y482" s="1">
        <f>Table1[[#This Row],[Unit Price]]-Table1[[#This Row],[Discount]]</f>
        <v>260.89000000000004</v>
      </c>
      <c r="Z482" s="1" t="s">
        <v>3220</v>
      </c>
    </row>
    <row r="483" spans="1:26" x14ac:dyDescent="0.2">
      <c r="A483" s="3">
        <v>2072</v>
      </c>
      <c r="B483" s="3" t="s">
        <v>896</v>
      </c>
      <c r="C483" s="3" t="s">
        <v>13</v>
      </c>
      <c r="D483" s="3">
        <v>0.01</v>
      </c>
      <c r="E483" s="3">
        <v>10.52</v>
      </c>
      <c r="F483" s="3">
        <v>7.94</v>
      </c>
      <c r="G483" s="3" t="s">
        <v>14</v>
      </c>
      <c r="H483" s="3" t="s">
        <v>70</v>
      </c>
      <c r="I483" s="3" t="s">
        <v>4</v>
      </c>
      <c r="J483" s="3" t="s">
        <v>102</v>
      </c>
      <c r="K483" s="3" t="s">
        <v>18</v>
      </c>
      <c r="L483" s="3" t="s">
        <v>1080</v>
      </c>
      <c r="M483" s="3">
        <v>0.52</v>
      </c>
      <c r="N483" s="3" t="s">
        <v>8</v>
      </c>
      <c r="O483" s="3" t="s">
        <v>28</v>
      </c>
      <c r="P483" s="3" t="s">
        <v>265</v>
      </c>
      <c r="Q483" s="3" t="s">
        <v>898</v>
      </c>
      <c r="R483" s="3">
        <v>48505</v>
      </c>
      <c r="S483" s="4">
        <v>42046</v>
      </c>
      <c r="T483" s="4">
        <v>42048</v>
      </c>
      <c r="U483" s="3">
        <v>-15.8184</v>
      </c>
      <c r="V483" s="3">
        <v>11</v>
      </c>
      <c r="W483" s="3">
        <v>123.93</v>
      </c>
      <c r="X483" s="3">
        <v>88556</v>
      </c>
      <c r="Y483" s="3">
        <f>Table1[[#This Row],[Unit Price]]-Table1[[#This Row],[Discount]]</f>
        <v>10.51</v>
      </c>
      <c r="Z483" s="3" t="s">
        <v>3220</v>
      </c>
    </row>
    <row r="484" spans="1:26" x14ac:dyDescent="0.2">
      <c r="A484" s="1">
        <v>2072</v>
      </c>
      <c r="B484" s="1" t="s">
        <v>896</v>
      </c>
      <c r="C484" s="1" t="s">
        <v>13</v>
      </c>
      <c r="D484" s="1">
        <v>0.02</v>
      </c>
      <c r="E484" s="1">
        <v>5.98</v>
      </c>
      <c r="F484" s="1">
        <v>7.5</v>
      </c>
      <c r="G484" s="1" t="s">
        <v>63</v>
      </c>
      <c r="H484" s="1" t="s">
        <v>70</v>
      </c>
      <c r="I484" s="1" t="s">
        <v>24</v>
      </c>
      <c r="J484" s="1" t="s">
        <v>64</v>
      </c>
      <c r="K484" s="1" t="s">
        <v>49</v>
      </c>
      <c r="L484" s="1" t="s">
        <v>1081</v>
      </c>
      <c r="M484" s="1">
        <v>0.4</v>
      </c>
      <c r="N484" s="1" t="s">
        <v>8</v>
      </c>
      <c r="O484" s="1" t="s">
        <v>28</v>
      </c>
      <c r="P484" s="1" t="s">
        <v>265</v>
      </c>
      <c r="Q484" s="1" t="s">
        <v>898</v>
      </c>
      <c r="R484" s="1">
        <v>48505</v>
      </c>
      <c r="S484" s="2">
        <v>42046</v>
      </c>
      <c r="T484" s="2">
        <v>42048</v>
      </c>
      <c r="U484" s="1">
        <v>-55.8324</v>
      </c>
      <c r="V484" s="1">
        <v>14</v>
      </c>
      <c r="W484" s="1">
        <v>93.96</v>
      </c>
      <c r="X484" s="1">
        <v>88556</v>
      </c>
      <c r="Y484" s="1">
        <f>Table1[[#This Row],[Unit Price]]-Table1[[#This Row],[Discount]]</f>
        <v>5.9600000000000009</v>
      </c>
      <c r="Z484" s="1" t="s">
        <v>3220</v>
      </c>
    </row>
    <row r="485" spans="1:26" x14ac:dyDescent="0.2">
      <c r="A485" s="3">
        <v>2489</v>
      </c>
      <c r="B485" s="3" t="s">
        <v>427</v>
      </c>
      <c r="C485" s="3" t="s">
        <v>13</v>
      </c>
      <c r="D485" s="3">
        <v>0.01</v>
      </c>
      <c r="E485" s="3">
        <v>2036.48</v>
      </c>
      <c r="F485" s="3">
        <v>14.7</v>
      </c>
      <c r="G485" s="3" t="s">
        <v>2</v>
      </c>
      <c r="H485" s="3" t="s">
        <v>15</v>
      </c>
      <c r="I485" s="3" t="s">
        <v>16</v>
      </c>
      <c r="J485" s="3" t="s">
        <v>32</v>
      </c>
      <c r="K485" s="3" t="s">
        <v>33</v>
      </c>
      <c r="L485" s="3" t="s">
        <v>34</v>
      </c>
      <c r="M485" s="3">
        <v>0.55000000000000004</v>
      </c>
      <c r="N485" s="3" t="s">
        <v>8</v>
      </c>
      <c r="O485" s="3" t="s">
        <v>35</v>
      </c>
      <c r="P485" s="3" t="s">
        <v>66</v>
      </c>
      <c r="Q485" s="3" t="s">
        <v>429</v>
      </c>
      <c r="R485" s="3">
        <v>94521</v>
      </c>
      <c r="S485" s="4">
        <v>42046</v>
      </c>
      <c r="T485" s="4">
        <v>42048</v>
      </c>
      <c r="U485" s="3">
        <v>-1596.7457999999999</v>
      </c>
      <c r="V485" s="3">
        <v>2</v>
      </c>
      <c r="W485" s="3">
        <v>3786.84</v>
      </c>
      <c r="X485" s="3">
        <v>86883</v>
      </c>
      <c r="Y485" s="3">
        <f>Table1[[#This Row],[Unit Price]]-Table1[[#This Row],[Discount]]</f>
        <v>2036.47</v>
      </c>
      <c r="Z485" s="3" t="s">
        <v>3221</v>
      </c>
    </row>
    <row r="486" spans="1:26" x14ac:dyDescent="0.2">
      <c r="A486" s="1">
        <v>2778</v>
      </c>
      <c r="B486" s="1" t="s">
        <v>1082</v>
      </c>
      <c r="C486" s="1" t="s">
        <v>13</v>
      </c>
      <c r="D486" s="1">
        <v>0.05</v>
      </c>
      <c r="E486" s="1">
        <v>205.99</v>
      </c>
      <c r="F486" s="1">
        <v>8.99</v>
      </c>
      <c r="G486" s="1" t="s">
        <v>63</v>
      </c>
      <c r="H486" s="1" t="s">
        <v>15</v>
      </c>
      <c r="I486" s="1" t="s">
        <v>16</v>
      </c>
      <c r="J486" s="1" t="s">
        <v>111</v>
      </c>
      <c r="K486" s="1" t="s">
        <v>49</v>
      </c>
      <c r="L486" s="1" t="s">
        <v>1083</v>
      </c>
      <c r="M486" s="1">
        <v>0.57999999999999996</v>
      </c>
      <c r="N486" s="1" t="s">
        <v>8</v>
      </c>
      <c r="O486" s="1" t="s">
        <v>9</v>
      </c>
      <c r="P486" s="1" t="s">
        <v>73</v>
      </c>
      <c r="Q486" s="1" t="s">
        <v>1084</v>
      </c>
      <c r="R486" s="1">
        <v>28403</v>
      </c>
      <c r="S486" s="2">
        <v>42046</v>
      </c>
      <c r="T486" s="2">
        <v>42047</v>
      </c>
      <c r="U486" s="1">
        <v>111.05249999999999</v>
      </c>
      <c r="V486" s="1">
        <v>12</v>
      </c>
      <c r="W486" s="1">
        <v>2118.9899999999998</v>
      </c>
      <c r="X486" s="1">
        <v>87160</v>
      </c>
      <c r="Y486" s="1">
        <f>Table1[[#This Row],[Unit Price]]-Table1[[#This Row],[Discount]]</f>
        <v>205.94</v>
      </c>
      <c r="Z486" s="1" t="s">
        <v>3219</v>
      </c>
    </row>
    <row r="487" spans="1:26" x14ac:dyDescent="0.2">
      <c r="A487" s="3">
        <v>2778</v>
      </c>
      <c r="B487" s="3" t="s">
        <v>1082</v>
      </c>
      <c r="C487" s="3" t="s">
        <v>13</v>
      </c>
      <c r="D487" s="3">
        <v>0.08</v>
      </c>
      <c r="E487" s="3">
        <v>205.99</v>
      </c>
      <c r="F487" s="3">
        <v>8.99</v>
      </c>
      <c r="G487" s="3" t="s">
        <v>14</v>
      </c>
      <c r="H487" s="3" t="s">
        <v>15</v>
      </c>
      <c r="I487" s="3" t="s">
        <v>16</v>
      </c>
      <c r="J487" s="3" t="s">
        <v>111</v>
      </c>
      <c r="K487" s="3" t="s">
        <v>49</v>
      </c>
      <c r="L487" s="3" t="s">
        <v>639</v>
      </c>
      <c r="M487" s="3">
        <v>0.56000000000000005</v>
      </c>
      <c r="N487" s="3" t="s">
        <v>8</v>
      </c>
      <c r="O487" s="3" t="s">
        <v>9</v>
      </c>
      <c r="P487" s="3" t="s">
        <v>73</v>
      </c>
      <c r="Q487" s="3" t="s">
        <v>1084</v>
      </c>
      <c r="R487" s="3">
        <v>28403</v>
      </c>
      <c r="S487" s="4">
        <v>42046</v>
      </c>
      <c r="T487" s="4">
        <v>42047</v>
      </c>
      <c r="U487" s="3">
        <v>-1963.752</v>
      </c>
      <c r="V487" s="3">
        <v>5</v>
      </c>
      <c r="W487" s="3">
        <v>837.64</v>
      </c>
      <c r="X487" s="3">
        <v>87160</v>
      </c>
      <c r="Y487" s="3">
        <f>Table1[[#This Row],[Unit Price]]-Table1[[#This Row],[Discount]]</f>
        <v>205.91</v>
      </c>
      <c r="Z487" s="3" t="s">
        <v>3219</v>
      </c>
    </row>
    <row r="488" spans="1:26" x14ac:dyDescent="0.2">
      <c r="A488" s="1">
        <v>1815</v>
      </c>
      <c r="B488" s="1" t="s">
        <v>1085</v>
      </c>
      <c r="C488" s="1" t="s">
        <v>92</v>
      </c>
      <c r="D488" s="1">
        <v>0.06</v>
      </c>
      <c r="E488" s="1">
        <v>90.97</v>
      </c>
      <c r="F488" s="1">
        <v>14</v>
      </c>
      <c r="G488" s="1" t="s">
        <v>2</v>
      </c>
      <c r="H488" s="1" t="s">
        <v>47</v>
      </c>
      <c r="I488" s="1" t="s">
        <v>16</v>
      </c>
      <c r="J488" s="1" t="s">
        <v>32</v>
      </c>
      <c r="K488" s="1" t="s">
        <v>33</v>
      </c>
      <c r="L488" s="1" t="s">
        <v>1086</v>
      </c>
      <c r="M488" s="1">
        <v>0.36</v>
      </c>
      <c r="N488" s="1" t="s">
        <v>8</v>
      </c>
      <c r="O488" s="1" t="s">
        <v>9</v>
      </c>
      <c r="P488" s="1" t="s">
        <v>10</v>
      </c>
      <c r="Q488" s="1" t="s">
        <v>1087</v>
      </c>
      <c r="R488" s="1">
        <v>39208</v>
      </c>
      <c r="S488" s="2">
        <v>42046</v>
      </c>
      <c r="T488" s="2">
        <v>42047</v>
      </c>
      <c r="U488" s="1">
        <v>47.334000000000003</v>
      </c>
      <c r="V488" s="1">
        <v>14</v>
      </c>
      <c r="W488" s="1">
        <v>1263.3499999999999</v>
      </c>
      <c r="X488" s="1">
        <v>90525</v>
      </c>
      <c r="Y488" s="1">
        <f>Table1[[#This Row],[Unit Price]]-Table1[[#This Row],[Discount]]</f>
        <v>90.91</v>
      </c>
      <c r="Z488" s="1" t="s">
        <v>3219</v>
      </c>
    </row>
    <row r="489" spans="1:26" x14ac:dyDescent="0.2">
      <c r="A489" s="3">
        <v>757</v>
      </c>
      <c r="B489" s="3" t="s">
        <v>1088</v>
      </c>
      <c r="C489" s="3" t="s">
        <v>46</v>
      </c>
      <c r="D489" s="3">
        <v>0.03</v>
      </c>
      <c r="E489" s="3">
        <v>37.94</v>
      </c>
      <c r="F489" s="3">
        <v>5.08</v>
      </c>
      <c r="G489" s="3" t="s">
        <v>14</v>
      </c>
      <c r="H489" s="3" t="s">
        <v>47</v>
      </c>
      <c r="I489" s="3" t="s">
        <v>24</v>
      </c>
      <c r="J489" s="3" t="s">
        <v>64</v>
      </c>
      <c r="K489" s="3" t="s">
        <v>26</v>
      </c>
      <c r="L489" s="3" t="s">
        <v>1089</v>
      </c>
      <c r="M489" s="3">
        <v>0.38</v>
      </c>
      <c r="N489" s="3" t="s">
        <v>8</v>
      </c>
      <c r="O489" s="3" t="s">
        <v>35</v>
      </c>
      <c r="P489" s="3" t="s">
        <v>115</v>
      </c>
      <c r="Q489" s="3" t="s">
        <v>1090</v>
      </c>
      <c r="R489" s="3">
        <v>97062</v>
      </c>
      <c r="S489" s="4">
        <v>42046</v>
      </c>
      <c r="T489" s="4">
        <v>42048</v>
      </c>
      <c r="U489" s="3">
        <v>-7.5244</v>
      </c>
      <c r="V489" s="3">
        <v>1</v>
      </c>
      <c r="W489" s="3">
        <v>39.97</v>
      </c>
      <c r="X489" s="3">
        <v>90258</v>
      </c>
      <c r="Y489" s="3">
        <f>Table1[[#This Row],[Unit Price]]-Table1[[#This Row],[Discount]]</f>
        <v>37.909999999999997</v>
      </c>
      <c r="Z489" s="3" t="s">
        <v>3221</v>
      </c>
    </row>
    <row r="490" spans="1:26" x14ac:dyDescent="0.2">
      <c r="A490" s="1">
        <v>16</v>
      </c>
      <c r="B490" s="1" t="s">
        <v>1091</v>
      </c>
      <c r="C490" s="1" t="s">
        <v>13</v>
      </c>
      <c r="D490" s="1">
        <v>0.04</v>
      </c>
      <c r="E490" s="1">
        <v>2.98</v>
      </c>
      <c r="F490" s="1">
        <v>1.58</v>
      </c>
      <c r="G490" s="1" t="s">
        <v>14</v>
      </c>
      <c r="H490" s="1" t="s">
        <v>3</v>
      </c>
      <c r="I490" s="1" t="s">
        <v>24</v>
      </c>
      <c r="J490" s="1" t="s">
        <v>152</v>
      </c>
      <c r="K490" s="1" t="s">
        <v>26</v>
      </c>
      <c r="L490" s="1" t="s">
        <v>1092</v>
      </c>
      <c r="M490" s="1">
        <v>0.39</v>
      </c>
      <c r="N490" s="1" t="s">
        <v>8</v>
      </c>
      <c r="O490" s="1" t="s">
        <v>87</v>
      </c>
      <c r="P490" s="1" t="s">
        <v>88</v>
      </c>
      <c r="Q490" s="1" t="s">
        <v>1093</v>
      </c>
      <c r="R490" s="1">
        <v>13210</v>
      </c>
      <c r="S490" s="2">
        <v>42047</v>
      </c>
      <c r="T490" s="2">
        <v>42050</v>
      </c>
      <c r="U490" s="1">
        <v>2.63</v>
      </c>
      <c r="V490" s="1">
        <v>6</v>
      </c>
      <c r="W490" s="1">
        <v>18.8</v>
      </c>
      <c r="X490" s="1">
        <v>86836</v>
      </c>
      <c r="Y490" s="1">
        <f>Table1[[#This Row],[Unit Price]]-Table1[[#This Row],[Discount]]</f>
        <v>2.94</v>
      </c>
      <c r="Z490" s="1" t="s">
        <v>3222</v>
      </c>
    </row>
    <row r="491" spans="1:26" x14ac:dyDescent="0.2">
      <c r="A491" s="3">
        <v>16</v>
      </c>
      <c r="B491" s="3" t="s">
        <v>1091</v>
      </c>
      <c r="C491" s="3" t="s">
        <v>13</v>
      </c>
      <c r="D491" s="3">
        <v>0.05</v>
      </c>
      <c r="E491" s="3">
        <v>115.99</v>
      </c>
      <c r="F491" s="3">
        <v>2.5</v>
      </c>
      <c r="G491" s="3" t="s">
        <v>14</v>
      </c>
      <c r="H491" s="3" t="s">
        <v>3</v>
      </c>
      <c r="I491" s="3" t="s">
        <v>16</v>
      </c>
      <c r="J491" s="3" t="s">
        <v>111</v>
      </c>
      <c r="K491" s="3" t="s">
        <v>49</v>
      </c>
      <c r="L491" s="3" t="s">
        <v>1094</v>
      </c>
      <c r="M491" s="3">
        <v>0.55000000000000004</v>
      </c>
      <c r="N491" s="3" t="s">
        <v>8</v>
      </c>
      <c r="O491" s="3" t="s">
        <v>87</v>
      </c>
      <c r="P491" s="3" t="s">
        <v>88</v>
      </c>
      <c r="Q491" s="3" t="s">
        <v>1093</v>
      </c>
      <c r="R491" s="3">
        <v>13210</v>
      </c>
      <c r="S491" s="4">
        <v>42047</v>
      </c>
      <c r="T491" s="4">
        <v>42049</v>
      </c>
      <c r="U491" s="3">
        <v>652.73310000000004</v>
      </c>
      <c r="V491" s="3">
        <v>10</v>
      </c>
      <c r="W491" s="3">
        <v>945.99</v>
      </c>
      <c r="X491" s="3">
        <v>86836</v>
      </c>
      <c r="Y491" s="3">
        <f>Table1[[#This Row],[Unit Price]]-Table1[[#This Row],[Discount]]</f>
        <v>115.94</v>
      </c>
      <c r="Z491" s="3" t="s">
        <v>3222</v>
      </c>
    </row>
    <row r="492" spans="1:26" x14ac:dyDescent="0.2">
      <c r="A492" s="1">
        <v>190</v>
      </c>
      <c r="B492" s="1" t="s">
        <v>1095</v>
      </c>
      <c r="C492" s="1" t="s">
        <v>13</v>
      </c>
      <c r="D492" s="1">
        <v>0.1</v>
      </c>
      <c r="E492" s="1">
        <v>58.1</v>
      </c>
      <c r="F492" s="1">
        <v>1.49</v>
      </c>
      <c r="G492" s="1" t="s">
        <v>14</v>
      </c>
      <c r="H492" s="1" t="s">
        <v>70</v>
      </c>
      <c r="I492" s="1" t="s">
        <v>24</v>
      </c>
      <c r="J492" s="1" t="s">
        <v>48</v>
      </c>
      <c r="K492" s="1" t="s">
        <v>49</v>
      </c>
      <c r="L492" s="1" t="s">
        <v>598</v>
      </c>
      <c r="M492" s="1">
        <v>0.38</v>
      </c>
      <c r="N492" s="1" t="s">
        <v>8</v>
      </c>
      <c r="O492" s="1" t="s">
        <v>28</v>
      </c>
      <c r="P492" s="1" t="s">
        <v>79</v>
      </c>
      <c r="Q492" s="1" t="s">
        <v>1096</v>
      </c>
      <c r="R492" s="1">
        <v>60004</v>
      </c>
      <c r="S492" s="2">
        <v>42047</v>
      </c>
      <c r="T492" s="2">
        <v>42048</v>
      </c>
      <c r="U492" s="1">
        <v>113.6499</v>
      </c>
      <c r="V492" s="1">
        <v>3</v>
      </c>
      <c r="W492" s="1">
        <v>164.71</v>
      </c>
      <c r="X492" s="1">
        <v>89092</v>
      </c>
      <c r="Y492" s="1">
        <f>Table1[[#This Row],[Unit Price]]-Table1[[#This Row],[Discount]]</f>
        <v>58</v>
      </c>
      <c r="Z492" s="1" t="s">
        <v>3220</v>
      </c>
    </row>
    <row r="493" spans="1:26" x14ac:dyDescent="0.2">
      <c r="A493" s="3">
        <v>191</v>
      </c>
      <c r="B493" s="3" t="s">
        <v>1097</v>
      </c>
      <c r="C493" s="3" t="s">
        <v>13</v>
      </c>
      <c r="D493" s="3">
        <v>0.01</v>
      </c>
      <c r="E493" s="3">
        <v>80.48</v>
      </c>
      <c r="F493" s="3">
        <v>4.5</v>
      </c>
      <c r="G493" s="3" t="s">
        <v>14</v>
      </c>
      <c r="H493" s="3" t="s">
        <v>70</v>
      </c>
      <c r="I493" s="3" t="s">
        <v>24</v>
      </c>
      <c r="J493" s="3" t="s">
        <v>71</v>
      </c>
      <c r="K493" s="3" t="s">
        <v>49</v>
      </c>
      <c r="L493" s="3" t="s">
        <v>1098</v>
      </c>
      <c r="M493" s="3">
        <v>0.55000000000000004</v>
      </c>
      <c r="N493" s="3" t="s">
        <v>8</v>
      </c>
      <c r="O493" s="3" t="s">
        <v>28</v>
      </c>
      <c r="P493" s="3" t="s">
        <v>79</v>
      </c>
      <c r="Q493" s="3" t="s">
        <v>1099</v>
      </c>
      <c r="R493" s="3">
        <v>60505</v>
      </c>
      <c r="S493" s="4">
        <v>42047</v>
      </c>
      <c r="T493" s="4">
        <v>42050</v>
      </c>
      <c r="U493" s="3">
        <v>-35.474400000000003</v>
      </c>
      <c r="V493" s="3">
        <v>1</v>
      </c>
      <c r="W493" s="3">
        <v>79.680000000000007</v>
      </c>
      <c r="X493" s="3">
        <v>89092</v>
      </c>
      <c r="Y493" s="3">
        <f>Table1[[#This Row],[Unit Price]]-Table1[[#This Row],[Discount]]</f>
        <v>80.47</v>
      </c>
      <c r="Z493" s="3" t="s">
        <v>3220</v>
      </c>
    </row>
    <row r="494" spans="1:26" x14ac:dyDescent="0.2">
      <c r="A494" s="1">
        <v>3046</v>
      </c>
      <c r="B494" s="1" t="s">
        <v>1100</v>
      </c>
      <c r="C494" s="1" t="s">
        <v>13</v>
      </c>
      <c r="D494" s="1">
        <v>0.05</v>
      </c>
      <c r="E494" s="1">
        <v>120.98</v>
      </c>
      <c r="F494" s="1">
        <v>30</v>
      </c>
      <c r="G494" s="1" t="s">
        <v>2</v>
      </c>
      <c r="H494" s="1" t="s">
        <v>3</v>
      </c>
      <c r="I494" s="1" t="s">
        <v>4</v>
      </c>
      <c r="J494" s="1" t="s">
        <v>85</v>
      </c>
      <c r="K494" s="1" t="s">
        <v>33</v>
      </c>
      <c r="L494" s="1" t="s">
        <v>1101</v>
      </c>
      <c r="M494" s="1">
        <v>0.64</v>
      </c>
      <c r="N494" s="1" t="s">
        <v>8</v>
      </c>
      <c r="O494" s="1" t="s">
        <v>28</v>
      </c>
      <c r="P494" s="1" t="s">
        <v>513</v>
      </c>
      <c r="Q494" s="1" t="s">
        <v>734</v>
      </c>
      <c r="R494" s="1">
        <v>66209</v>
      </c>
      <c r="S494" s="2">
        <v>42047</v>
      </c>
      <c r="T494" s="2">
        <v>42049</v>
      </c>
      <c r="U494" s="1">
        <v>-78.759200000000007</v>
      </c>
      <c r="V494" s="1">
        <v>2</v>
      </c>
      <c r="W494" s="1">
        <v>251.06</v>
      </c>
      <c r="X494" s="1">
        <v>86103</v>
      </c>
      <c r="Y494" s="1">
        <f>Table1[[#This Row],[Unit Price]]-Table1[[#This Row],[Discount]]</f>
        <v>120.93</v>
      </c>
      <c r="Z494" s="1" t="s">
        <v>3220</v>
      </c>
    </row>
    <row r="495" spans="1:26" x14ac:dyDescent="0.2">
      <c r="A495" s="3">
        <v>954</v>
      </c>
      <c r="B495" s="3" t="s">
        <v>1102</v>
      </c>
      <c r="C495" s="3" t="s">
        <v>23</v>
      </c>
      <c r="D495" s="3">
        <v>0.1</v>
      </c>
      <c r="E495" s="3">
        <v>7.31</v>
      </c>
      <c r="F495" s="3">
        <v>0.49</v>
      </c>
      <c r="G495" s="3" t="s">
        <v>14</v>
      </c>
      <c r="H495" s="3" t="s">
        <v>3</v>
      </c>
      <c r="I495" s="3" t="s">
        <v>24</v>
      </c>
      <c r="J495" s="3" t="s">
        <v>128</v>
      </c>
      <c r="K495" s="3" t="s">
        <v>49</v>
      </c>
      <c r="L495" s="3" t="s">
        <v>1103</v>
      </c>
      <c r="M495" s="3">
        <v>0.38</v>
      </c>
      <c r="N495" s="3" t="s">
        <v>8</v>
      </c>
      <c r="O495" s="3" t="s">
        <v>28</v>
      </c>
      <c r="P495" s="3" t="s">
        <v>163</v>
      </c>
      <c r="Q495" s="3" t="s">
        <v>1104</v>
      </c>
      <c r="R495" s="3">
        <v>75067</v>
      </c>
      <c r="S495" s="4">
        <v>42047</v>
      </c>
      <c r="T495" s="4">
        <v>42056</v>
      </c>
      <c r="U495" s="3">
        <v>19.064699999999998</v>
      </c>
      <c r="V495" s="3">
        <v>4</v>
      </c>
      <c r="W495" s="3">
        <v>27.63</v>
      </c>
      <c r="X495" s="3">
        <v>90771</v>
      </c>
      <c r="Y495" s="3">
        <f>Table1[[#This Row],[Unit Price]]-Table1[[#This Row],[Discount]]</f>
        <v>7.21</v>
      </c>
      <c r="Z495" s="3" t="s">
        <v>3220</v>
      </c>
    </row>
    <row r="496" spans="1:26" x14ac:dyDescent="0.2">
      <c r="A496" s="1">
        <v>954</v>
      </c>
      <c r="B496" s="1" t="s">
        <v>1102</v>
      </c>
      <c r="C496" s="1" t="s">
        <v>23</v>
      </c>
      <c r="D496" s="1">
        <v>0.08</v>
      </c>
      <c r="E496" s="1">
        <v>6.7</v>
      </c>
      <c r="F496" s="1">
        <v>1.56</v>
      </c>
      <c r="G496" s="1" t="s">
        <v>14</v>
      </c>
      <c r="H496" s="1" t="s">
        <v>3</v>
      </c>
      <c r="I496" s="1" t="s">
        <v>24</v>
      </c>
      <c r="J496" s="1" t="s">
        <v>25</v>
      </c>
      <c r="K496" s="1" t="s">
        <v>26</v>
      </c>
      <c r="L496" s="1" t="s">
        <v>1022</v>
      </c>
      <c r="M496" s="1">
        <v>0.52</v>
      </c>
      <c r="N496" s="1" t="s">
        <v>8</v>
      </c>
      <c r="O496" s="1" t="s">
        <v>28</v>
      </c>
      <c r="P496" s="1" t="s">
        <v>163</v>
      </c>
      <c r="Q496" s="1" t="s">
        <v>1104</v>
      </c>
      <c r="R496" s="1">
        <v>75067</v>
      </c>
      <c r="S496" s="2">
        <v>42047</v>
      </c>
      <c r="T496" s="2">
        <v>42047</v>
      </c>
      <c r="U496" s="1">
        <v>10.56</v>
      </c>
      <c r="V496" s="1">
        <v>5</v>
      </c>
      <c r="W496" s="1">
        <v>31.21</v>
      </c>
      <c r="X496" s="1">
        <v>90771</v>
      </c>
      <c r="Y496" s="1">
        <f>Table1[[#This Row],[Unit Price]]-Table1[[#This Row],[Discount]]</f>
        <v>6.62</v>
      </c>
      <c r="Z496" s="1" t="s">
        <v>3220</v>
      </c>
    </row>
    <row r="497" spans="1:26" x14ac:dyDescent="0.2">
      <c r="A497" s="3">
        <v>1743</v>
      </c>
      <c r="B497" s="3" t="s">
        <v>1105</v>
      </c>
      <c r="C497" s="3" t="s">
        <v>92</v>
      </c>
      <c r="D497" s="3">
        <v>0</v>
      </c>
      <c r="E497" s="3">
        <v>55.99</v>
      </c>
      <c r="F497" s="3">
        <v>2.5</v>
      </c>
      <c r="G497" s="3" t="s">
        <v>14</v>
      </c>
      <c r="H497" s="3" t="s">
        <v>15</v>
      </c>
      <c r="I497" s="3" t="s">
        <v>16</v>
      </c>
      <c r="J497" s="3" t="s">
        <v>111</v>
      </c>
      <c r="K497" s="3" t="s">
        <v>18</v>
      </c>
      <c r="L497" s="3" t="s">
        <v>1106</v>
      </c>
      <c r="M497" s="3">
        <v>0.83</v>
      </c>
      <c r="N497" s="3" t="s">
        <v>8</v>
      </c>
      <c r="O497" s="3" t="s">
        <v>28</v>
      </c>
      <c r="P497" s="3" t="s">
        <v>163</v>
      </c>
      <c r="Q497" s="3" t="s">
        <v>1107</v>
      </c>
      <c r="R497" s="3">
        <v>77546</v>
      </c>
      <c r="S497" s="4">
        <v>42047</v>
      </c>
      <c r="T497" s="4">
        <v>42049</v>
      </c>
      <c r="U497" s="3">
        <v>-121.05808</v>
      </c>
      <c r="V497" s="3">
        <v>1</v>
      </c>
      <c r="W497" s="3">
        <v>52.1</v>
      </c>
      <c r="X497" s="3">
        <v>91025</v>
      </c>
      <c r="Y497" s="3">
        <f>Table1[[#This Row],[Unit Price]]-Table1[[#This Row],[Discount]]</f>
        <v>55.99</v>
      </c>
      <c r="Z497" s="3" t="s">
        <v>3220</v>
      </c>
    </row>
    <row r="498" spans="1:26" x14ac:dyDescent="0.2">
      <c r="A498" s="1">
        <v>2553</v>
      </c>
      <c r="B498" s="1" t="s">
        <v>1108</v>
      </c>
      <c r="C498" s="1" t="s">
        <v>92</v>
      </c>
      <c r="D498" s="1">
        <v>0.03</v>
      </c>
      <c r="E498" s="1">
        <v>12.53</v>
      </c>
      <c r="F498" s="1">
        <v>7.17</v>
      </c>
      <c r="G498" s="1" t="s">
        <v>14</v>
      </c>
      <c r="H498" s="1" t="s">
        <v>47</v>
      </c>
      <c r="I498" s="1" t="s">
        <v>24</v>
      </c>
      <c r="J498" s="1" t="s">
        <v>48</v>
      </c>
      <c r="K498" s="1" t="s">
        <v>49</v>
      </c>
      <c r="L498" s="1" t="s">
        <v>1109</v>
      </c>
      <c r="M498" s="1">
        <v>0.38</v>
      </c>
      <c r="N498" s="1" t="s">
        <v>8</v>
      </c>
      <c r="O498" s="1" t="s">
        <v>28</v>
      </c>
      <c r="P498" s="1" t="s">
        <v>333</v>
      </c>
      <c r="Q498" s="1" t="s">
        <v>1110</v>
      </c>
      <c r="R498" s="1">
        <v>53142</v>
      </c>
      <c r="S498" s="2">
        <v>42047</v>
      </c>
      <c r="T498" s="2">
        <v>42048</v>
      </c>
      <c r="U498" s="1">
        <v>-20.320499999999999</v>
      </c>
      <c r="V498" s="1">
        <v>1</v>
      </c>
      <c r="W498" s="1">
        <v>19.32</v>
      </c>
      <c r="X498" s="1">
        <v>86528</v>
      </c>
      <c r="Y498" s="1">
        <f>Table1[[#This Row],[Unit Price]]-Table1[[#This Row],[Discount]]</f>
        <v>12.5</v>
      </c>
      <c r="Z498" s="1" t="s">
        <v>3220</v>
      </c>
    </row>
    <row r="499" spans="1:26" x14ac:dyDescent="0.2">
      <c r="A499" s="3">
        <v>3324</v>
      </c>
      <c r="B499" s="3" t="s">
        <v>1111</v>
      </c>
      <c r="C499" s="3" t="s">
        <v>92</v>
      </c>
      <c r="D499" s="3">
        <v>0.05</v>
      </c>
      <c r="E499" s="3">
        <v>6.48</v>
      </c>
      <c r="F499" s="3">
        <v>8.19</v>
      </c>
      <c r="G499" s="3" t="s">
        <v>14</v>
      </c>
      <c r="H499" s="3" t="s">
        <v>15</v>
      </c>
      <c r="I499" s="3" t="s">
        <v>24</v>
      </c>
      <c r="J499" s="3" t="s">
        <v>64</v>
      </c>
      <c r="K499" s="3" t="s">
        <v>49</v>
      </c>
      <c r="L499" s="3" t="s">
        <v>875</v>
      </c>
      <c r="M499" s="3">
        <v>0.37</v>
      </c>
      <c r="N499" s="3" t="s">
        <v>8</v>
      </c>
      <c r="O499" s="3" t="s">
        <v>35</v>
      </c>
      <c r="P499" s="3" t="s">
        <v>564</v>
      </c>
      <c r="Q499" s="3" t="s">
        <v>1112</v>
      </c>
      <c r="R499" s="3">
        <v>85335</v>
      </c>
      <c r="S499" s="4">
        <v>42047</v>
      </c>
      <c r="T499" s="4">
        <v>42050</v>
      </c>
      <c r="U499" s="3">
        <v>-164.18</v>
      </c>
      <c r="V499" s="3">
        <v>9</v>
      </c>
      <c r="W499" s="3">
        <v>58.5</v>
      </c>
      <c r="X499" s="3">
        <v>90985</v>
      </c>
      <c r="Y499" s="3">
        <f>Table1[[#This Row],[Unit Price]]-Table1[[#This Row],[Discount]]</f>
        <v>6.4300000000000006</v>
      </c>
      <c r="Z499" s="3" t="s">
        <v>3221</v>
      </c>
    </row>
    <row r="500" spans="1:26" x14ac:dyDescent="0.2">
      <c r="A500" s="1">
        <v>3369</v>
      </c>
      <c r="B500" s="1" t="s">
        <v>1113</v>
      </c>
      <c r="C500" s="1" t="s">
        <v>92</v>
      </c>
      <c r="D500" s="1">
        <v>0.06</v>
      </c>
      <c r="E500" s="1">
        <v>7.1</v>
      </c>
      <c r="F500" s="1">
        <v>6.05</v>
      </c>
      <c r="G500" s="1" t="s">
        <v>14</v>
      </c>
      <c r="H500" s="1" t="s">
        <v>47</v>
      </c>
      <c r="I500" s="1" t="s">
        <v>24</v>
      </c>
      <c r="J500" s="1" t="s">
        <v>48</v>
      </c>
      <c r="K500" s="1" t="s">
        <v>49</v>
      </c>
      <c r="L500" s="1" t="s">
        <v>227</v>
      </c>
      <c r="M500" s="1">
        <v>0.39</v>
      </c>
      <c r="N500" s="1" t="s">
        <v>8</v>
      </c>
      <c r="O500" s="1" t="s">
        <v>87</v>
      </c>
      <c r="P500" s="1" t="s">
        <v>293</v>
      </c>
      <c r="Q500" s="1" t="s">
        <v>1114</v>
      </c>
      <c r="R500" s="1">
        <v>43081</v>
      </c>
      <c r="S500" s="2">
        <v>42047</v>
      </c>
      <c r="T500" s="2">
        <v>42048</v>
      </c>
      <c r="U500" s="1">
        <v>-42.170499999999997</v>
      </c>
      <c r="V500" s="1">
        <v>4</v>
      </c>
      <c r="W500" s="1">
        <v>29.99</v>
      </c>
      <c r="X500" s="1">
        <v>90500</v>
      </c>
      <c r="Y500" s="1">
        <f>Table1[[#This Row],[Unit Price]]-Table1[[#This Row],[Discount]]</f>
        <v>7.04</v>
      </c>
      <c r="Z500" s="1" t="s">
        <v>3222</v>
      </c>
    </row>
    <row r="501" spans="1:26" x14ac:dyDescent="0.2">
      <c r="A501" s="3">
        <v>1298</v>
      </c>
      <c r="B501" s="3" t="s">
        <v>1115</v>
      </c>
      <c r="C501" s="3" t="s">
        <v>46</v>
      </c>
      <c r="D501" s="3">
        <v>0.04</v>
      </c>
      <c r="E501" s="3">
        <v>150.97999999999999</v>
      </c>
      <c r="F501" s="3">
        <v>13.99</v>
      </c>
      <c r="G501" s="3" t="s">
        <v>14</v>
      </c>
      <c r="H501" s="3" t="s">
        <v>47</v>
      </c>
      <c r="I501" s="3" t="s">
        <v>16</v>
      </c>
      <c r="J501" s="3" t="s">
        <v>32</v>
      </c>
      <c r="K501" s="3" t="s">
        <v>120</v>
      </c>
      <c r="L501" s="3" t="s">
        <v>758</v>
      </c>
      <c r="M501" s="3">
        <v>0.38</v>
      </c>
      <c r="N501" s="3" t="s">
        <v>8</v>
      </c>
      <c r="O501" s="3" t="s">
        <v>28</v>
      </c>
      <c r="P501" s="3" t="s">
        <v>163</v>
      </c>
      <c r="Q501" s="3" t="s">
        <v>1116</v>
      </c>
      <c r="R501" s="3">
        <v>75482</v>
      </c>
      <c r="S501" s="4">
        <v>42047</v>
      </c>
      <c r="T501" s="4">
        <v>42050</v>
      </c>
      <c r="U501" s="3">
        <v>606.05460000000005</v>
      </c>
      <c r="V501" s="3">
        <v>6</v>
      </c>
      <c r="W501" s="3">
        <v>878.34</v>
      </c>
      <c r="X501" s="3">
        <v>90662</v>
      </c>
      <c r="Y501" s="3">
        <f>Table1[[#This Row],[Unit Price]]-Table1[[#This Row],[Discount]]</f>
        <v>150.94</v>
      </c>
      <c r="Z501" s="3" t="s">
        <v>3220</v>
      </c>
    </row>
    <row r="502" spans="1:26" x14ac:dyDescent="0.2">
      <c r="A502" s="1">
        <v>1298</v>
      </c>
      <c r="B502" s="1" t="s">
        <v>1115</v>
      </c>
      <c r="C502" s="1" t="s">
        <v>46</v>
      </c>
      <c r="D502" s="1">
        <v>0.04</v>
      </c>
      <c r="E502" s="1">
        <v>176.19</v>
      </c>
      <c r="F502" s="1">
        <v>11.87</v>
      </c>
      <c r="G502" s="1" t="s">
        <v>14</v>
      </c>
      <c r="H502" s="1" t="s">
        <v>47</v>
      </c>
      <c r="I502" s="1" t="s">
        <v>24</v>
      </c>
      <c r="J502" s="1" t="s">
        <v>54</v>
      </c>
      <c r="K502" s="1" t="s">
        <v>49</v>
      </c>
      <c r="L502" s="1" t="s">
        <v>1117</v>
      </c>
      <c r="M502" s="1">
        <v>0.62</v>
      </c>
      <c r="N502" s="1" t="s">
        <v>8</v>
      </c>
      <c r="O502" s="1" t="s">
        <v>28</v>
      </c>
      <c r="P502" s="1" t="s">
        <v>163</v>
      </c>
      <c r="Q502" s="1" t="s">
        <v>1116</v>
      </c>
      <c r="R502" s="1">
        <v>75482</v>
      </c>
      <c r="S502" s="2">
        <v>42047</v>
      </c>
      <c r="T502" s="2">
        <v>42049</v>
      </c>
      <c r="U502" s="1">
        <v>320.10000000000002</v>
      </c>
      <c r="V502" s="1">
        <v>4</v>
      </c>
      <c r="W502" s="1">
        <v>676.57</v>
      </c>
      <c r="X502" s="1">
        <v>90662</v>
      </c>
      <c r="Y502" s="1">
        <f>Table1[[#This Row],[Unit Price]]-Table1[[#This Row],[Discount]]</f>
        <v>176.15</v>
      </c>
      <c r="Z502" s="1" t="s">
        <v>3220</v>
      </c>
    </row>
    <row r="503" spans="1:26" x14ac:dyDescent="0.2">
      <c r="A503" s="3">
        <v>2020</v>
      </c>
      <c r="B503" s="3" t="s">
        <v>1118</v>
      </c>
      <c r="C503" s="3" t="s">
        <v>1</v>
      </c>
      <c r="D503" s="3">
        <v>0.02</v>
      </c>
      <c r="E503" s="3">
        <v>120.98</v>
      </c>
      <c r="F503" s="3">
        <v>58.64</v>
      </c>
      <c r="G503" s="3" t="s">
        <v>2</v>
      </c>
      <c r="H503" s="3" t="s">
        <v>47</v>
      </c>
      <c r="I503" s="3" t="s">
        <v>4</v>
      </c>
      <c r="J503" s="3" t="s">
        <v>93</v>
      </c>
      <c r="K503" s="3" t="s">
        <v>6</v>
      </c>
      <c r="L503" s="3" t="s">
        <v>1119</v>
      </c>
      <c r="M503" s="3">
        <v>0.75</v>
      </c>
      <c r="N503" s="3" t="s">
        <v>8</v>
      </c>
      <c r="O503" s="3" t="s">
        <v>87</v>
      </c>
      <c r="P503" s="3" t="s">
        <v>296</v>
      </c>
      <c r="Q503" s="3" t="s">
        <v>1120</v>
      </c>
      <c r="R503" s="3">
        <v>15239</v>
      </c>
      <c r="S503" s="4">
        <v>42048</v>
      </c>
      <c r="T503" s="4">
        <v>42050</v>
      </c>
      <c r="U503" s="3">
        <v>-1330.5</v>
      </c>
      <c r="V503" s="3">
        <v>11</v>
      </c>
      <c r="W503" s="3">
        <v>1370.99</v>
      </c>
      <c r="X503" s="3">
        <v>86933</v>
      </c>
      <c r="Y503" s="3">
        <f>Table1[[#This Row],[Unit Price]]-Table1[[#This Row],[Discount]]</f>
        <v>120.96000000000001</v>
      </c>
      <c r="Z503" s="3" t="s">
        <v>3222</v>
      </c>
    </row>
    <row r="504" spans="1:26" x14ac:dyDescent="0.2">
      <c r="A504" s="1">
        <v>3342</v>
      </c>
      <c r="B504" s="1" t="s">
        <v>1121</v>
      </c>
      <c r="C504" s="1" t="s">
        <v>1</v>
      </c>
      <c r="D504" s="1">
        <v>0.03</v>
      </c>
      <c r="E504" s="1">
        <v>194.3</v>
      </c>
      <c r="F504" s="1">
        <v>11.54</v>
      </c>
      <c r="G504" s="1" t="s">
        <v>14</v>
      </c>
      <c r="H504" s="1" t="s">
        <v>47</v>
      </c>
      <c r="I504" s="1" t="s">
        <v>4</v>
      </c>
      <c r="J504" s="1" t="s">
        <v>102</v>
      </c>
      <c r="K504" s="1" t="s">
        <v>40</v>
      </c>
      <c r="L504" s="1" t="s">
        <v>182</v>
      </c>
      <c r="M504" s="1">
        <v>0.59</v>
      </c>
      <c r="N504" s="1" t="s">
        <v>8</v>
      </c>
      <c r="O504" s="1" t="s">
        <v>87</v>
      </c>
      <c r="P504" s="1" t="s">
        <v>350</v>
      </c>
      <c r="Q504" s="1" t="s">
        <v>42</v>
      </c>
      <c r="R504" s="1">
        <v>20006</v>
      </c>
      <c r="S504" s="2">
        <v>42048</v>
      </c>
      <c r="T504" s="2">
        <v>42050</v>
      </c>
      <c r="U504" s="1">
        <v>2861.01</v>
      </c>
      <c r="V504" s="1">
        <v>42</v>
      </c>
      <c r="W504" s="1">
        <v>8549.0400000000009</v>
      </c>
      <c r="X504" s="1">
        <v>21572</v>
      </c>
      <c r="Y504" s="1">
        <f>Table1[[#This Row],[Unit Price]]-Table1[[#This Row],[Discount]]</f>
        <v>194.27</v>
      </c>
      <c r="Z504" s="1" t="s">
        <v>3222</v>
      </c>
    </row>
    <row r="505" spans="1:26" x14ac:dyDescent="0.2">
      <c r="A505" s="3">
        <v>3344</v>
      </c>
      <c r="B505" s="3" t="s">
        <v>1122</v>
      </c>
      <c r="C505" s="3" t="s">
        <v>1</v>
      </c>
      <c r="D505" s="3">
        <v>0.03</v>
      </c>
      <c r="E505" s="3">
        <v>194.3</v>
      </c>
      <c r="F505" s="3">
        <v>11.54</v>
      </c>
      <c r="G505" s="3" t="s">
        <v>14</v>
      </c>
      <c r="H505" s="3" t="s">
        <v>47</v>
      </c>
      <c r="I505" s="3" t="s">
        <v>4</v>
      </c>
      <c r="J505" s="3" t="s">
        <v>102</v>
      </c>
      <c r="K505" s="3" t="s">
        <v>40</v>
      </c>
      <c r="L505" s="3" t="s">
        <v>182</v>
      </c>
      <c r="M505" s="3">
        <v>0.59</v>
      </c>
      <c r="N505" s="3" t="s">
        <v>8</v>
      </c>
      <c r="O505" s="3" t="s">
        <v>28</v>
      </c>
      <c r="P505" s="3" t="s">
        <v>265</v>
      </c>
      <c r="Q505" s="3" t="s">
        <v>1123</v>
      </c>
      <c r="R505" s="3">
        <v>48307</v>
      </c>
      <c r="S505" s="4">
        <v>42048</v>
      </c>
      <c r="T505" s="4">
        <v>42050</v>
      </c>
      <c r="U505" s="3">
        <v>1544.9306999999999</v>
      </c>
      <c r="V505" s="3">
        <v>11</v>
      </c>
      <c r="W505" s="3">
        <v>2239.0300000000002</v>
      </c>
      <c r="X505" s="3">
        <v>89928</v>
      </c>
      <c r="Y505" s="3">
        <f>Table1[[#This Row],[Unit Price]]-Table1[[#This Row],[Discount]]</f>
        <v>194.27</v>
      </c>
      <c r="Z505" s="3" t="s">
        <v>3220</v>
      </c>
    </row>
    <row r="506" spans="1:26" x14ac:dyDescent="0.2">
      <c r="A506" s="1">
        <v>1554</v>
      </c>
      <c r="B506" s="1" t="s">
        <v>1124</v>
      </c>
      <c r="C506" s="1" t="s">
        <v>13</v>
      </c>
      <c r="D506" s="1">
        <v>0.03</v>
      </c>
      <c r="E506" s="1">
        <v>124.49</v>
      </c>
      <c r="F506" s="1">
        <v>51.94</v>
      </c>
      <c r="G506" s="1" t="s">
        <v>2</v>
      </c>
      <c r="H506" s="1" t="s">
        <v>15</v>
      </c>
      <c r="I506" s="1" t="s">
        <v>4</v>
      </c>
      <c r="J506" s="1" t="s">
        <v>5</v>
      </c>
      <c r="K506" s="1" t="s">
        <v>6</v>
      </c>
      <c r="L506" s="1" t="s">
        <v>1125</v>
      </c>
      <c r="M506" s="1">
        <v>0.63</v>
      </c>
      <c r="N506" s="1" t="s">
        <v>8</v>
      </c>
      <c r="O506" s="1" t="s">
        <v>9</v>
      </c>
      <c r="P506" s="1" t="s">
        <v>10</v>
      </c>
      <c r="Q506" s="1" t="s">
        <v>1126</v>
      </c>
      <c r="R506" s="1">
        <v>39503</v>
      </c>
      <c r="S506" s="2">
        <v>42048</v>
      </c>
      <c r="T506" s="2">
        <v>42049</v>
      </c>
      <c r="U506" s="1">
        <v>-4.0179999999999998</v>
      </c>
      <c r="V506" s="1">
        <v>7</v>
      </c>
      <c r="W506" s="1">
        <v>894.88</v>
      </c>
      <c r="X506" s="1">
        <v>87487</v>
      </c>
      <c r="Y506" s="1">
        <f>Table1[[#This Row],[Unit Price]]-Table1[[#This Row],[Discount]]</f>
        <v>124.46</v>
      </c>
      <c r="Z506" s="1" t="s">
        <v>3219</v>
      </c>
    </row>
    <row r="507" spans="1:26" x14ac:dyDescent="0.2">
      <c r="A507" s="3">
        <v>2897</v>
      </c>
      <c r="B507" s="3" t="s">
        <v>1127</v>
      </c>
      <c r="C507" s="3" t="s">
        <v>13</v>
      </c>
      <c r="D507" s="3">
        <v>0.05</v>
      </c>
      <c r="E507" s="3">
        <v>80.97</v>
      </c>
      <c r="F507" s="3">
        <v>30.06</v>
      </c>
      <c r="G507" s="3" t="s">
        <v>2</v>
      </c>
      <c r="H507" s="3" t="s">
        <v>47</v>
      </c>
      <c r="I507" s="3" t="s">
        <v>16</v>
      </c>
      <c r="J507" s="3" t="s">
        <v>32</v>
      </c>
      <c r="K507" s="3" t="s">
        <v>6</v>
      </c>
      <c r="L507" s="3" t="s">
        <v>1128</v>
      </c>
      <c r="M507" s="3">
        <v>0.4</v>
      </c>
      <c r="N507" s="3" t="s">
        <v>8</v>
      </c>
      <c r="O507" s="3" t="s">
        <v>28</v>
      </c>
      <c r="P507" s="3" t="s">
        <v>60</v>
      </c>
      <c r="Q507" s="3" t="s">
        <v>1129</v>
      </c>
      <c r="R507" s="3">
        <v>55369</v>
      </c>
      <c r="S507" s="4">
        <v>42048</v>
      </c>
      <c r="T507" s="4">
        <v>42049</v>
      </c>
      <c r="U507" s="3">
        <v>565.17999999999995</v>
      </c>
      <c r="V507" s="3">
        <v>11</v>
      </c>
      <c r="W507" s="3">
        <v>904.25</v>
      </c>
      <c r="X507" s="3">
        <v>86926</v>
      </c>
      <c r="Y507" s="3">
        <f>Table1[[#This Row],[Unit Price]]-Table1[[#This Row],[Discount]]</f>
        <v>80.92</v>
      </c>
      <c r="Z507" s="3" t="s">
        <v>3220</v>
      </c>
    </row>
    <row r="508" spans="1:26" x14ac:dyDescent="0.2">
      <c r="A508" s="1">
        <v>2897</v>
      </c>
      <c r="B508" s="1" t="s">
        <v>1127</v>
      </c>
      <c r="C508" s="1" t="s">
        <v>13</v>
      </c>
      <c r="D508" s="1">
        <v>0</v>
      </c>
      <c r="E508" s="1">
        <v>6.48</v>
      </c>
      <c r="F508" s="1">
        <v>10.050000000000001</v>
      </c>
      <c r="G508" s="1" t="s">
        <v>14</v>
      </c>
      <c r="H508" s="1" t="s">
        <v>47</v>
      </c>
      <c r="I508" s="1" t="s">
        <v>24</v>
      </c>
      <c r="J508" s="1" t="s">
        <v>64</v>
      </c>
      <c r="K508" s="1" t="s">
        <v>49</v>
      </c>
      <c r="L508" s="1" t="s">
        <v>1130</v>
      </c>
      <c r="M508" s="1">
        <v>0.37</v>
      </c>
      <c r="N508" s="1" t="s">
        <v>8</v>
      </c>
      <c r="O508" s="1" t="s">
        <v>28</v>
      </c>
      <c r="P508" s="1" t="s">
        <v>60</v>
      </c>
      <c r="Q508" s="1" t="s">
        <v>1129</v>
      </c>
      <c r="R508" s="1">
        <v>55369</v>
      </c>
      <c r="S508" s="2">
        <v>42048</v>
      </c>
      <c r="T508" s="2">
        <v>42050</v>
      </c>
      <c r="U508" s="1">
        <v>-38.72</v>
      </c>
      <c r="V508" s="1">
        <v>2</v>
      </c>
      <c r="W508" s="1">
        <v>16.309999999999999</v>
      </c>
      <c r="X508" s="1">
        <v>86926</v>
      </c>
      <c r="Y508" s="1">
        <f>Table1[[#This Row],[Unit Price]]-Table1[[#This Row],[Discount]]</f>
        <v>6.48</v>
      </c>
      <c r="Z508" s="1" t="s">
        <v>3220</v>
      </c>
    </row>
    <row r="509" spans="1:26" x14ac:dyDescent="0.2">
      <c r="A509" s="3">
        <v>2058</v>
      </c>
      <c r="B509" s="3" t="s">
        <v>1131</v>
      </c>
      <c r="C509" s="3" t="s">
        <v>92</v>
      </c>
      <c r="D509" s="3">
        <v>7.0000000000000007E-2</v>
      </c>
      <c r="E509" s="3">
        <v>5.98</v>
      </c>
      <c r="F509" s="3">
        <v>5.46</v>
      </c>
      <c r="G509" s="3" t="s">
        <v>14</v>
      </c>
      <c r="H509" s="3" t="s">
        <v>70</v>
      </c>
      <c r="I509" s="3" t="s">
        <v>24</v>
      </c>
      <c r="J509" s="3" t="s">
        <v>64</v>
      </c>
      <c r="K509" s="3" t="s">
        <v>49</v>
      </c>
      <c r="L509" s="3" t="s">
        <v>1132</v>
      </c>
      <c r="M509" s="3">
        <v>0.36</v>
      </c>
      <c r="N509" s="3" t="s">
        <v>8</v>
      </c>
      <c r="O509" s="3" t="s">
        <v>9</v>
      </c>
      <c r="P509" s="3" t="s">
        <v>73</v>
      </c>
      <c r="Q509" s="3" t="s">
        <v>1133</v>
      </c>
      <c r="R509" s="3">
        <v>28601</v>
      </c>
      <c r="S509" s="4">
        <v>42048</v>
      </c>
      <c r="T509" s="4">
        <v>42050</v>
      </c>
      <c r="U509" s="3">
        <v>46.65</v>
      </c>
      <c r="V509" s="3">
        <v>5</v>
      </c>
      <c r="W509" s="3">
        <v>32.76</v>
      </c>
      <c r="X509" s="3">
        <v>88040</v>
      </c>
      <c r="Y509" s="3">
        <f>Table1[[#This Row],[Unit Price]]-Table1[[#This Row],[Discount]]</f>
        <v>5.91</v>
      </c>
      <c r="Z509" s="3" t="s">
        <v>3219</v>
      </c>
    </row>
    <row r="510" spans="1:26" x14ac:dyDescent="0.2">
      <c r="A510" s="1">
        <v>3170</v>
      </c>
      <c r="B510" s="1" t="s">
        <v>1134</v>
      </c>
      <c r="C510" s="1" t="s">
        <v>92</v>
      </c>
      <c r="D510" s="1">
        <v>0.1</v>
      </c>
      <c r="E510" s="1">
        <v>7.28</v>
      </c>
      <c r="F510" s="1">
        <v>5.47</v>
      </c>
      <c r="G510" s="1" t="s">
        <v>14</v>
      </c>
      <c r="H510" s="1" t="s">
        <v>70</v>
      </c>
      <c r="I510" s="1" t="s">
        <v>24</v>
      </c>
      <c r="J510" s="1" t="s">
        <v>64</v>
      </c>
      <c r="K510" s="1" t="s">
        <v>49</v>
      </c>
      <c r="L510" s="1" t="s">
        <v>1135</v>
      </c>
      <c r="M510" s="1">
        <v>0.35</v>
      </c>
      <c r="N510" s="1" t="s">
        <v>8</v>
      </c>
      <c r="O510" s="1" t="s">
        <v>9</v>
      </c>
      <c r="P510" s="1" t="s">
        <v>99</v>
      </c>
      <c r="Q510" s="1" t="s">
        <v>1136</v>
      </c>
      <c r="R510" s="1">
        <v>34952</v>
      </c>
      <c r="S510" s="2">
        <v>42048</v>
      </c>
      <c r="T510" s="2">
        <v>42048</v>
      </c>
      <c r="U510" s="1">
        <v>167.334</v>
      </c>
      <c r="V510" s="1">
        <v>12</v>
      </c>
      <c r="W510" s="1">
        <v>83.14</v>
      </c>
      <c r="X510" s="1">
        <v>86489</v>
      </c>
      <c r="Y510" s="1">
        <f>Table1[[#This Row],[Unit Price]]-Table1[[#This Row],[Discount]]</f>
        <v>7.1800000000000006</v>
      </c>
      <c r="Z510" s="1" t="s">
        <v>3219</v>
      </c>
    </row>
    <row r="511" spans="1:26" x14ac:dyDescent="0.2">
      <c r="A511" s="3">
        <v>2190</v>
      </c>
      <c r="B511" s="3" t="s">
        <v>1137</v>
      </c>
      <c r="C511" s="3" t="s">
        <v>1</v>
      </c>
      <c r="D511" s="3">
        <v>0.05</v>
      </c>
      <c r="E511" s="3">
        <v>16.98</v>
      </c>
      <c r="F511" s="3">
        <v>7.78</v>
      </c>
      <c r="G511" s="3" t="s">
        <v>14</v>
      </c>
      <c r="H511" s="3" t="s">
        <v>47</v>
      </c>
      <c r="I511" s="3" t="s">
        <v>24</v>
      </c>
      <c r="J511" s="3" t="s">
        <v>25</v>
      </c>
      <c r="K511" s="3" t="s">
        <v>18</v>
      </c>
      <c r="L511" s="3" t="s">
        <v>1138</v>
      </c>
      <c r="M511" s="3">
        <v>0.56999999999999995</v>
      </c>
      <c r="N511" s="3" t="s">
        <v>8</v>
      </c>
      <c r="O511" s="3" t="s">
        <v>28</v>
      </c>
      <c r="P511" s="3" t="s">
        <v>265</v>
      </c>
      <c r="Q511" s="3" t="s">
        <v>1139</v>
      </c>
      <c r="R511" s="3">
        <v>48227</v>
      </c>
      <c r="S511" s="4">
        <v>42049</v>
      </c>
      <c r="T511" s="4">
        <v>42051</v>
      </c>
      <c r="U511" s="3">
        <v>-47.28</v>
      </c>
      <c r="V511" s="3">
        <v>45</v>
      </c>
      <c r="W511" s="3">
        <v>761.67</v>
      </c>
      <c r="X511" s="3">
        <v>41636</v>
      </c>
      <c r="Y511" s="3">
        <f>Table1[[#This Row],[Unit Price]]-Table1[[#This Row],[Discount]]</f>
        <v>16.93</v>
      </c>
      <c r="Z511" s="3" t="s">
        <v>3220</v>
      </c>
    </row>
    <row r="512" spans="1:26" x14ac:dyDescent="0.2">
      <c r="A512" s="1">
        <v>2190</v>
      </c>
      <c r="B512" s="1" t="s">
        <v>1137</v>
      </c>
      <c r="C512" s="1" t="s">
        <v>1</v>
      </c>
      <c r="D512" s="1">
        <v>0.03</v>
      </c>
      <c r="E512" s="1">
        <v>115.99</v>
      </c>
      <c r="F512" s="1">
        <v>4.2300000000000004</v>
      </c>
      <c r="G512" s="1" t="s">
        <v>14</v>
      </c>
      <c r="H512" s="1" t="s">
        <v>47</v>
      </c>
      <c r="I512" s="1" t="s">
        <v>16</v>
      </c>
      <c r="J512" s="1" t="s">
        <v>111</v>
      </c>
      <c r="K512" s="1" t="s">
        <v>49</v>
      </c>
      <c r="L512" s="1" t="s">
        <v>1140</v>
      </c>
      <c r="M512" s="1">
        <v>0.56000000000000005</v>
      </c>
      <c r="N512" s="1" t="s">
        <v>8</v>
      </c>
      <c r="O512" s="1" t="s">
        <v>28</v>
      </c>
      <c r="P512" s="1" t="s">
        <v>265</v>
      </c>
      <c r="Q512" s="1" t="s">
        <v>1139</v>
      </c>
      <c r="R512" s="1">
        <v>48227</v>
      </c>
      <c r="S512" s="2">
        <v>42049</v>
      </c>
      <c r="T512" s="2">
        <v>42051</v>
      </c>
      <c r="U512" s="1">
        <v>722.24099999999999</v>
      </c>
      <c r="V512" s="1">
        <v>49</v>
      </c>
      <c r="W512" s="1">
        <v>5014.07</v>
      </c>
      <c r="X512" s="1">
        <v>41636</v>
      </c>
      <c r="Y512" s="1">
        <f>Table1[[#This Row],[Unit Price]]-Table1[[#This Row],[Discount]]</f>
        <v>115.96</v>
      </c>
      <c r="Z512" s="1" t="s">
        <v>3220</v>
      </c>
    </row>
    <row r="513" spans="1:26" x14ac:dyDescent="0.2">
      <c r="A513" s="3">
        <v>2193</v>
      </c>
      <c r="B513" s="3" t="s">
        <v>1141</v>
      </c>
      <c r="C513" s="3" t="s">
        <v>1</v>
      </c>
      <c r="D513" s="3">
        <v>0.05</v>
      </c>
      <c r="E513" s="3">
        <v>16.98</v>
      </c>
      <c r="F513" s="3">
        <v>7.78</v>
      </c>
      <c r="G513" s="3" t="s">
        <v>14</v>
      </c>
      <c r="H513" s="3" t="s">
        <v>47</v>
      </c>
      <c r="I513" s="3" t="s">
        <v>24</v>
      </c>
      <c r="J513" s="3" t="s">
        <v>25</v>
      </c>
      <c r="K513" s="3" t="s">
        <v>18</v>
      </c>
      <c r="L513" s="3" t="s">
        <v>1138</v>
      </c>
      <c r="M513" s="3">
        <v>0.56999999999999995</v>
      </c>
      <c r="N513" s="3" t="s">
        <v>8</v>
      </c>
      <c r="O513" s="3" t="s">
        <v>9</v>
      </c>
      <c r="P513" s="3" t="s">
        <v>73</v>
      </c>
      <c r="Q513" s="3" t="s">
        <v>74</v>
      </c>
      <c r="R513" s="3">
        <v>28560</v>
      </c>
      <c r="S513" s="4">
        <v>42049</v>
      </c>
      <c r="T513" s="4">
        <v>42051</v>
      </c>
      <c r="U513" s="3">
        <v>-161</v>
      </c>
      <c r="V513" s="3">
        <v>11</v>
      </c>
      <c r="W513" s="3">
        <v>186.19</v>
      </c>
      <c r="X513" s="3">
        <v>90685</v>
      </c>
      <c r="Y513" s="3">
        <f>Table1[[#This Row],[Unit Price]]-Table1[[#This Row],[Discount]]</f>
        <v>16.93</v>
      </c>
      <c r="Z513" s="3" t="s">
        <v>3219</v>
      </c>
    </row>
    <row r="514" spans="1:26" x14ac:dyDescent="0.2">
      <c r="A514" s="1">
        <v>2193</v>
      </c>
      <c r="B514" s="1" t="s">
        <v>1141</v>
      </c>
      <c r="C514" s="1" t="s">
        <v>1</v>
      </c>
      <c r="D514" s="1">
        <v>0.03</v>
      </c>
      <c r="E514" s="1">
        <v>115.99</v>
      </c>
      <c r="F514" s="1">
        <v>4.2300000000000004</v>
      </c>
      <c r="G514" s="1" t="s">
        <v>14</v>
      </c>
      <c r="H514" s="1" t="s">
        <v>47</v>
      </c>
      <c r="I514" s="1" t="s">
        <v>16</v>
      </c>
      <c r="J514" s="1" t="s">
        <v>111</v>
      </c>
      <c r="K514" s="1" t="s">
        <v>49</v>
      </c>
      <c r="L514" s="1" t="s">
        <v>1140</v>
      </c>
      <c r="M514" s="1">
        <v>0.56000000000000005</v>
      </c>
      <c r="N514" s="1" t="s">
        <v>8</v>
      </c>
      <c r="O514" s="1" t="s">
        <v>9</v>
      </c>
      <c r="P514" s="1" t="s">
        <v>73</v>
      </c>
      <c r="Q514" s="1" t="s">
        <v>74</v>
      </c>
      <c r="R514" s="1">
        <v>28560</v>
      </c>
      <c r="S514" s="2">
        <v>42049</v>
      </c>
      <c r="T514" s="2">
        <v>42051</v>
      </c>
      <c r="U514" s="1">
        <v>848.3646</v>
      </c>
      <c r="V514" s="1">
        <v>12</v>
      </c>
      <c r="W514" s="1">
        <v>1227.94</v>
      </c>
      <c r="X514" s="1">
        <v>90685</v>
      </c>
      <c r="Y514" s="1">
        <f>Table1[[#This Row],[Unit Price]]-Table1[[#This Row],[Discount]]</f>
        <v>115.96</v>
      </c>
      <c r="Z514" s="1" t="s">
        <v>3219</v>
      </c>
    </row>
    <row r="515" spans="1:26" x14ac:dyDescent="0.2">
      <c r="A515" s="3">
        <v>2358</v>
      </c>
      <c r="B515" s="3" t="s">
        <v>1142</v>
      </c>
      <c r="C515" s="3" t="s">
        <v>1</v>
      </c>
      <c r="D515" s="3">
        <v>0.05</v>
      </c>
      <c r="E515" s="3">
        <v>2.08</v>
      </c>
      <c r="F515" s="3">
        <v>2.56</v>
      </c>
      <c r="G515" s="3" t="s">
        <v>14</v>
      </c>
      <c r="H515" s="3" t="s">
        <v>47</v>
      </c>
      <c r="I515" s="3" t="s">
        <v>24</v>
      </c>
      <c r="J515" s="3" t="s">
        <v>544</v>
      </c>
      <c r="K515" s="3" t="s">
        <v>18</v>
      </c>
      <c r="L515" s="3" t="s">
        <v>1143</v>
      </c>
      <c r="M515" s="3">
        <v>0.55000000000000004</v>
      </c>
      <c r="N515" s="3" t="s">
        <v>8</v>
      </c>
      <c r="O515" s="3" t="s">
        <v>9</v>
      </c>
      <c r="P515" s="3" t="s">
        <v>99</v>
      </c>
      <c r="Q515" s="3" t="s">
        <v>1072</v>
      </c>
      <c r="R515" s="3">
        <v>33311</v>
      </c>
      <c r="S515" s="4">
        <v>42049</v>
      </c>
      <c r="T515" s="4">
        <v>42051</v>
      </c>
      <c r="U515" s="3">
        <v>-1045.0160000000001</v>
      </c>
      <c r="V515" s="3">
        <v>19</v>
      </c>
      <c r="W515" s="3">
        <v>40.93</v>
      </c>
      <c r="X515" s="3">
        <v>88268</v>
      </c>
      <c r="Y515" s="3">
        <f>Table1[[#This Row],[Unit Price]]-Table1[[#This Row],[Discount]]</f>
        <v>2.0300000000000002</v>
      </c>
      <c r="Z515" s="3" t="s">
        <v>3219</v>
      </c>
    </row>
    <row r="516" spans="1:26" x14ac:dyDescent="0.2">
      <c r="A516" s="1">
        <v>2490</v>
      </c>
      <c r="B516" s="1" t="s">
        <v>430</v>
      </c>
      <c r="C516" s="1" t="s">
        <v>1</v>
      </c>
      <c r="D516" s="1">
        <v>0.09</v>
      </c>
      <c r="E516" s="1">
        <v>348.21</v>
      </c>
      <c r="F516" s="1">
        <v>40.19</v>
      </c>
      <c r="G516" s="1" t="s">
        <v>2</v>
      </c>
      <c r="H516" s="1" t="s">
        <v>47</v>
      </c>
      <c r="I516" s="1" t="s">
        <v>4</v>
      </c>
      <c r="J516" s="1" t="s">
        <v>5</v>
      </c>
      <c r="K516" s="1" t="s">
        <v>6</v>
      </c>
      <c r="L516" s="1" t="s">
        <v>7</v>
      </c>
      <c r="M516" s="1">
        <v>0.62</v>
      </c>
      <c r="N516" s="1" t="s">
        <v>8</v>
      </c>
      <c r="O516" s="1" t="s">
        <v>35</v>
      </c>
      <c r="P516" s="1" t="s">
        <v>66</v>
      </c>
      <c r="Q516" s="1" t="s">
        <v>432</v>
      </c>
      <c r="R516" s="1">
        <v>92627</v>
      </c>
      <c r="S516" s="2">
        <v>42049</v>
      </c>
      <c r="T516" s="2">
        <v>42051</v>
      </c>
      <c r="U516" s="1">
        <v>-93.85</v>
      </c>
      <c r="V516" s="1">
        <v>2</v>
      </c>
      <c r="W516" s="1">
        <v>662.8</v>
      </c>
      <c r="X516" s="1">
        <v>86884</v>
      </c>
      <c r="Y516" s="1">
        <f>Table1[[#This Row],[Unit Price]]-Table1[[#This Row],[Discount]]</f>
        <v>348.12</v>
      </c>
      <c r="Z516" s="1" t="s">
        <v>3221</v>
      </c>
    </row>
    <row r="517" spans="1:26" x14ac:dyDescent="0.2">
      <c r="A517" s="3">
        <v>2491</v>
      </c>
      <c r="B517" s="3" t="s">
        <v>433</v>
      </c>
      <c r="C517" s="3" t="s">
        <v>1</v>
      </c>
      <c r="D517" s="3">
        <v>0.09</v>
      </c>
      <c r="E517" s="3">
        <v>348.21</v>
      </c>
      <c r="F517" s="3">
        <v>40.19</v>
      </c>
      <c r="G517" s="3" t="s">
        <v>2</v>
      </c>
      <c r="H517" s="3" t="s">
        <v>47</v>
      </c>
      <c r="I517" s="3" t="s">
        <v>4</v>
      </c>
      <c r="J517" s="3" t="s">
        <v>5</v>
      </c>
      <c r="K517" s="3" t="s">
        <v>6</v>
      </c>
      <c r="L517" s="3" t="s">
        <v>7</v>
      </c>
      <c r="M517" s="3">
        <v>0.62</v>
      </c>
      <c r="N517" s="3" t="s">
        <v>8</v>
      </c>
      <c r="O517" s="3" t="s">
        <v>35</v>
      </c>
      <c r="P517" s="3" t="s">
        <v>66</v>
      </c>
      <c r="Q517" s="3" t="s">
        <v>76</v>
      </c>
      <c r="R517" s="3">
        <v>90045</v>
      </c>
      <c r="S517" s="4">
        <v>42049</v>
      </c>
      <c r="T517" s="4">
        <v>42051</v>
      </c>
      <c r="U517" s="3">
        <v>-93.85</v>
      </c>
      <c r="V517" s="3">
        <v>8</v>
      </c>
      <c r="W517" s="3">
        <v>2651.21</v>
      </c>
      <c r="X517" s="3">
        <v>48836</v>
      </c>
      <c r="Y517" s="3">
        <f>Table1[[#This Row],[Unit Price]]-Table1[[#This Row],[Discount]]</f>
        <v>348.12</v>
      </c>
      <c r="Z517" s="3" t="s">
        <v>3221</v>
      </c>
    </row>
    <row r="518" spans="1:26" x14ac:dyDescent="0.2">
      <c r="A518" s="1">
        <v>3069</v>
      </c>
      <c r="B518" s="1" t="s">
        <v>1144</v>
      </c>
      <c r="C518" s="1" t="s">
        <v>1</v>
      </c>
      <c r="D518" s="1">
        <v>0.09</v>
      </c>
      <c r="E518" s="1">
        <v>1.82</v>
      </c>
      <c r="F518" s="1">
        <v>0.83</v>
      </c>
      <c r="G518" s="1" t="s">
        <v>14</v>
      </c>
      <c r="H518" s="1" t="s">
        <v>15</v>
      </c>
      <c r="I518" s="1" t="s">
        <v>24</v>
      </c>
      <c r="J518" s="1" t="s">
        <v>25</v>
      </c>
      <c r="K518" s="1" t="s">
        <v>26</v>
      </c>
      <c r="L518" s="1" t="s">
        <v>1145</v>
      </c>
      <c r="M518" s="1">
        <v>0.56999999999999995</v>
      </c>
      <c r="N518" s="1" t="s">
        <v>8</v>
      </c>
      <c r="O518" s="1" t="s">
        <v>28</v>
      </c>
      <c r="P518" s="1" t="s">
        <v>60</v>
      </c>
      <c r="Q518" s="1" t="s">
        <v>1146</v>
      </c>
      <c r="R518" s="1">
        <v>55128</v>
      </c>
      <c r="S518" s="2">
        <v>42049</v>
      </c>
      <c r="T518" s="2">
        <v>42050</v>
      </c>
      <c r="U518" s="1">
        <v>-6.734</v>
      </c>
      <c r="V518" s="1">
        <v>22</v>
      </c>
      <c r="W518" s="1">
        <v>36.82</v>
      </c>
      <c r="X518" s="1">
        <v>88192</v>
      </c>
      <c r="Y518" s="1">
        <f>Table1[[#This Row],[Unit Price]]-Table1[[#This Row],[Discount]]</f>
        <v>1.73</v>
      </c>
      <c r="Z518" s="1" t="s">
        <v>3220</v>
      </c>
    </row>
    <row r="519" spans="1:26" x14ac:dyDescent="0.2">
      <c r="A519" s="3">
        <v>3393</v>
      </c>
      <c r="B519" s="3" t="s">
        <v>1147</v>
      </c>
      <c r="C519" s="3" t="s">
        <v>1</v>
      </c>
      <c r="D519" s="3">
        <v>0.08</v>
      </c>
      <c r="E519" s="3">
        <v>4.4800000000000004</v>
      </c>
      <c r="F519" s="3">
        <v>2.5</v>
      </c>
      <c r="G519" s="3" t="s">
        <v>14</v>
      </c>
      <c r="H519" s="3" t="s">
        <v>15</v>
      </c>
      <c r="I519" s="3" t="s">
        <v>24</v>
      </c>
      <c r="J519" s="3" t="s">
        <v>321</v>
      </c>
      <c r="K519" s="3" t="s">
        <v>49</v>
      </c>
      <c r="L519" s="3" t="s">
        <v>997</v>
      </c>
      <c r="M519" s="3">
        <v>0.37</v>
      </c>
      <c r="N519" s="3" t="s">
        <v>8</v>
      </c>
      <c r="O519" s="3" t="s">
        <v>35</v>
      </c>
      <c r="P519" s="3" t="s">
        <v>42</v>
      </c>
      <c r="Q519" s="3" t="s">
        <v>1148</v>
      </c>
      <c r="R519" s="3">
        <v>99163</v>
      </c>
      <c r="S519" s="4">
        <v>42049</v>
      </c>
      <c r="T519" s="4">
        <v>42050</v>
      </c>
      <c r="U519" s="3">
        <v>-3.2448000000000001</v>
      </c>
      <c r="V519" s="3">
        <v>19</v>
      </c>
      <c r="W519" s="3">
        <v>80.2</v>
      </c>
      <c r="X519" s="3">
        <v>87909</v>
      </c>
      <c r="Y519" s="3">
        <f>Table1[[#This Row],[Unit Price]]-Table1[[#This Row],[Discount]]</f>
        <v>4.4000000000000004</v>
      </c>
      <c r="Z519" s="3" t="s">
        <v>3221</v>
      </c>
    </row>
    <row r="520" spans="1:26" x14ac:dyDescent="0.2">
      <c r="A520" s="1">
        <v>306</v>
      </c>
      <c r="B520" s="1" t="s">
        <v>1149</v>
      </c>
      <c r="C520" s="1" t="s">
        <v>13</v>
      </c>
      <c r="D520" s="1">
        <v>0.01</v>
      </c>
      <c r="E520" s="1">
        <v>8.33</v>
      </c>
      <c r="F520" s="1">
        <v>1.99</v>
      </c>
      <c r="G520" s="1" t="s">
        <v>14</v>
      </c>
      <c r="H520" s="1" t="s">
        <v>3</v>
      </c>
      <c r="I520" s="1" t="s">
        <v>16</v>
      </c>
      <c r="J520" s="1" t="s">
        <v>17</v>
      </c>
      <c r="K520" s="1" t="s">
        <v>18</v>
      </c>
      <c r="L520" s="1" t="s">
        <v>1150</v>
      </c>
      <c r="M520" s="1">
        <v>0.52</v>
      </c>
      <c r="N520" s="1" t="s">
        <v>8</v>
      </c>
      <c r="O520" s="1" t="s">
        <v>87</v>
      </c>
      <c r="P520" s="1" t="s">
        <v>394</v>
      </c>
      <c r="Q520" s="1" t="s">
        <v>1151</v>
      </c>
      <c r="R520" s="1">
        <v>21208</v>
      </c>
      <c r="S520" s="2">
        <v>42049</v>
      </c>
      <c r="T520" s="2">
        <v>42050</v>
      </c>
      <c r="U520" s="1">
        <v>15.895200000000001</v>
      </c>
      <c r="V520" s="1">
        <v>8</v>
      </c>
      <c r="W520" s="1">
        <v>70.16</v>
      </c>
      <c r="X520" s="1">
        <v>87057</v>
      </c>
      <c r="Y520" s="1">
        <f>Table1[[#This Row],[Unit Price]]-Table1[[#This Row],[Discount]]</f>
        <v>8.32</v>
      </c>
      <c r="Z520" s="1" t="s">
        <v>3222</v>
      </c>
    </row>
    <row r="521" spans="1:26" x14ac:dyDescent="0.2">
      <c r="A521" s="3">
        <v>306</v>
      </c>
      <c r="B521" s="3" t="s">
        <v>1149</v>
      </c>
      <c r="C521" s="3" t="s">
        <v>13</v>
      </c>
      <c r="D521" s="3">
        <v>0.04</v>
      </c>
      <c r="E521" s="3">
        <v>85.99</v>
      </c>
      <c r="F521" s="3">
        <v>0.99</v>
      </c>
      <c r="G521" s="3" t="s">
        <v>14</v>
      </c>
      <c r="H521" s="3" t="s">
        <v>3</v>
      </c>
      <c r="I521" s="3" t="s">
        <v>16</v>
      </c>
      <c r="J521" s="3" t="s">
        <v>111</v>
      </c>
      <c r="K521" s="3" t="s">
        <v>26</v>
      </c>
      <c r="L521" s="3" t="s">
        <v>1152</v>
      </c>
      <c r="M521" s="3">
        <v>0.55000000000000004</v>
      </c>
      <c r="N521" s="3" t="s">
        <v>8</v>
      </c>
      <c r="O521" s="3" t="s">
        <v>87</v>
      </c>
      <c r="P521" s="3" t="s">
        <v>394</v>
      </c>
      <c r="Q521" s="3" t="s">
        <v>1151</v>
      </c>
      <c r="R521" s="3">
        <v>21208</v>
      </c>
      <c r="S521" s="4">
        <v>42049</v>
      </c>
      <c r="T521" s="4">
        <v>42051</v>
      </c>
      <c r="U521" s="3">
        <v>855.99329999999998</v>
      </c>
      <c r="V521" s="3">
        <v>17</v>
      </c>
      <c r="W521" s="3">
        <v>1240.57</v>
      </c>
      <c r="X521" s="3">
        <v>87057</v>
      </c>
      <c r="Y521" s="3">
        <f>Table1[[#This Row],[Unit Price]]-Table1[[#This Row],[Discount]]</f>
        <v>85.949999999999989</v>
      </c>
      <c r="Z521" s="3" t="s">
        <v>3222</v>
      </c>
    </row>
    <row r="522" spans="1:26" x14ac:dyDescent="0.2">
      <c r="A522" s="1">
        <v>308</v>
      </c>
      <c r="B522" s="1" t="s">
        <v>1153</v>
      </c>
      <c r="C522" s="1" t="s">
        <v>13</v>
      </c>
      <c r="D522" s="1">
        <v>0.01</v>
      </c>
      <c r="E522" s="1">
        <v>8.33</v>
      </c>
      <c r="F522" s="1">
        <v>1.99</v>
      </c>
      <c r="G522" s="1" t="s">
        <v>14</v>
      </c>
      <c r="H522" s="1" t="s">
        <v>3</v>
      </c>
      <c r="I522" s="1" t="s">
        <v>16</v>
      </c>
      <c r="J522" s="1" t="s">
        <v>17</v>
      </c>
      <c r="K522" s="1" t="s">
        <v>18</v>
      </c>
      <c r="L522" s="1" t="s">
        <v>1150</v>
      </c>
      <c r="M522" s="1">
        <v>0.52</v>
      </c>
      <c r="N522" s="1" t="s">
        <v>8</v>
      </c>
      <c r="O522" s="1" t="s">
        <v>35</v>
      </c>
      <c r="P522" s="1" t="s">
        <v>42</v>
      </c>
      <c r="Q522" s="1" t="s">
        <v>118</v>
      </c>
      <c r="R522" s="1">
        <v>98115</v>
      </c>
      <c r="S522" s="2">
        <v>42049</v>
      </c>
      <c r="T522" s="2">
        <v>42050</v>
      </c>
      <c r="U522" s="1">
        <v>10.74</v>
      </c>
      <c r="V522" s="1">
        <v>32</v>
      </c>
      <c r="W522" s="1">
        <v>280.62</v>
      </c>
      <c r="X522" s="1">
        <v>37760</v>
      </c>
      <c r="Y522" s="1">
        <f>Table1[[#This Row],[Unit Price]]-Table1[[#This Row],[Discount]]</f>
        <v>8.32</v>
      </c>
      <c r="Z522" s="1" t="s">
        <v>3221</v>
      </c>
    </row>
    <row r="523" spans="1:26" x14ac:dyDescent="0.2">
      <c r="A523" s="3">
        <v>1156</v>
      </c>
      <c r="B523" s="3" t="s">
        <v>1154</v>
      </c>
      <c r="C523" s="3" t="s">
        <v>13</v>
      </c>
      <c r="D523" s="3">
        <v>0.06</v>
      </c>
      <c r="E523" s="3">
        <v>175.99</v>
      </c>
      <c r="F523" s="3">
        <v>8.99</v>
      </c>
      <c r="G523" s="3" t="s">
        <v>14</v>
      </c>
      <c r="H523" s="3" t="s">
        <v>15</v>
      </c>
      <c r="I523" s="3" t="s">
        <v>16</v>
      </c>
      <c r="J523" s="3" t="s">
        <v>111</v>
      </c>
      <c r="K523" s="3" t="s">
        <v>49</v>
      </c>
      <c r="L523" s="3" t="s">
        <v>1155</v>
      </c>
      <c r="M523" s="3">
        <v>0.56999999999999995</v>
      </c>
      <c r="N523" s="3" t="s">
        <v>8</v>
      </c>
      <c r="O523" s="3" t="s">
        <v>87</v>
      </c>
      <c r="P523" s="3" t="s">
        <v>379</v>
      </c>
      <c r="Q523" s="3" t="s">
        <v>1156</v>
      </c>
      <c r="R523" s="3">
        <v>1876</v>
      </c>
      <c r="S523" s="4">
        <v>42049</v>
      </c>
      <c r="T523" s="4">
        <v>42050</v>
      </c>
      <c r="U523" s="3">
        <v>48.47148</v>
      </c>
      <c r="V523" s="3">
        <v>7</v>
      </c>
      <c r="W523" s="3">
        <v>1013.84</v>
      </c>
      <c r="X523" s="3">
        <v>90855</v>
      </c>
      <c r="Y523" s="3">
        <f>Table1[[#This Row],[Unit Price]]-Table1[[#This Row],[Discount]]</f>
        <v>175.93</v>
      </c>
      <c r="Z523" s="3" t="s">
        <v>3222</v>
      </c>
    </row>
    <row r="524" spans="1:26" x14ac:dyDescent="0.2">
      <c r="A524" s="1">
        <v>1745</v>
      </c>
      <c r="B524" s="1" t="s">
        <v>335</v>
      </c>
      <c r="C524" s="1" t="s">
        <v>23</v>
      </c>
      <c r="D524" s="1">
        <v>0.04</v>
      </c>
      <c r="E524" s="1">
        <v>60.65</v>
      </c>
      <c r="F524" s="1">
        <v>12.23</v>
      </c>
      <c r="G524" s="1" t="s">
        <v>14</v>
      </c>
      <c r="H524" s="1" t="s">
        <v>47</v>
      </c>
      <c r="I524" s="1" t="s">
        <v>4</v>
      </c>
      <c r="J524" s="1" t="s">
        <v>102</v>
      </c>
      <c r="K524" s="1" t="s">
        <v>120</v>
      </c>
      <c r="L524" s="1" t="s">
        <v>1157</v>
      </c>
      <c r="M524" s="1">
        <v>0.64</v>
      </c>
      <c r="N524" s="1" t="s">
        <v>8</v>
      </c>
      <c r="O524" s="1" t="s">
        <v>9</v>
      </c>
      <c r="P524" s="1" t="s">
        <v>51</v>
      </c>
      <c r="Q524" s="1" t="s">
        <v>337</v>
      </c>
      <c r="R524" s="1">
        <v>30305</v>
      </c>
      <c r="S524" s="2">
        <v>42049</v>
      </c>
      <c r="T524" s="2">
        <v>42051</v>
      </c>
      <c r="U524" s="1">
        <v>116.5063</v>
      </c>
      <c r="V524" s="1">
        <v>4</v>
      </c>
      <c r="W524" s="1">
        <v>256.77</v>
      </c>
      <c r="X524" s="1">
        <v>13408</v>
      </c>
      <c r="Y524" s="1">
        <f>Table1[[#This Row],[Unit Price]]-Table1[[#This Row],[Discount]]</f>
        <v>60.61</v>
      </c>
      <c r="Z524" s="1" t="s">
        <v>3219</v>
      </c>
    </row>
    <row r="525" spans="1:26" x14ac:dyDescent="0.2">
      <c r="A525" s="3">
        <v>1749</v>
      </c>
      <c r="B525" s="3" t="s">
        <v>338</v>
      </c>
      <c r="C525" s="3" t="s">
        <v>23</v>
      </c>
      <c r="D525" s="3">
        <v>0.04</v>
      </c>
      <c r="E525" s="3">
        <v>60.65</v>
      </c>
      <c r="F525" s="3">
        <v>12.23</v>
      </c>
      <c r="G525" s="3" t="s">
        <v>14</v>
      </c>
      <c r="H525" s="3" t="s">
        <v>47</v>
      </c>
      <c r="I525" s="3" t="s">
        <v>4</v>
      </c>
      <c r="J525" s="3" t="s">
        <v>102</v>
      </c>
      <c r="K525" s="3" t="s">
        <v>120</v>
      </c>
      <c r="L525" s="3" t="s">
        <v>1157</v>
      </c>
      <c r="M525" s="3">
        <v>0.64</v>
      </c>
      <c r="N525" s="3" t="s">
        <v>8</v>
      </c>
      <c r="O525" s="3" t="s">
        <v>28</v>
      </c>
      <c r="P525" s="3" t="s">
        <v>183</v>
      </c>
      <c r="Q525" s="3" t="s">
        <v>339</v>
      </c>
      <c r="R525" s="3">
        <v>73505</v>
      </c>
      <c r="S525" s="4">
        <v>42049</v>
      </c>
      <c r="T525" s="4">
        <v>42051</v>
      </c>
      <c r="U525" s="3">
        <v>44.2911</v>
      </c>
      <c r="V525" s="3">
        <v>1</v>
      </c>
      <c r="W525" s="3">
        <v>64.19</v>
      </c>
      <c r="X525" s="3">
        <v>87244</v>
      </c>
      <c r="Y525" s="3">
        <f>Table1[[#This Row],[Unit Price]]-Table1[[#This Row],[Discount]]</f>
        <v>60.61</v>
      </c>
      <c r="Z525" s="3" t="s">
        <v>3220</v>
      </c>
    </row>
    <row r="526" spans="1:26" x14ac:dyDescent="0.2">
      <c r="A526" s="1">
        <v>639</v>
      </c>
      <c r="B526" s="1" t="s">
        <v>1158</v>
      </c>
      <c r="C526" s="1" t="s">
        <v>46</v>
      </c>
      <c r="D526" s="1">
        <v>0</v>
      </c>
      <c r="E526" s="1">
        <v>236.97</v>
      </c>
      <c r="F526" s="1">
        <v>59.24</v>
      </c>
      <c r="G526" s="1" t="s">
        <v>2</v>
      </c>
      <c r="H526" s="1" t="s">
        <v>15</v>
      </c>
      <c r="I526" s="1" t="s">
        <v>4</v>
      </c>
      <c r="J526" s="1" t="s">
        <v>5</v>
      </c>
      <c r="K526" s="1" t="s">
        <v>6</v>
      </c>
      <c r="L526" s="1" t="s">
        <v>1159</v>
      </c>
      <c r="M526" s="1">
        <v>0.61</v>
      </c>
      <c r="N526" s="1" t="s">
        <v>8</v>
      </c>
      <c r="O526" s="1" t="s">
        <v>35</v>
      </c>
      <c r="P526" s="1" t="s">
        <v>66</v>
      </c>
      <c r="Q526" s="1" t="s">
        <v>1160</v>
      </c>
      <c r="R526" s="1">
        <v>93454</v>
      </c>
      <c r="S526" s="2">
        <v>42049</v>
      </c>
      <c r="T526" s="2">
        <v>42050</v>
      </c>
      <c r="U526" s="1">
        <v>1192.04</v>
      </c>
      <c r="V526" s="1">
        <v>9</v>
      </c>
      <c r="W526" s="1">
        <v>1769.91</v>
      </c>
      <c r="X526" s="1">
        <v>87952</v>
      </c>
      <c r="Y526" s="1">
        <f>Table1[[#This Row],[Unit Price]]-Table1[[#This Row],[Discount]]</f>
        <v>236.97</v>
      </c>
      <c r="Z526" s="1" t="s">
        <v>3221</v>
      </c>
    </row>
    <row r="527" spans="1:26" x14ac:dyDescent="0.2">
      <c r="A527" s="3">
        <v>640</v>
      </c>
      <c r="B527" s="3" t="s">
        <v>1161</v>
      </c>
      <c r="C527" s="3" t="s">
        <v>46</v>
      </c>
      <c r="D527" s="3">
        <v>0</v>
      </c>
      <c r="E527" s="3">
        <v>236.97</v>
      </c>
      <c r="F527" s="3">
        <v>59.24</v>
      </c>
      <c r="G527" s="3" t="s">
        <v>2</v>
      </c>
      <c r="H527" s="3" t="s">
        <v>15</v>
      </c>
      <c r="I527" s="3" t="s">
        <v>4</v>
      </c>
      <c r="J527" s="3" t="s">
        <v>5</v>
      </c>
      <c r="K527" s="3" t="s">
        <v>6</v>
      </c>
      <c r="L527" s="3" t="s">
        <v>1159</v>
      </c>
      <c r="M527" s="3">
        <v>0.61</v>
      </c>
      <c r="N527" s="3" t="s">
        <v>8</v>
      </c>
      <c r="O527" s="3" t="s">
        <v>35</v>
      </c>
      <c r="P527" s="3" t="s">
        <v>42</v>
      </c>
      <c r="Q527" s="3" t="s">
        <v>118</v>
      </c>
      <c r="R527" s="3">
        <v>98119</v>
      </c>
      <c r="S527" s="4">
        <v>42049</v>
      </c>
      <c r="T527" s="4">
        <v>42050</v>
      </c>
      <c r="U527" s="3">
        <v>1192.04</v>
      </c>
      <c r="V527" s="3">
        <v>34</v>
      </c>
      <c r="W527" s="3">
        <v>6686.34</v>
      </c>
      <c r="X527" s="3">
        <v>56452</v>
      </c>
      <c r="Y527" s="3">
        <f>Table1[[#This Row],[Unit Price]]-Table1[[#This Row],[Discount]]</f>
        <v>236.97</v>
      </c>
      <c r="Z527" s="3" t="s">
        <v>3221</v>
      </c>
    </row>
    <row r="528" spans="1:26" x14ac:dyDescent="0.2">
      <c r="A528" s="1">
        <v>1682</v>
      </c>
      <c r="B528" s="1" t="s">
        <v>1162</v>
      </c>
      <c r="C528" s="1" t="s">
        <v>46</v>
      </c>
      <c r="D528" s="1">
        <v>0.04</v>
      </c>
      <c r="E528" s="1">
        <v>6.28</v>
      </c>
      <c r="F528" s="1">
        <v>5.41</v>
      </c>
      <c r="G528" s="1" t="s">
        <v>14</v>
      </c>
      <c r="H528" s="1" t="s">
        <v>15</v>
      </c>
      <c r="I528" s="1" t="s">
        <v>4</v>
      </c>
      <c r="J528" s="1" t="s">
        <v>102</v>
      </c>
      <c r="K528" s="1" t="s">
        <v>49</v>
      </c>
      <c r="L528" s="1" t="s">
        <v>906</v>
      </c>
      <c r="M528" s="1">
        <v>0.53</v>
      </c>
      <c r="N528" s="1" t="s">
        <v>8</v>
      </c>
      <c r="O528" s="1" t="s">
        <v>28</v>
      </c>
      <c r="P528" s="1" t="s">
        <v>79</v>
      </c>
      <c r="Q528" s="1" t="s">
        <v>509</v>
      </c>
      <c r="R528" s="1">
        <v>60611</v>
      </c>
      <c r="S528" s="2">
        <v>42049</v>
      </c>
      <c r="T528" s="2">
        <v>42051</v>
      </c>
      <c r="U528" s="1">
        <v>-38.380000000000003</v>
      </c>
      <c r="V528" s="1">
        <v>43</v>
      </c>
      <c r="W528" s="1">
        <v>284.48</v>
      </c>
      <c r="X528" s="1">
        <v>14115</v>
      </c>
      <c r="Y528" s="1">
        <f>Table1[[#This Row],[Unit Price]]-Table1[[#This Row],[Discount]]</f>
        <v>6.24</v>
      </c>
      <c r="Z528" s="1" t="s">
        <v>3220</v>
      </c>
    </row>
    <row r="529" spans="1:26" x14ac:dyDescent="0.2">
      <c r="A529" s="3">
        <v>1683</v>
      </c>
      <c r="B529" s="3" t="s">
        <v>1163</v>
      </c>
      <c r="C529" s="3" t="s">
        <v>46</v>
      </c>
      <c r="D529" s="3">
        <v>0.04</v>
      </c>
      <c r="E529" s="3">
        <v>6.28</v>
      </c>
      <c r="F529" s="3">
        <v>5.41</v>
      </c>
      <c r="G529" s="3" t="s">
        <v>14</v>
      </c>
      <c r="H529" s="3" t="s">
        <v>15</v>
      </c>
      <c r="I529" s="3" t="s">
        <v>4</v>
      </c>
      <c r="J529" s="3" t="s">
        <v>102</v>
      </c>
      <c r="K529" s="3" t="s">
        <v>49</v>
      </c>
      <c r="L529" s="3" t="s">
        <v>906</v>
      </c>
      <c r="M529" s="3">
        <v>0.53</v>
      </c>
      <c r="N529" s="3" t="s">
        <v>8</v>
      </c>
      <c r="O529" s="3" t="s">
        <v>28</v>
      </c>
      <c r="P529" s="3" t="s">
        <v>163</v>
      </c>
      <c r="Q529" s="3" t="s">
        <v>1164</v>
      </c>
      <c r="R529" s="3">
        <v>77301</v>
      </c>
      <c r="S529" s="4">
        <v>42049</v>
      </c>
      <c r="T529" s="4">
        <v>42051</v>
      </c>
      <c r="U529" s="3">
        <v>-19.957599999999999</v>
      </c>
      <c r="V529" s="3">
        <v>11</v>
      </c>
      <c r="W529" s="3">
        <v>72.77</v>
      </c>
      <c r="X529" s="3">
        <v>90612</v>
      </c>
      <c r="Y529" s="3">
        <f>Table1[[#This Row],[Unit Price]]-Table1[[#This Row],[Discount]]</f>
        <v>6.24</v>
      </c>
      <c r="Z529" s="3" t="s">
        <v>3220</v>
      </c>
    </row>
    <row r="530" spans="1:26" x14ac:dyDescent="0.2">
      <c r="A530" s="1">
        <v>11</v>
      </c>
      <c r="B530" s="1" t="s">
        <v>1165</v>
      </c>
      <c r="C530" s="1" t="s">
        <v>1</v>
      </c>
      <c r="D530" s="1">
        <v>0.06</v>
      </c>
      <c r="E530" s="1">
        <v>9.48</v>
      </c>
      <c r="F530" s="1">
        <v>7.29</v>
      </c>
      <c r="G530" s="1" t="s">
        <v>14</v>
      </c>
      <c r="H530" s="1" t="s">
        <v>47</v>
      </c>
      <c r="I530" s="1" t="s">
        <v>4</v>
      </c>
      <c r="J530" s="1" t="s">
        <v>102</v>
      </c>
      <c r="K530" s="1" t="s">
        <v>18</v>
      </c>
      <c r="L530" s="1" t="s">
        <v>480</v>
      </c>
      <c r="M530" s="1">
        <v>0.45</v>
      </c>
      <c r="N530" s="1" t="s">
        <v>8</v>
      </c>
      <c r="O530" s="1" t="s">
        <v>87</v>
      </c>
      <c r="P530" s="1" t="s">
        <v>373</v>
      </c>
      <c r="Q530" s="1" t="s">
        <v>1166</v>
      </c>
      <c r="R530" s="1">
        <v>7203</v>
      </c>
      <c r="S530" s="2">
        <v>42050</v>
      </c>
      <c r="T530" s="2">
        <v>42052</v>
      </c>
      <c r="U530" s="1">
        <v>-53.809600000000003</v>
      </c>
      <c r="V530" s="1">
        <v>22</v>
      </c>
      <c r="W530" s="1">
        <v>211.15</v>
      </c>
      <c r="X530" s="1">
        <v>90192</v>
      </c>
      <c r="Y530" s="1">
        <f>Table1[[#This Row],[Unit Price]]-Table1[[#This Row],[Discount]]</f>
        <v>9.42</v>
      </c>
      <c r="Z530" s="1" t="s">
        <v>3222</v>
      </c>
    </row>
    <row r="531" spans="1:26" x14ac:dyDescent="0.2">
      <c r="A531" s="3">
        <v>596</v>
      </c>
      <c r="B531" s="3" t="s">
        <v>1167</v>
      </c>
      <c r="C531" s="3" t="s">
        <v>1</v>
      </c>
      <c r="D531" s="3">
        <v>0.03</v>
      </c>
      <c r="E531" s="3">
        <v>3.8</v>
      </c>
      <c r="F531" s="3">
        <v>1.49</v>
      </c>
      <c r="G531" s="3" t="s">
        <v>14</v>
      </c>
      <c r="H531" s="3" t="s">
        <v>15</v>
      </c>
      <c r="I531" s="3" t="s">
        <v>24</v>
      </c>
      <c r="J531" s="3" t="s">
        <v>48</v>
      </c>
      <c r="K531" s="3" t="s">
        <v>49</v>
      </c>
      <c r="L531" s="3" t="s">
        <v>1168</v>
      </c>
      <c r="M531" s="3">
        <v>0.38</v>
      </c>
      <c r="N531" s="3" t="s">
        <v>8</v>
      </c>
      <c r="O531" s="3" t="s">
        <v>28</v>
      </c>
      <c r="P531" s="3" t="s">
        <v>29</v>
      </c>
      <c r="Q531" s="3" t="s">
        <v>1169</v>
      </c>
      <c r="R531" s="3">
        <v>46032</v>
      </c>
      <c r="S531" s="4">
        <v>42050</v>
      </c>
      <c r="T531" s="4">
        <v>42052</v>
      </c>
      <c r="U531" s="3">
        <v>15.2745</v>
      </c>
      <c r="V531" s="3">
        <v>6</v>
      </c>
      <c r="W531" s="3">
        <v>24.27</v>
      </c>
      <c r="X531" s="3">
        <v>86308</v>
      </c>
      <c r="Y531" s="3">
        <f>Table1[[#This Row],[Unit Price]]-Table1[[#This Row],[Discount]]</f>
        <v>3.77</v>
      </c>
      <c r="Z531" s="3" t="s">
        <v>3220</v>
      </c>
    </row>
    <row r="532" spans="1:26" x14ac:dyDescent="0.2">
      <c r="A532" s="1">
        <v>596</v>
      </c>
      <c r="B532" s="1" t="s">
        <v>1167</v>
      </c>
      <c r="C532" s="1" t="s">
        <v>1</v>
      </c>
      <c r="D532" s="1">
        <v>7.0000000000000007E-2</v>
      </c>
      <c r="E532" s="1">
        <v>7.98</v>
      </c>
      <c r="F532" s="1">
        <v>1.25</v>
      </c>
      <c r="G532" s="1" t="s">
        <v>14</v>
      </c>
      <c r="H532" s="1" t="s">
        <v>15</v>
      </c>
      <c r="I532" s="1" t="s">
        <v>24</v>
      </c>
      <c r="J532" s="1" t="s">
        <v>64</v>
      </c>
      <c r="K532" s="1" t="s">
        <v>26</v>
      </c>
      <c r="L532" s="1" t="s">
        <v>1170</v>
      </c>
      <c r="M532" s="1">
        <v>0.35</v>
      </c>
      <c r="N532" s="1" t="s">
        <v>8</v>
      </c>
      <c r="O532" s="1" t="s">
        <v>28</v>
      </c>
      <c r="P532" s="1" t="s">
        <v>29</v>
      </c>
      <c r="Q532" s="1" t="s">
        <v>1169</v>
      </c>
      <c r="R532" s="1">
        <v>46032</v>
      </c>
      <c r="S532" s="2">
        <v>42050</v>
      </c>
      <c r="T532" s="2">
        <v>42052</v>
      </c>
      <c r="U532" s="1">
        <v>26.585699999999999</v>
      </c>
      <c r="V532" s="1">
        <v>5</v>
      </c>
      <c r="W532" s="1">
        <v>38.53</v>
      </c>
      <c r="X532" s="1">
        <v>86308</v>
      </c>
      <c r="Y532" s="1">
        <f>Table1[[#This Row],[Unit Price]]-Table1[[#This Row],[Discount]]</f>
        <v>7.91</v>
      </c>
      <c r="Z532" s="1" t="s">
        <v>3220</v>
      </c>
    </row>
    <row r="533" spans="1:26" x14ac:dyDescent="0.2">
      <c r="A533" s="3">
        <v>596</v>
      </c>
      <c r="B533" s="3" t="s">
        <v>1167</v>
      </c>
      <c r="C533" s="3" t="s">
        <v>1</v>
      </c>
      <c r="D533" s="3">
        <v>7.0000000000000007E-2</v>
      </c>
      <c r="E533" s="3">
        <v>417.4</v>
      </c>
      <c r="F533" s="3">
        <v>75.23</v>
      </c>
      <c r="G533" s="3" t="s">
        <v>2</v>
      </c>
      <c r="H533" s="3" t="s">
        <v>15</v>
      </c>
      <c r="I533" s="3" t="s">
        <v>4</v>
      </c>
      <c r="J533" s="3" t="s">
        <v>5</v>
      </c>
      <c r="K533" s="3" t="s">
        <v>6</v>
      </c>
      <c r="L533" s="3" t="s">
        <v>1171</v>
      </c>
      <c r="M533" s="3">
        <v>0.79</v>
      </c>
      <c r="N533" s="3" t="s">
        <v>8</v>
      </c>
      <c r="O533" s="3" t="s">
        <v>28</v>
      </c>
      <c r="P533" s="3" t="s">
        <v>29</v>
      </c>
      <c r="Q533" s="3" t="s">
        <v>1169</v>
      </c>
      <c r="R533" s="3">
        <v>46032</v>
      </c>
      <c r="S533" s="4">
        <v>42050</v>
      </c>
      <c r="T533" s="4">
        <v>42051</v>
      </c>
      <c r="U533" s="3">
        <v>-575.35199999999998</v>
      </c>
      <c r="V533" s="3">
        <v>12</v>
      </c>
      <c r="W533" s="3">
        <v>4910.72</v>
      </c>
      <c r="X533" s="3">
        <v>86308</v>
      </c>
      <c r="Y533" s="3">
        <f>Table1[[#This Row],[Unit Price]]-Table1[[#This Row],[Discount]]</f>
        <v>417.33</v>
      </c>
      <c r="Z533" s="3" t="s">
        <v>3220</v>
      </c>
    </row>
    <row r="534" spans="1:26" x14ac:dyDescent="0.2">
      <c r="A534" s="1">
        <v>2260</v>
      </c>
      <c r="B534" s="1" t="s">
        <v>1172</v>
      </c>
      <c r="C534" s="1" t="s">
        <v>1</v>
      </c>
      <c r="D534" s="1">
        <v>0.02</v>
      </c>
      <c r="E534" s="1">
        <v>4.9800000000000004</v>
      </c>
      <c r="F534" s="1">
        <v>0.49</v>
      </c>
      <c r="G534" s="1" t="s">
        <v>14</v>
      </c>
      <c r="H534" s="1" t="s">
        <v>70</v>
      </c>
      <c r="I534" s="1" t="s">
        <v>24</v>
      </c>
      <c r="J534" s="1" t="s">
        <v>128</v>
      </c>
      <c r="K534" s="1" t="s">
        <v>49</v>
      </c>
      <c r="L534" s="1" t="s">
        <v>1079</v>
      </c>
      <c r="M534" s="1">
        <v>0.39</v>
      </c>
      <c r="N534" s="1" t="s">
        <v>8</v>
      </c>
      <c r="O534" s="1" t="s">
        <v>9</v>
      </c>
      <c r="P534" s="1" t="s">
        <v>51</v>
      </c>
      <c r="Q534" s="1" t="s">
        <v>1173</v>
      </c>
      <c r="R534" s="1">
        <v>30161</v>
      </c>
      <c r="S534" s="2">
        <v>42050</v>
      </c>
      <c r="T534" s="2">
        <v>42051</v>
      </c>
      <c r="U534" s="1">
        <v>-52.863999999999997</v>
      </c>
      <c r="V534" s="1">
        <v>17</v>
      </c>
      <c r="W534" s="1">
        <v>87.11</v>
      </c>
      <c r="X534" s="1">
        <v>89601</v>
      </c>
      <c r="Y534" s="1">
        <f>Table1[[#This Row],[Unit Price]]-Table1[[#This Row],[Discount]]</f>
        <v>4.9600000000000009</v>
      </c>
      <c r="Z534" s="1" t="s">
        <v>3219</v>
      </c>
    </row>
    <row r="535" spans="1:26" x14ac:dyDescent="0.2">
      <c r="A535" s="3">
        <v>2260</v>
      </c>
      <c r="B535" s="3" t="s">
        <v>1172</v>
      </c>
      <c r="C535" s="3" t="s">
        <v>1</v>
      </c>
      <c r="D535" s="3">
        <v>0.01</v>
      </c>
      <c r="E535" s="3">
        <v>20.99</v>
      </c>
      <c r="F535" s="3">
        <v>0.99</v>
      </c>
      <c r="G535" s="3" t="s">
        <v>14</v>
      </c>
      <c r="H535" s="3" t="s">
        <v>70</v>
      </c>
      <c r="I535" s="3" t="s">
        <v>16</v>
      </c>
      <c r="J535" s="3" t="s">
        <v>111</v>
      </c>
      <c r="K535" s="3" t="s">
        <v>18</v>
      </c>
      <c r="L535" s="3" t="s">
        <v>1174</v>
      </c>
      <c r="M535" s="3">
        <v>0.83</v>
      </c>
      <c r="N535" s="3" t="s">
        <v>8</v>
      </c>
      <c r="O535" s="3" t="s">
        <v>9</v>
      </c>
      <c r="P535" s="3" t="s">
        <v>51</v>
      </c>
      <c r="Q535" s="3" t="s">
        <v>1173</v>
      </c>
      <c r="R535" s="3">
        <v>30161</v>
      </c>
      <c r="S535" s="4">
        <v>42050</v>
      </c>
      <c r="T535" s="4">
        <v>42051</v>
      </c>
      <c r="U535" s="3">
        <v>45.378</v>
      </c>
      <c r="V535" s="3">
        <v>9</v>
      </c>
      <c r="W535" s="3">
        <v>170.46</v>
      </c>
      <c r="X535" s="3">
        <v>89601</v>
      </c>
      <c r="Y535" s="3">
        <f>Table1[[#This Row],[Unit Price]]-Table1[[#This Row],[Discount]]</f>
        <v>20.979999999999997</v>
      </c>
      <c r="Z535" s="3" t="s">
        <v>3219</v>
      </c>
    </row>
    <row r="536" spans="1:26" x14ac:dyDescent="0.2">
      <c r="A536" s="1">
        <v>3211</v>
      </c>
      <c r="B536" s="1" t="s">
        <v>1175</v>
      </c>
      <c r="C536" s="1" t="s">
        <v>13</v>
      </c>
      <c r="D536" s="1">
        <v>0.1</v>
      </c>
      <c r="E536" s="1">
        <v>7.31</v>
      </c>
      <c r="F536" s="1">
        <v>0.49</v>
      </c>
      <c r="G536" s="1" t="s">
        <v>14</v>
      </c>
      <c r="H536" s="1" t="s">
        <v>70</v>
      </c>
      <c r="I536" s="1" t="s">
        <v>24</v>
      </c>
      <c r="J536" s="1" t="s">
        <v>128</v>
      </c>
      <c r="K536" s="1" t="s">
        <v>49</v>
      </c>
      <c r="L536" s="1" t="s">
        <v>1103</v>
      </c>
      <c r="M536" s="1">
        <v>0.38</v>
      </c>
      <c r="N536" s="1" t="s">
        <v>8</v>
      </c>
      <c r="O536" s="1" t="s">
        <v>28</v>
      </c>
      <c r="P536" s="1" t="s">
        <v>79</v>
      </c>
      <c r="Q536" s="1" t="s">
        <v>1176</v>
      </c>
      <c r="R536" s="1">
        <v>60101</v>
      </c>
      <c r="S536" s="2">
        <v>42050</v>
      </c>
      <c r="T536" s="2">
        <v>42051</v>
      </c>
      <c r="U536" s="1">
        <v>55.020600000000002</v>
      </c>
      <c r="V536" s="1">
        <v>12</v>
      </c>
      <c r="W536" s="1">
        <v>79.739999999999995</v>
      </c>
      <c r="X536" s="1">
        <v>91522</v>
      </c>
      <c r="Y536" s="1">
        <f>Table1[[#This Row],[Unit Price]]-Table1[[#This Row],[Discount]]</f>
        <v>7.21</v>
      </c>
      <c r="Z536" s="1" t="s">
        <v>3220</v>
      </c>
    </row>
    <row r="537" spans="1:26" x14ac:dyDescent="0.2">
      <c r="A537" s="3">
        <v>3211</v>
      </c>
      <c r="B537" s="3" t="s">
        <v>1175</v>
      </c>
      <c r="C537" s="3" t="s">
        <v>13</v>
      </c>
      <c r="D537" s="3">
        <v>0.1</v>
      </c>
      <c r="E537" s="3">
        <v>20.99</v>
      </c>
      <c r="F537" s="3">
        <v>2.5</v>
      </c>
      <c r="G537" s="3" t="s">
        <v>14</v>
      </c>
      <c r="H537" s="3" t="s">
        <v>70</v>
      </c>
      <c r="I537" s="3" t="s">
        <v>16</v>
      </c>
      <c r="J537" s="3" t="s">
        <v>111</v>
      </c>
      <c r="K537" s="3" t="s">
        <v>26</v>
      </c>
      <c r="L537" s="3" t="s">
        <v>1177</v>
      </c>
      <c r="M537" s="3">
        <v>0.81</v>
      </c>
      <c r="N537" s="3" t="s">
        <v>8</v>
      </c>
      <c r="O537" s="3" t="s">
        <v>28</v>
      </c>
      <c r="P537" s="3" t="s">
        <v>79</v>
      </c>
      <c r="Q537" s="3" t="s">
        <v>1176</v>
      </c>
      <c r="R537" s="3">
        <v>60101</v>
      </c>
      <c r="S537" s="4">
        <v>42050</v>
      </c>
      <c r="T537" s="4">
        <v>42051</v>
      </c>
      <c r="U537" s="3">
        <v>-43.65504</v>
      </c>
      <c r="V537" s="3">
        <v>23</v>
      </c>
      <c r="W537" s="3">
        <v>392.45</v>
      </c>
      <c r="X537" s="3">
        <v>91522</v>
      </c>
      <c r="Y537" s="3">
        <f>Table1[[#This Row],[Unit Price]]-Table1[[#This Row],[Discount]]</f>
        <v>20.889999999999997</v>
      </c>
      <c r="Z537" s="3" t="s">
        <v>3220</v>
      </c>
    </row>
    <row r="538" spans="1:26" x14ac:dyDescent="0.2">
      <c r="A538" s="1">
        <v>393</v>
      </c>
      <c r="B538" s="1" t="s">
        <v>1178</v>
      </c>
      <c r="C538" s="1" t="s">
        <v>23</v>
      </c>
      <c r="D538" s="1">
        <v>7.0000000000000007E-2</v>
      </c>
      <c r="E538" s="1">
        <v>9.7100000000000009</v>
      </c>
      <c r="F538" s="1">
        <v>9.4499999999999993</v>
      </c>
      <c r="G538" s="1" t="s">
        <v>14</v>
      </c>
      <c r="H538" s="1" t="s">
        <v>70</v>
      </c>
      <c r="I538" s="1" t="s">
        <v>24</v>
      </c>
      <c r="J538" s="1" t="s">
        <v>54</v>
      </c>
      <c r="K538" s="1" t="s">
        <v>49</v>
      </c>
      <c r="L538" s="1" t="s">
        <v>1179</v>
      </c>
      <c r="M538" s="1">
        <v>0.6</v>
      </c>
      <c r="N538" s="1" t="s">
        <v>8</v>
      </c>
      <c r="O538" s="1" t="s">
        <v>87</v>
      </c>
      <c r="P538" s="1" t="s">
        <v>88</v>
      </c>
      <c r="Q538" s="1" t="s">
        <v>1180</v>
      </c>
      <c r="R538" s="1">
        <v>13021</v>
      </c>
      <c r="S538" s="2">
        <v>42050</v>
      </c>
      <c r="T538" s="2">
        <v>42057</v>
      </c>
      <c r="U538" s="1">
        <v>-81.77</v>
      </c>
      <c r="V538" s="1">
        <v>3</v>
      </c>
      <c r="W538" s="1">
        <v>31.44</v>
      </c>
      <c r="X538" s="1">
        <v>86382</v>
      </c>
      <c r="Y538" s="1">
        <f>Table1[[#This Row],[Unit Price]]-Table1[[#This Row],[Discount]]</f>
        <v>9.64</v>
      </c>
      <c r="Z538" s="1" t="s">
        <v>3222</v>
      </c>
    </row>
    <row r="539" spans="1:26" x14ac:dyDescent="0.2">
      <c r="A539" s="3">
        <v>651</v>
      </c>
      <c r="B539" s="3" t="s">
        <v>270</v>
      </c>
      <c r="C539" s="3" t="s">
        <v>23</v>
      </c>
      <c r="D539" s="3">
        <v>0.04</v>
      </c>
      <c r="E539" s="3">
        <v>880.98</v>
      </c>
      <c r="F539" s="3">
        <v>44.55</v>
      </c>
      <c r="G539" s="3" t="s">
        <v>2</v>
      </c>
      <c r="H539" s="3" t="s">
        <v>15</v>
      </c>
      <c r="I539" s="3" t="s">
        <v>4</v>
      </c>
      <c r="J539" s="3" t="s">
        <v>93</v>
      </c>
      <c r="K539" s="3" t="s">
        <v>6</v>
      </c>
      <c r="L539" s="3" t="s">
        <v>214</v>
      </c>
      <c r="M539" s="3">
        <v>0.62</v>
      </c>
      <c r="N539" s="3" t="s">
        <v>8</v>
      </c>
      <c r="O539" s="3" t="s">
        <v>35</v>
      </c>
      <c r="P539" s="3" t="s">
        <v>272</v>
      </c>
      <c r="Q539" s="3" t="s">
        <v>273</v>
      </c>
      <c r="R539" s="3">
        <v>89115</v>
      </c>
      <c r="S539" s="4">
        <v>42050</v>
      </c>
      <c r="T539" s="4">
        <v>42054</v>
      </c>
      <c r="U539" s="3">
        <v>4233.2587999999996</v>
      </c>
      <c r="V539" s="3">
        <v>8</v>
      </c>
      <c r="W539" s="3">
        <v>6901.25</v>
      </c>
      <c r="X539" s="3">
        <v>91576</v>
      </c>
      <c r="Y539" s="3">
        <f>Table1[[#This Row],[Unit Price]]-Table1[[#This Row],[Discount]]</f>
        <v>880.94</v>
      </c>
      <c r="Z539" s="3" t="s">
        <v>3221</v>
      </c>
    </row>
    <row r="540" spans="1:26" x14ac:dyDescent="0.2">
      <c r="A540" s="1">
        <v>651</v>
      </c>
      <c r="B540" s="1" t="s">
        <v>270</v>
      </c>
      <c r="C540" s="1" t="s">
        <v>23</v>
      </c>
      <c r="D540" s="1">
        <v>7.0000000000000007E-2</v>
      </c>
      <c r="E540" s="1">
        <v>13.4</v>
      </c>
      <c r="F540" s="1">
        <v>4.95</v>
      </c>
      <c r="G540" s="1" t="s">
        <v>14</v>
      </c>
      <c r="H540" s="1" t="s">
        <v>15</v>
      </c>
      <c r="I540" s="1" t="s">
        <v>4</v>
      </c>
      <c r="J540" s="1" t="s">
        <v>102</v>
      </c>
      <c r="K540" s="1" t="s">
        <v>18</v>
      </c>
      <c r="L540" s="1" t="s">
        <v>1181</v>
      </c>
      <c r="M540" s="1">
        <v>0.37</v>
      </c>
      <c r="N540" s="1" t="s">
        <v>8</v>
      </c>
      <c r="O540" s="1" t="s">
        <v>35</v>
      </c>
      <c r="P540" s="1" t="s">
        <v>272</v>
      </c>
      <c r="Q540" s="1" t="s">
        <v>273</v>
      </c>
      <c r="R540" s="1">
        <v>89115</v>
      </c>
      <c r="S540" s="2">
        <v>42050</v>
      </c>
      <c r="T540" s="2">
        <v>42055</v>
      </c>
      <c r="U540" s="1">
        <v>102.76860000000001</v>
      </c>
      <c r="V540" s="1">
        <v>11</v>
      </c>
      <c r="W540" s="1">
        <v>148.94</v>
      </c>
      <c r="X540" s="1">
        <v>91576</v>
      </c>
      <c r="Y540" s="1">
        <f>Table1[[#This Row],[Unit Price]]-Table1[[#This Row],[Discount]]</f>
        <v>13.33</v>
      </c>
      <c r="Z540" s="1" t="s">
        <v>3221</v>
      </c>
    </row>
    <row r="541" spans="1:26" x14ac:dyDescent="0.2">
      <c r="A541" s="3">
        <v>651</v>
      </c>
      <c r="B541" s="3" t="s">
        <v>270</v>
      </c>
      <c r="C541" s="3" t="s">
        <v>23</v>
      </c>
      <c r="D541" s="3">
        <v>0.01</v>
      </c>
      <c r="E541" s="3">
        <v>15.99</v>
      </c>
      <c r="F541" s="3">
        <v>11.28</v>
      </c>
      <c r="G541" s="3" t="s">
        <v>14</v>
      </c>
      <c r="H541" s="3" t="s">
        <v>15</v>
      </c>
      <c r="I541" s="3" t="s">
        <v>16</v>
      </c>
      <c r="J541" s="3" t="s">
        <v>32</v>
      </c>
      <c r="K541" s="3" t="s">
        <v>120</v>
      </c>
      <c r="L541" s="3" t="s">
        <v>1182</v>
      </c>
      <c r="M541" s="3">
        <v>0.38</v>
      </c>
      <c r="N541" s="3" t="s">
        <v>8</v>
      </c>
      <c r="O541" s="3" t="s">
        <v>35</v>
      </c>
      <c r="P541" s="3" t="s">
        <v>272</v>
      </c>
      <c r="Q541" s="3" t="s">
        <v>273</v>
      </c>
      <c r="R541" s="3">
        <v>89115</v>
      </c>
      <c r="S541" s="4">
        <v>42050</v>
      </c>
      <c r="T541" s="4">
        <v>42057</v>
      </c>
      <c r="U541" s="3">
        <v>-36.671543999999997</v>
      </c>
      <c r="V541" s="3">
        <v>12</v>
      </c>
      <c r="W541" s="3">
        <v>200.68</v>
      </c>
      <c r="X541" s="3">
        <v>91576</v>
      </c>
      <c r="Y541" s="3">
        <f>Table1[[#This Row],[Unit Price]]-Table1[[#This Row],[Discount]]</f>
        <v>15.98</v>
      </c>
      <c r="Z541" s="3" t="s">
        <v>3221</v>
      </c>
    </row>
    <row r="542" spans="1:26" x14ac:dyDescent="0.2">
      <c r="A542" s="1">
        <v>2684</v>
      </c>
      <c r="B542" s="1" t="s">
        <v>1183</v>
      </c>
      <c r="C542" s="1" t="s">
        <v>23</v>
      </c>
      <c r="D542" s="1">
        <v>0.09</v>
      </c>
      <c r="E542" s="1">
        <v>8.74</v>
      </c>
      <c r="F542" s="1">
        <v>1.39</v>
      </c>
      <c r="G542" s="1" t="s">
        <v>63</v>
      </c>
      <c r="H542" s="1" t="s">
        <v>3</v>
      </c>
      <c r="I542" s="1" t="s">
        <v>24</v>
      </c>
      <c r="J542" s="1" t="s">
        <v>321</v>
      </c>
      <c r="K542" s="1" t="s">
        <v>49</v>
      </c>
      <c r="L542" s="1" t="s">
        <v>416</v>
      </c>
      <c r="M542" s="1">
        <v>0.38</v>
      </c>
      <c r="N542" s="1" t="s">
        <v>8</v>
      </c>
      <c r="O542" s="1" t="s">
        <v>9</v>
      </c>
      <c r="P542" s="1" t="s">
        <v>99</v>
      </c>
      <c r="Q542" s="1" t="s">
        <v>1184</v>
      </c>
      <c r="R542" s="1">
        <v>33952</v>
      </c>
      <c r="S542" s="2">
        <v>42050</v>
      </c>
      <c r="T542" s="2">
        <v>42055</v>
      </c>
      <c r="U542" s="1">
        <v>23.616</v>
      </c>
      <c r="V542" s="1">
        <v>1</v>
      </c>
      <c r="W542" s="1">
        <v>11.78</v>
      </c>
      <c r="X542" s="1">
        <v>89146</v>
      </c>
      <c r="Y542" s="1">
        <f>Table1[[#This Row],[Unit Price]]-Table1[[#This Row],[Discount]]</f>
        <v>8.65</v>
      </c>
      <c r="Z542" s="1" t="s">
        <v>3219</v>
      </c>
    </row>
    <row r="543" spans="1:26" x14ac:dyDescent="0.2">
      <c r="A543" s="3">
        <v>2684</v>
      </c>
      <c r="B543" s="3" t="s">
        <v>1183</v>
      </c>
      <c r="C543" s="3" t="s">
        <v>23</v>
      </c>
      <c r="D543" s="3">
        <v>0.09</v>
      </c>
      <c r="E543" s="3">
        <v>18.97</v>
      </c>
      <c r="F543" s="3">
        <v>9.0299999999999994</v>
      </c>
      <c r="G543" s="3" t="s">
        <v>14</v>
      </c>
      <c r="H543" s="3" t="s">
        <v>3</v>
      </c>
      <c r="I543" s="3" t="s">
        <v>24</v>
      </c>
      <c r="J543" s="3" t="s">
        <v>64</v>
      </c>
      <c r="K543" s="3" t="s">
        <v>49</v>
      </c>
      <c r="L543" s="3" t="s">
        <v>606</v>
      </c>
      <c r="M543" s="3">
        <v>0.37</v>
      </c>
      <c r="N543" s="3" t="s">
        <v>8</v>
      </c>
      <c r="O543" s="3" t="s">
        <v>9</v>
      </c>
      <c r="P543" s="3" t="s">
        <v>99</v>
      </c>
      <c r="Q543" s="3" t="s">
        <v>1184</v>
      </c>
      <c r="R543" s="3">
        <v>33952</v>
      </c>
      <c r="S543" s="4">
        <v>42050</v>
      </c>
      <c r="T543" s="4">
        <v>42055</v>
      </c>
      <c r="U543" s="3">
        <v>-1748.0119999999999</v>
      </c>
      <c r="V543" s="3">
        <v>1</v>
      </c>
      <c r="W543" s="3">
        <v>20.96</v>
      </c>
      <c r="X543" s="3">
        <v>89146</v>
      </c>
      <c r="Y543" s="3">
        <f>Table1[[#This Row],[Unit Price]]-Table1[[#This Row],[Discount]]</f>
        <v>18.88</v>
      </c>
      <c r="Z543" s="3" t="s">
        <v>3219</v>
      </c>
    </row>
    <row r="544" spans="1:26" x14ac:dyDescent="0.2">
      <c r="A544" s="1">
        <v>2951</v>
      </c>
      <c r="B544" s="1" t="s">
        <v>1185</v>
      </c>
      <c r="C544" s="1" t="s">
        <v>92</v>
      </c>
      <c r="D544" s="1">
        <v>7.0000000000000007E-2</v>
      </c>
      <c r="E544" s="1">
        <v>42.98</v>
      </c>
      <c r="F544" s="1">
        <v>4.62</v>
      </c>
      <c r="G544" s="1" t="s">
        <v>63</v>
      </c>
      <c r="H544" s="1" t="s">
        <v>70</v>
      </c>
      <c r="I544" s="1" t="s">
        <v>24</v>
      </c>
      <c r="J544" s="1" t="s">
        <v>71</v>
      </c>
      <c r="K544" s="1" t="s">
        <v>49</v>
      </c>
      <c r="L544" s="1" t="s">
        <v>256</v>
      </c>
      <c r="M544" s="1">
        <v>0.56000000000000005</v>
      </c>
      <c r="N544" s="1" t="s">
        <v>8</v>
      </c>
      <c r="O544" s="1" t="s">
        <v>28</v>
      </c>
      <c r="P544" s="1" t="s">
        <v>513</v>
      </c>
      <c r="Q544" s="1" t="s">
        <v>1186</v>
      </c>
      <c r="R544" s="1">
        <v>67601</v>
      </c>
      <c r="S544" s="2">
        <v>42050</v>
      </c>
      <c r="T544" s="2">
        <v>42052</v>
      </c>
      <c r="U544" s="1">
        <v>565.38599999999997</v>
      </c>
      <c r="V544" s="1">
        <v>19</v>
      </c>
      <c r="W544" s="1">
        <v>819.4</v>
      </c>
      <c r="X544" s="1">
        <v>91397</v>
      </c>
      <c r="Y544" s="1">
        <f>Table1[[#This Row],[Unit Price]]-Table1[[#This Row],[Discount]]</f>
        <v>42.91</v>
      </c>
      <c r="Z544" s="1" t="s">
        <v>3220</v>
      </c>
    </row>
    <row r="545" spans="1:26" x14ac:dyDescent="0.2">
      <c r="A545" s="3">
        <v>2951</v>
      </c>
      <c r="B545" s="3" t="s">
        <v>1185</v>
      </c>
      <c r="C545" s="3" t="s">
        <v>92</v>
      </c>
      <c r="D545" s="3">
        <v>0.03</v>
      </c>
      <c r="E545" s="3">
        <v>89.99</v>
      </c>
      <c r="F545" s="3">
        <v>42</v>
      </c>
      <c r="G545" s="3" t="s">
        <v>2</v>
      </c>
      <c r="H545" s="3" t="s">
        <v>70</v>
      </c>
      <c r="I545" s="3" t="s">
        <v>4</v>
      </c>
      <c r="J545" s="3" t="s">
        <v>85</v>
      </c>
      <c r="K545" s="3" t="s">
        <v>33</v>
      </c>
      <c r="L545" s="3" t="s">
        <v>1187</v>
      </c>
      <c r="M545" s="3">
        <v>0.66</v>
      </c>
      <c r="N545" s="3" t="s">
        <v>8</v>
      </c>
      <c r="O545" s="3" t="s">
        <v>28</v>
      </c>
      <c r="P545" s="3" t="s">
        <v>513</v>
      </c>
      <c r="Q545" s="3" t="s">
        <v>1186</v>
      </c>
      <c r="R545" s="3">
        <v>67601</v>
      </c>
      <c r="S545" s="4">
        <v>42050</v>
      </c>
      <c r="T545" s="4">
        <v>42053</v>
      </c>
      <c r="U545" s="3">
        <v>-230.9528</v>
      </c>
      <c r="V545" s="3">
        <v>19</v>
      </c>
      <c r="W545" s="3">
        <v>1809.75</v>
      </c>
      <c r="X545" s="3">
        <v>91397</v>
      </c>
      <c r="Y545" s="3">
        <f>Table1[[#This Row],[Unit Price]]-Table1[[#This Row],[Discount]]</f>
        <v>89.96</v>
      </c>
      <c r="Z545" s="3" t="s">
        <v>3220</v>
      </c>
    </row>
    <row r="546" spans="1:26" x14ac:dyDescent="0.2">
      <c r="A546" s="1">
        <v>2355</v>
      </c>
      <c r="B546" s="1" t="s">
        <v>1188</v>
      </c>
      <c r="C546" s="1" t="s">
        <v>46</v>
      </c>
      <c r="D546" s="1">
        <v>0.1</v>
      </c>
      <c r="E546" s="1">
        <v>78.69</v>
      </c>
      <c r="F546" s="1">
        <v>19.989999999999998</v>
      </c>
      <c r="G546" s="1" t="s">
        <v>14</v>
      </c>
      <c r="H546" s="1" t="s">
        <v>15</v>
      </c>
      <c r="I546" s="1" t="s">
        <v>4</v>
      </c>
      <c r="J546" s="1" t="s">
        <v>102</v>
      </c>
      <c r="K546" s="1" t="s">
        <v>49</v>
      </c>
      <c r="L546" s="1" t="s">
        <v>1189</v>
      </c>
      <c r="M546" s="1">
        <v>0.43</v>
      </c>
      <c r="N546" s="1" t="s">
        <v>8</v>
      </c>
      <c r="O546" s="1" t="s">
        <v>35</v>
      </c>
      <c r="P546" s="1" t="s">
        <v>66</v>
      </c>
      <c r="Q546" s="1" t="s">
        <v>1190</v>
      </c>
      <c r="R546" s="1">
        <v>92236</v>
      </c>
      <c r="S546" s="2">
        <v>42050</v>
      </c>
      <c r="T546" s="2">
        <v>42051</v>
      </c>
      <c r="U546" s="1">
        <v>465.43950000000001</v>
      </c>
      <c r="V546" s="1">
        <v>9</v>
      </c>
      <c r="W546" s="1">
        <v>674.55</v>
      </c>
      <c r="X546" s="1">
        <v>91304</v>
      </c>
      <c r="Y546" s="1">
        <f>Table1[[#This Row],[Unit Price]]-Table1[[#This Row],[Discount]]</f>
        <v>78.59</v>
      </c>
      <c r="Z546" s="1" t="s">
        <v>3221</v>
      </c>
    </row>
    <row r="547" spans="1:26" x14ac:dyDescent="0.2">
      <c r="A547" s="3">
        <v>1129</v>
      </c>
      <c r="B547" s="3" t="s">
        <v>762</v>
      </c>
      <c r="C547" s="3" t="s">
        <v>23</v>
      </c>
      <c r="D547" s="3">
        <v>0.04</v>
      </c>
      <c r="E547" s="3">
        <v>8.6</v>
      </c>
      <c r="F547" s="3">
        <v>6.19</v>
      </c>
      <c r="G547" s="3" t="s">
        <v>14</v>
      </c>
      <c r="H547" s="3" t="s">
        <v>47</v>
      </c>
      <c r="I547" s="3" t="s">
        <v>24</v>
      </c>
      <c r="J547" s="3" t="s">
        <v>48</v>
      </c>
      <c r="K547" s="3" t="s">
        <v>49</v>
      </c>
      <c r="L547" s="3" t="s">
        <v>508</v>
      </c>
      <c r="M547" s="3">
        <v>0.38</v>
      </c>
      <c r="N547" s="3" t="s">
        <v>8</v>
      </c>
      <c r="O547" s="3" t="s">
        <v>87</v>
      </c>
      <c r="P547" s="3" t="s">
        <v>379</v>
      </c>
      <c r="Q547" s="3" t="s">
        <v>764</v>
      </c>
      <c r="R547" s="3">
        <v>2118</v>
      </c>
      <c r="S547" s="4">
        <v>42051</v>
      </c>
      <c r="T547" s="4">
        <v>42058</v>
      </c>
      <c r="U547" s="3">
        <v>-63.813499999999998</v>
      </c>
      <c r="V547" s="3">
        <v>37</v>
      </c>
      <c r="W547" s="3">
        <v>311.66000000000003</v>
      </c>
      <c r="X547" s="3">
        <v>32037</v>
      </c>
      <c r="Y547" s="3">
        <f>Table1[[#This Row],[Unit Price]]-Table1[[#This Row],[Discount]]</f>
        <v>8.56</v>
      </c>
      <c r="Z547" s="3" t="s">
        <v>3222</v>
      </c>
    </row>
    <row r="548" spans="1:26" x14ac:dyDescent="0.2">
      <c r="A548" s="1">
        <v>1129</v>
      </c>
      <c r="B548" s="1" t="s">
        <v>762</v>
      </c>
      <c r="C548" s="1" t="s">
        <v>23</v>
      </c>
      <c r="D548" s="1">
        <v>7.0000000000000007E-2</v>
      </c>
      <c r="E548" s="1">
        <v>699.99</v>
      </c>
      <c r="F548" s="1">
        <v>24.49</v>
      </c>
      <c r="G548" s="1" t="s">
        <v>14</v>
      </c>
      <c r="H548" s="1" t="s">
        <v>47</v>
      </c>
      <c r="I548" s="1" t="s">
        <v>16</v>
      </c>
      <c r="J548" s="1" t="s">
        <v>39</v>
      </c>
      <c r="K548" s="1" t="s">
        <v>40</v>
      </c>
      <c r="L548" s="1" t="s">
        <v>1191</v>
      </c>
      <c r="M548" s="1">
        <v>0.54</v>
      </c>
      <c r="N548" s="1" t="s">
        <v>8</v>
      </c>
      <c r="O548" s="1" t="s">
        <v>87</v>
      </c>
      <c r="P548" s="1" t="s">
        <v>379</v>
      </c>
      <c r="Q548" s="1" t="s">
        <v>764</v>
      </c>
      <c r="R548" s="1">
        <v>2118</v>
      </c>
      <c r="S548" s="2">
        <v>42051</v>
      </c>
      <c r="T548" s="2">
        <v>42055</v>
      </c>
      <c r="U548" s="1">
        <v>325.29000000000002</v>
      </c>
      <c r="V548" s="1">
        <v>15</v>
      </c>
      <c r="W548" s="1">
        <v>9862.51</v>
      </c>
      <c r="X548" s="1">
        <v>32037</v>
      </c>
      <c r="Y548" s="1">
        <f>Table1[[#This Row],[Unit Price]]-Table1[[#This Row],[Discount]]</f>
        <v>699.92</v>
      </c>
      <c r="Z548" s="1" t="s">
        <v>3222</v>
      </c>
    </row>
    <row r="549" spans="1:26" x14ac:dyDescent="0.2">
      <c r="A549" s="3">
        <v>1132</v>
      </c>
      <c r="B549" s="3" t="s">
        <v>1069</v>
      </c>
      <c r="C549" s="3" t="s">
        <v>23</v>
      </c>
      <c r="D549" s="3">
        <v>0.04</v>
      </c>
      <c r="E549" s="3">
        <v>8.6</v>
      </c>
      <c r="F549" s="3">
        <v>6.19</v>
      </c>
      <c r="G549" s="3" t="s">
        <v>14</v>
      </c>
      <c r="H549" s="3" t="s">
        <v>47</v>
      </c>
      <c r="I549" s="3" t="s">
        <v>24</v>
      </c>
      <c r="J549" s="3" t="s">
        <v>48</v>
      </c>
      <c r="K549" s="3" t="s">
        <v>49</v>
      </c>
      <c r="L549" s="3" t="s">
        <v>508</v>
      </c>
      <c r="M549" s="3">
        <v>0.38</v>
      </c>
      <c r="N549" s="3" t="s">
        <v>8</v>
      </c>
      <c r="O549" s="3" t="s">
        <v>28</v>
      </c>
      <c r="P549" s="3" t="s">
        <v>163</v>
      </c>
      <c r="Q549" s="3" t="s">
        <v>1070</v>
      </c>
      <c r="R549" s="3">
        <v>76039</v>
      </c>
      <c r="S549" s="4">
        <v>42051</v>
      </c>
      <c r="T549" s="4">
        <v>42058</v>
      </c>
      <c r="U549" s="3">
        <v>-63.813499999999998</v>
      </c>
      <c r="V549" s="3">
        <v>9</v>
      </c>
      <c r="W549" s="3">
        <v>75.81</v>
      </c>
      <c r="X549" s="3">
        <v>88102</v>
      </c>
      <c r="Y549" s="3">
        <f>Table1[[#This Row],[Unit Price]]-Table1[[#This Row],[Discount]]</f>
        <v>8.56</v>
      </c>
      <c r="Z549" s="3" t="s">
        <v>3220</v>
      </c>
    </row>
    <row r="550" spans="1:26" x14ac:dyDescent="0.2">
      <c r="A550" s="1">
        <v>1132</v>
      </c>
      <c r="B550" s="1" t="s">
        <v>1069</v>
      </c>
      <c r="C550" s="1" t="s">
        <v>23</v>
      </c>
      <c r="D550" s="1">
        <v>7.0000000000000007E-2</v>
      </c>
      <c r="E550" s="1">
        <v>699.99</v>
      </c>
      <c r="F550" s="1">
        <v>24.49</v>
      </c>
      <c r="G550" s="1" t="s">
        <v>14</v>
      </c>
      <c r="H550" s="1" t="s">
        <v>47</v>
      </c>
      <c r="I550" s="1" t="s">
        <v>16</v>
      </c>
      <c r="J550" s="1" t="s">
        <v>39</v>
      </c>
      <c r="K550" s="1" t="s">
        <v>40</v>
      </c>
      <c r="L550" s="1" t="s">
        <v>1191</v>
      </c>
      <c r="M550" s="1">
        <v>0.54</v>
      </c>
      <c r="N550" s="1" t="s">
        <v>8</v>
      </c>
      <c r="O550" s="1" t="s">
        <v>28</v>
      </c>
      <c r="P550" s="1" t="s">
        <v>163</v>
      </c>
      <c r="Q550" s="1" t="s">
        <v>1070</v>
      </c>
      <c r="R550" s="1">
        <v>76039</v>
      </c>
      <c r="S550" s="2">
        <v>42051</v>
      </c>
      <c r="T550" s="2">
        <v>42055</v>
      </c>
      <c r="U550" s="1">
        <v>325.29000000000002</v>
      </c>
      <c r="V550" s="1">
        <v>4</v>
      </c>
      <c r="W550" s="1">
        <v>2630</v>
      </c>
      <c r="X550" s="1">
        <v>88102</v>
      </c>
      <c r="Y550" s="1">
        <f>Table1[[#This Row],[Unit Price]]-Table1[[#This Row],[Discount]]</f>
        <v>699.92</v>
      </c>
      <c r="Z550" s="1" t="s">
        <v>3220</v>
      </c>
    </row>
    <row r="551" spans="1:26" x14ac:dyDescent="0.2">
      <c r="A551" s="3">
        <v>1580</v>
      </c>
      <c r="B551" s="3" t="s">
        <v>1192</v>
      </c>
      <c r="C551" s="3" t="s">
        <v>23</v>
      </c>
      <c r="D551" s="3">
        <v>0.1</v>
      </c>
      <c r="E551" s="3">
        <v>11.58</v>
      </c>
      <c r="F551" s="3">
        <v>6.97</v>
      </c>
      <c r="G551" s="3" t="s">
        <v>14</v>
      </c>
      <c r="H551" s="3" t="s">
        <v>70</v>
      </c>
      <c r="I551" s="3" t="s">
        <v>24</v>
      </c>
      <c r="J551" s="3" t="s">
        <v>321</v>
      </c>
      <c r="K551" s="3" t="s">
        <v>49</v>
      </c>
      <c r="L551" s="3" t="s">
        <v>600</v>
      </c>
      <c r="M551" s="3">
        <v>0.35</v>
      </c>
      <c r="N551" s="3" t="s">
        <v>8</v>
      </c>
      <c r="O551" s="3" t="s">
        <v>87</v>
      </c>
      <c r="P551" s="3" t="s">
        <v>307</v>
      </c>
      <c r="Q551" s="3" t="s">
        <v>1193</v>
      </c>
      <c r="R551" s="3">
        <v>4901</v>
      </c>
      <c r="S551" s="4">
        <v>42051</v>
      </c>
      <c r="T551" s="4">
        <v>42055</v>
      </c>
      <c r="U551" s="3">
        <v>-8.3979999999999997</v>
      </c>
      <c r="V551" s="3">
        <v>1</v>
      </c>
      <c r="W551" s="3">
        <v>14.53</v>
      </c>
      <c r="X551" s="3">
        <v>90934</v>
      </c>
      <c r="Y551" s="3">
        <f>Table1[[#This Row],[Unit Price]]-Table1[[#This Row],[Discount]]</f>
        <v>11.48</v>
      </c>
      <c r="Z551" s="3" t="s">
        <v>3222</v>
      </c>
    </row>
    <row r="552" spans="1:26" x14ac:dyDescent="0.2">
      <c r="A552" s="1">
        <v>1138</v>
      </c>
      <c r="B552" s="1" t="s">
        <v>1194</v>
      </c>
      <c r="C552" s="1" t="s">
        <v>92</v>
      </c>
      <c r="D552" s="1">
        <v>0.02</v>
      </c>
      <c r="E552" s="1">
        <v>160.97999999999999</v>
      </c>
      <c r="F552" s="1">
        <v>30</v>
      </c>
      <c r="G552" s="1" t="s">
        <v>2</v>
      </c>
      <c r="H552" s="1" t="s">
        <v>47</v>
      </c>
      <c r="I552" s="1" t="s">
        <v>4</v>
      </c>
      <c r="J552" s="1" t="s">
        <v>85</v>
      </c>
      <c r="K552" s="1" t="s">
        <v>33</v>
      </c>
      <c r="L552" s="1" t="s">
        <v>868</v>
      </c>
      <c r="M552" s="1">
        <v>0.62</v>
      </c>
      <c r="N552" s="1" t="s">
        <v>8</v>
      </c>
      <c r="O552" s="1" t="s">
        <v>28</v>
      </c>
      <c r="P552" s="1" t="s">
        <v>163</v>
      </c>
      <c r="Q552" s="1" t="s">
        <v>1195</v>
      </c>
      <c r="R552" s="1">
        <v>75056</v>
      </c>
      <c r="S552" s="2">
        <v>42051</v>
      </c>
      <c r="T552" s="2">
        <v>42054</v>
      </c>
      <c r="U552" s="1">
        <v>-51.116</v>
      </c>
      <c r="V552" s="1">
        <v>1</v>
      </c>
      <c r="W552" s="1">
        <v>192.49</v>
      </c>
      <c r="X552" s="1">
        <v>86574</v>
      </c>
      <c r="Y552" s="1">
        <f>Table1[[#This Row],[Unit Price]]-Table1[[#This Row],[Discount]]</f>
        <v>160.95999999999998</v>
      </c>
      <c r="Z552" s="1" t="s">
        <v>3220</v>
      </c>
    </row>
    <row r="553" spans="1:26" x14ac:dyDescent="0.2">
      <c r="A553" s="3">
        <v>1228</v>
      </c>
      <c r="B553" s="3" t="s">
        <v>1196</v>
      </c>
      <c r="C553" s="3" t="s">
        <v>92</v>
      </c>
      <c r="D553" s="3">
        <v>0</v>
      </c>
      <c r="E553" s="3">
        <v>7.1</v>
      </c>
      <c r="F553" s="3">
        <v>6.05</v>
      </c>
      <c r="G553" s="3" t="s">
        <v>14</v>
      </c>
      <c r="H553" s="3" t="s">
        <v>3</v>
      </c>
      <c r="I553" s="3" t="s">
        <v>24</v>
      </c>
      <c r="J553" s="3" t="s">
        <v>48</v>
      </c>
      <c r="K553" s="3" t="s">
        <v>49</v>
      </c>
      <c r="L553" s="3" t="s">
        <v>227</v>
      </c>
      <c r="M553" s="3">
        <v>0.39</v>
      </c>
      <c r="N553" s="3" t="s">
        <v>8</v>
      </c>
      <c r="O553" s="3" t="s">
        <v>87</v>
      </c>
      <c r="P553" s="3" t="s">
        <v>296</v>
      </c>
      <c r="Q553" s="3" t="s">
        <v>297</v>
      </c>
      <c r="R553" s="3">
        <v>19140</v>
      </c>
      <c r="S553" s="4">
        <v>42051</v>
      </c>
      <c r="T553" s="4">
        <v>42052</v>
      </c>
      <c r="U553" s="3">
        <v>-60.145000000000003</v>
      </c>
      <c r="V553" s="3">
        <v>28</v>
      </c>
      <c r="W553" s="3">
        <v>208.83</v>
      </c>
      <c r="X553" s="3">
        <v>55874</v>
      </c>
      <c r="Y553" s="3">
        <f>Table1[[#This Row],[Unit Price]]-Table1[[#This Row],[Discount]]</f>
        <v>7.1</v>
      </c>
      <c r="Z553" s="3" t="s">
        <v>3222</v>
      </c>
    </row>
    <row r="554" spans="1:26" x14ac:dyDescent="0.2">
      <c r="A554" s="1">
        <v>1228</v>
      </c>
      <c r="B554" s="1" t="s">
        <v>1196</v>
      </c>
      <c r="C554" s="1" t="s">
        <v>92</v>
      </c>
      <c r="D554" s="1">
        <v>0.01</v>
      </c>
      <c r="E554" s="1">
        <v>4.9800000000000004</v>
      </c>
      <c r="F554" s="1">
        <v>4.62</v>
      </c>
      <c r="G554" s="1" t="s">
        <v>63</v>
      </c>
      <c r="H554" s="1" t="s">
        <v>3</v>
      </c>
      <c r="I554" s="1" t="s">
        <v>16</v>
      </c>
      <c r="J554" s="1" t="s">
        <v>17</v>
      </c>
      <c r="K554" s="1" t="s">
        <v>18</v>
      </c>
      <c r="L554" s="1" t="s">
        <v>1197</v>
      </c>
      <c r="M554" s="1">
        <v>0.64</v>
      </c>
      <c r="N554" s="1" t="s">
        <v>8</v>
      </c>
      <c r="O554" s="1" t="s">
        <v>87</v>
      </c>
      <c r="P554" s="1" t="s">
        <v>296</v>
      </c>
      <c r="Q554" s="1" t="s">
        <v>297</v>
      </c>
      <c r="R554" s="1">
        <v>19140</v>
      </c>
      <c r="S554" s="2">
        <v>42051</v>
      </c>
      <c r="T554" s="2">
        <v>42053</v>
      </c>
      <c r="U554" s="1">
        <v>-111.72</v>
      </c>
      <c r="V554" s="1">
        <v>41</v>
      </c>
      <c r="W554" s="1">
        <v>228.3</v>
      </c>
      <c r="X554" s="1">
        <v>55874</v>
      </c>
      <c r="Y554" s="1">
        <f>Table1[[#This Row],[Unit Price]]-Table1[[#This Row],[Discount]]</f>
        <v>4.9700000000000006</v>
      </c>
      <c r="Z554" s="1" t="s">
        <v>3222</v>
      </c>
    </row>
    <row r="555" spans="1:26" x14ac:dyDescent="0.2">
      <c r="A555" s="3">
        <v>1228</v>
      </c>
      <c r="B555" s="3" t="s">
        <v>1196</v>
      </c>
      <c r="C555" s="3" t="s">
        <v>92</v>
      </c>
      <c r="D555" s="3">
        <v>0.06</v>
      </c>
      <c r="E555" s="3">
        <v>5.68</v>
      </c>
      <c r="F555" s="3">
        <v>1.39</v>
      </c>
      <c r="G555" s="3" t="s">
        <v>14</v>
      </c>
      <c r="H555" s="3" t="s">
        <v>3</v>
      </c>
      <c r="I555" s="3" t="s">
        <v>24</v>
      </c>
      <c r="J555" s="3" t="s">
        <v>321</v>
      </c>
      <c r="K555" s="3" t="s">
        <v>49</v>
      </c>
      <c r="L555" s="3" t="s">
        <v>574</v>
      </c>
      <c r="M555" s="3">
        <v>0.38</v>
      </c>
      <c r="N555" s="3" t="s">
        <v>8</v>
      </c>
      <c r="O555" s="3" t="s">
        <v>87</v>
      </c>
      <c r="P555" s="3" t="s">
        <v>296</v>
      </c>
      <c r="Q555" s="3" t="s">
        <v>297</v>
      </c>
      <c r="R555" s="3">
        <v>19140</v>
      </c>
      <c r="S555" s="4">
        <v>42051</v>
      </c>
      <c r="T555" s="4">
        <v>42051</v>
      </c>
      <c r="U555" s="3">
        <v>33.01</v>
      </c>
      <c r="V555" s="3">
        <v>24</v>
      </c>
      <c r="W555" s="3">
        <v>129.53</v>
      </c>
      <c r="X555" s="3">
        <v>55874</v>
      </c>
      <c r="Y555" s="3">
        <f>Table1[[#This Row],[Unit Price]]-Table1[[#This Row],[Discount]]</f>
        <v>5.62</v>
      </c>
      <c r="Z555" s="3" t="s">
        <v>3222</v>
      </c>
    </row>
    <row r="556" spans="1:26" x14ac:dyDescent="0.2">
      <c r="A556" s="1">
        <v>1229</v>
      </c>
      <c r="B556" s="1" t="s">
        <v>1198</v>
      </c>
      <c r="C556" s="1" t="s">
        <v>92</v>
      </c>
      <c r="D556" s="1">
        <v>0.01</v>
      </c>
      <c r="E556" s="1">
        <v>4.9800000000000004</v>
      </c>
      <c r="F556" s="1">
        <v>4.62</v>
      </c>
      <c r="G556" s="1" t="s">
        <v>63</v>
      </c>
      <c r="H556" s="1" t="s">
        <v>3</v>
      </c>
      <c r="I556" s="1" t="s">
        <v>16</v>
      </c>
      <c r="J556" s="1" t="s">
        <v>17</v>
      </c>
      <c r="K556" s="1" t="s">
        <v>18</v>
      </c>
      <c r="L556" s="1" t="s">
        <v>1197</v>
      </c>
      <c r="M556" s="1">
        <v>0.64</v>
      </c>
      <c r="N556" s="1" t="s">
        <v>8</v>
      </c>
      <c r="O556" s="1" t="s">
        <v>28</v>
      </c>
      <c r="P556" s="1" t="s">
        <v>163</v>
      </c>
      <c r="Q556" s="1" t="s">
        <v>1116</v>
      </c>
      <c r="R556" s="1">
        <v>75482</v>
      </c>
      <c r="S556" s="2">
        <v>42051</v>
      </c>
      <c r="T556" s="2">
        <v>42053</v>
      </c>
      <c r="U556" s="1">
        <v>-111.72</v>
      </c>
      <c r="V556" s="1">
        <v>10</v>
      </c>
      <c r="W556" s="1">
        <v>55.68</v>
      </c>
      <c r="X556" s="1">
        <v>90378</v>
      </c>
      <c r="Y556" s="1">
        <f>Table1[[#This Row],[Unit Price]]-Table1[[#This Row],[Discount]]</f>
        <v>4.9700000000000006</v>
      </c>
      <c r="Z556" s="1" t="s">
        <v>3220</v>
      </c>
    </row>
    <row r="557" spans="1:26" x14ac:dyDescent="0.2">
      <c r="A557" s="3">
        <v>1625</v>
      </c>
      <c r="B557" s="3" t="s">
        <v>1199</v>
      </c>
      <c r="C557" s="3" t="s">
        <v>92</v>
      </c>
      <c r="D557" s="3">
        <v>0</v>
      </c>
      <c r="E557" s="3">
        <v>209.37</v>
      </c>
      <c r="F557" s="3">
        <v>69</v>
      </c>
      <c r="G557" s="3" t="s">
        <v>14</v>
      </c>
      <c r="H557" s="3" t="s">
        <v>47</v>
      </c>
      <c r="I557" s="3" t="s">
        <v>4</v>
      </c>
      <c r="J557" s="3" t="s">
        <v>5</v>
      </c>
      <c r="K557" s="3" t="s">
        <v>40</v>
      </c>
      <c r="L557" s="3" t="s">
        <v>1200</v>
      </c>
      <c r="M557" s="3">
        <v>0.79</v>
      </c>
      <c r="N557" s="3" t="s">
        <v>8</v>
      </c>
      <c r="O557" s="3" t="s">
        <v>87</v>
      </c>
      <c r="P557" s="3" t="s">
        <v>88</v>
      </c>
      <c r="Q557" s="3" t="s">
        <v>1201</v>
      </c>
      <c r="R557" s="3">
        <v>11542</v>
      </c>
      <c r="S557" s="4">
        <v>42051</v>
      </c>
      <c r="T557" s="4">
        <v>42053</v>
      </c>
      <c r="U557" s="3">
        <v>-263.11192907999998</v>
      </c>
      <c r="V557" s="3">
        <v>11</v>
      </c>
      <c r="W557" s="3">
        <v>1959.88</v>
      </c>
      <c r="X557" s="3">
        <v>90601</v>
      </c>
      <c r="Y557" s="3">
        <f>Table1[[#This Row],[Unit Price]]-Table1[[#This Row],[Discount]]</f>
        <v>209.37</v>
      </c>
      <c r="Z557" s="3" t="s">
        <v>3222</v>
      </c>
    </row>
    <row r="558" spans="1:26" x14ac:dyDescent="0.2">
      <c r="A558" s="1">
        <v>3151</v>
      </c>
      <c r="B558" s="1" t="s">
        <v>929</v>
      </c>
      <c r="C558" s="1" t="s">
        <v>46</v>
      </c>
      <c r="D558" s="1">
        <v>0.05</v>
      </c>
      <c r="E558" s="1">
        <v>25.99</v>
      </c>
      <c r="F558" s="1">
        <v>5.37</v>
      </c>
      <c r="G558" s="1" t="s">
        <v>63</v>
      </c>
      <c r="H558" s="1" t="s">
        <v>70</v>
      </c>
      <c r="I558" s="1" t="s">
        <v>24</v>
      </c>
      <c r="J558" s="1" t="s">
        <v>25</v>
      </c>
      <c r="K558" s="1" t="s">
        <v>49</v>
      </c>
      <c r="L558" s="1" t="s">
        <v>1202</v>
      </c>
      <c r="M558" s="1">
        <v>0.56000000000000005</v>
      </c>
      <c r="N558" s="1" t="s">
        <v>8</v>
      </c>
      <c r="O558" s="1" t="s">
        <v>35</v>
      </c>
      <c r="P558" s="1" t="s">
        <v>66</v>
      </c>
      <c r="Q558" s="1" t="s">
        <v>930</v>
      </c>
      <c r="R558" s="1">
        <v>92277</v>
      </c>
      <c r="S558" s="2">
        <v>42051</v>
      </c>
      <c r="T558" s="2">
        <v>42053</v>
      </c>
      <c r="U558" s="1">
        <v>220.35720000000001</v>
      </c>
      <c r="V558" s="1">
        <v>18</v>
      </c>
      <c r="W558" s="1">
        <v>451.35</v>
      </c>
      <c r="X558" s="1">
        <v>88545</v>
      </c>
      <c r="Y558" s="1">
        <f>Table1[[#This Row],[Unit Price]]-Table1[[#This Row],[Discount]]</f>
        <v>25.939999999999998</v>
      </c>
      <c r="Z558" s="1" t="s">
        <v>3221</v>
      </c>
    </row>
    <row r="559" spans="1:26" x14ac:dyDescent="0.2">
      <c r="A559" s="3">
        <v>936</v>
      </c>
      <c r="B559" s="3" t="s">
        <v>1203</v>
      </c>
      <c r="C559" s="3" t="s">
        <v>1</v>
      </c>
      <c r="D559" s="3">
        <v>0.05</v>
      </c>
      <c r="E559" s="3">
        <v>6.04</v>
      </c>
      <c r="F559" s="3">
        <v>2.14</v>
      </c>
      <c r="G559" s="3" t="s">
        <v>63</v>
      </c>
      <c r="H559" s="3" t="s">
        <v>70</v>
      </c>
      <c r="I559" s="3" t="s">
        <v>24</v>
      </c>
      <c r="J559" s="3" t="s">
        <v>64</v>
      </c>
      <c r="K559" s="3" t="s">
        <v>26</v>
      </c>
      <c r="L559" s="3" t="s">
        <v>1204</v>
      </c>
      <c r="M559" s="3">
        <v>0.38</v>
      </c>
      <c r="N559" s="3" t="s">
        <v>8</v>
      </c>
      <c r="O559" s="3" t="s">
        <v>35</v>
      </c>
      <c r="P559" s="3" t="s">
        <v>66</v>
      </c>
      <c r="Q559" s="3" t="s">
        <v>1205</v>
      </c>
      <c r="R559" s="3">
        <v>92374</v>
      </c>
      <c r="S559" s="4">
        <v>42052</v>
      </c>
      <c r="T559" s="4">
        <v>42054</v>
      </c>
      <c r="U559" s="3">
        <v>-4.1399999999999997</v>
      </c>
      <c r="V559" s="3">
        <v>1</v>
      </c>
      <c r="W559" s="3">
        <v>8.41</v>
      </c>
      <c r="X559" s="3">
        <v>90588</v>
      </c>
      <c r="Y559" s="3">
        <f>Table1[[#This Row],[Unit Price]]-Table1[[#This Row],[Discount]]</f>
        <v>5.99</v>
      </c>
      <c r="Z559" s="3" t="s">
        <v>3221</v>
      </c>
    </row>
    <row r="560" spans="1:26" x14ac:dyDescent="0.2">
      <c r="A560" s="1">
        <v>1305</v>
      </c>
      <c r="B560" s="1" t="s">
        <v>1206</v>
      </c>
      <c r="C560" s="1" t="s">
        <v>13</v>
      </c>
      <c r="D560" s="1">
        <v>0.04</v>
      </c>
      <c r="E560" s="1">
        <v>62.18</v>
      </c>
      <c r="F560" s="1">
        <v>10.84</v>
      </c>
      <c r="G560" s="1" t="s">
        <v>14</v>
      </c>
      <c r="H560" s="1" t="s">
        <v>15</v>
      </c>
      <c r="I560" s="1" t="s">
        <v>4</v>
      </c>
      <c r="J560" s="1" t="s">
        <v>102</v>
      </c>
      <c r="K560" s="1" t="s">
        <v>120</v>
      </c>
      <c r="L560" s="1" t="s">
        <v>1207</v>
      </c>
      <c r="M560" s="1">
        <v>0.63</v>
      </c>
      <c r="N560" s="1" t="s">
        <v>8</v>
      </c>
      <c r="O560" s="1" t="s">
        <v>35</v>
      </c>
      <c r="P560" s="1" t="s">
        <v>122</v>
      </c>
      <c r="Q560" s="1" t="s">
        <v>1208</v>
      </c>
      <c r="R560" s="1">
        <v>84120</v>
      </c>
      <c r="S560" s="2">
        <v>42052</v>
      </c>
      <c r="T560" s="2">
        <v>42054</v>
      </c>
      <c r="U560" s="1">
        <v>125.8077</v>
      </c>
      <c r="V560" s="1">
        <v>3</v>
      </c>
      <c r="W560" s="1">
        <v>182.33</v>
      </c>
      <c r="X560" s="1">
        <v>87002</v>
      </c>
      <c r="Y560" s="1">
        <f>Table1[[#This Row],[Unit Price]]-Table1[[#This Row],[Discount]]</f>
        <v>62.14</v>
      </c>
      <c r="Z560" s="1" t="s">
        <v>3221</v>
      </c>
    </row>
    <row r="561" spans="1:26" x14ac:dyDescent="0.2">
      <c r="A561" s="3">
        <v>2427</v>
      </c>
      <c r="B561" s="3" t="s">
        <v>1209</v>
      </c>
      <c r="C561" s="3" t="s">
        <v>13</v>
      </c>
      <c r="D561" s="3">
        <v>0.03</v>
      </c>
      <c r="E561" s="3">
        <v>40.99</v>
      </c>
      <c r="F561" s="3">
        <v>19.989999999999998</v>
      </c>
      <c r="G561" s="3" t="s">
        <v>14</v>
      </c>
      <c r="H561" s="3" t="s">
        <v>70</v>
      </c>
      <c r="I561" s="3" t="s">
        <v>24</v>
      </c>
      <c r="J561" s="3" t="s">
        <v>64</v>
      </c>
      <c r="K561" s="3" t="s">
        <v>49</v>
      </c>
      <c r="L561" s="3" t="s">
        <v>1210</v>
      </c>
      <c r="M561" s="3">
        <v>0.36</v>
      </c>
      <c r="N561" s="3" t="s">
        <v>8</v>
      </c>
      <c r="O561" s="3" t="s">
        <v>28</v>
      </c>
      <c r="P561" s="3" t="s">
        <v>163</v>
      </c>
      <c r="Q561" s="3" t="s">
        <v>1211</v>
      </c>
      <c r="R561" s="3">
        <v>76248</v>
      </c>
      <c r="S561" s="4">
        <v>42052</v>
      </c>
      <c r="T561" s="4">
        <v>42053</v>
      </c>
      <c r="U561" s="3">
        <v>395.30799999999999</v>
      </c>
      <c r="V561" s="3">
        <v>21</v>
      </c>
      <c r="W561" s="3">
        <v>885.65</v>
      </c>
      <c r="X561" s="3">
        <v>90860</v>
      </c>
      <c r="Y561" s="3">
        <f>Table1[[#This Row],[Unit Price]]-Table1[[#This Row],[Discount]]</f>
        <v>40.96</v>
      </c>
      <c r="Z561" s="3" t="s">
        <v>3220</v>
      </c>
    </row>
    <row r="562" spans="1:26" x14ac:dyDescent="0.2">
      <c r="A562" s="1">
        <v>1065</v>
      </c>
      <c r="B562" s="1" t="s">
        <v>1212</v>
      </c>
      <c r="C562" s="1" t="s">
        <v>1</v>
      </c>
      <c r="D562" s="1">
        <v>0.01</v>
      </c>
      <c r="E562" s="1">
        <v>15.99</v>
      </c>
      <c r="F562" s="1">
        <v>13.18</v>
      </c>
      <c r="G562" s="1" t="s">
        <v>14</v>
      </c>
      <c r="H562" s="1" t="s">
        <v>70</v>
      </c>
      <c r="I562" s="1" t="s">
        <v>24</v>
      </c>
      <c r="J562" s="1" t="s">
        <v>48</v>
      </c>
      <c r="K562" s="1" t="s">
        <v>49</v>
      </c>
      <c r="L562" s="1" t="s">
        <v>271</v>
      </c>
      <c r="M562" s="1">
        <v>0.37</v>
      </c>
      <c r="N562" s="1" t="s">
        <v>8</v>
      </c>
      <c r="O562" s="1" t="s">
        <v>28</v>
      </c>
      <c r="P562" s="1" t="s">
        <v>79</v>
      </c>
      <c r="Q562" s="1" t="s">
        <v>1213</v>
      </c>
      <c r="R562" s="1">
        <v>60459</v>
      </c>
      <c r="S562" s="2">
        <v>42053</v>
      </c>
      <c r="T562" s="2">
        <v>42055</v>
      </c>
      <c r="U562" s="1">
        <v>-99.43544</v>
      </c>
      <c r="V562" s="1">
        <v>23</v>
      </c>
      <c r="W562" s="1">
        <v>377.44</v>
      </c>
      <c r="X562" s="1">
        <v>88899</v>
      </c>
      <c r="Y562" s="1">
        <f>Table1[[#This Row],[Unit Price]]-Table1[[#This Row],[Discount]]</f>
        <v>15.98</v>
      </c>
      <c r="Z562" s="1" t="s">
        <v>3220</v>
      </c>
    </row>
    <row r="563" spans="1:26" x14ac:dyDescent="0.2">
      <c r="A563" s="3">
        <v>3255</v>
      </c>
      <c r="B563" s="3" t="s">
        <v>1214</v>
      </c>
      <c r="C563" s="3" t="s">
        <v>1</v>
      </c>
      <c r="D563" s="3">
        <v>0.06</v>
      </c>
      <c r="E563" s="3">
        <v>47.98</v>
      </c>
      <c r="F563" s="3">
        <v>3.61</v>
      </c>
      <c r="G563" s="3" t="s">
        <v>14</v>
      </c>
      <c r="H563" s="3" t="s">
        <v>47</v>
      </c>
      <c r="I563" s="3" t="s">
        <v>16</v>
      </c>
      <c r="J563" s="3" t="s">
        <v>17</v>
      </c>
      <c r="K563" s="3" t="s">
        <v>18</v>
      </c>
      <c r="L563" s="3" t="s">
        <v>1215</v>
      </c>
      <c r="M563" s="3">
        <v>0.71</v>
      </c>
      <c r="N563" s="3" t="s">
        <v>8</v>
      </c>
      <c r="O563" s="3" t="s">
        <v>9</v>
      </c>
      <c r="P563" s="3" t="s">
        <v>99</v>
      </c>
      <c r="Q563" s="3" t="s">
        <v>1216</v>
      </c>
      <c r="R563" s="3">
        <v>33319</v>
      </c>
      <c r="S563" s="4">
        <v>42053</v>
      </c>
      <c r="T563" s="4">
        <v>42055</v>
      </c>
      <c r="U563" s="3">
        <v>596.80799999999999</v>
      </c>
      <c r="V563" s="3">
        <v>2</v>
      </c>
      <c r="W563" s="3">
        <v>97.96</v>
      </c>
      <c r="X563" s="3">
        <v>90488</v>
      </c>
      <c r="Y563" s="3">
        <f>Table1[[#This Row],[Unit Price]]-Table1[[#This Row],[Discount]]</f>
        <v>47.919999999999995</v>
      </c>
      <c r="Z563" s="3" t="s">
        <v>3219</v>
      </c>
    </row>
    <row r="564" spans="1:26" x14ac:dyDescent="0.2">
      <c r="A564" s="1">
        <v>2141</v>
      </c>
      <c r="B564" s="1" t="s">
        <v>1217</v>
      </c>
      <c r="C564" s="1" t="s">
        <v>13</v>
      </c>
      <c r="D564" s="1">
        <v>0.01</v>
      </c>
      <c r="E564" s="1">
        <v>5.44</v>
      </c>
      <c r="F564" s="1">
        <v>7.46</v>
      </c>
      <c r="G564" s="1" t="s">
        <v>14</v>
      </c>
      <c r="H564" s="1" t="s">
        <v>47</v>
      </c>
      <c r="I564" s="1" t="s">
        <v>24</v>
      </c>
      <c r="J564" s="1" t="s">
        <v>48</v>
      </c>
      <c r="K564" s="1" t="s">
        <v>49</v>
      </c>
      <c r="L564" s="1" t="s">
        <v>1218</v>
      </c>
      <c r="M564" s="1">
        <v>0.36</v>
      </c>
      <c r="N564" s="1" t="s">
        <v>8</v>
      </c>
      <c r="O564" s="1" t="s">
        <v>35</v>
      </c>
      <c r="P564" s="1" t="s">
        <v>36</v>
      </c>
      <c r="Q564" s="1" t="s">
        <v>1219</v>
      </c>
      <c r="R564" s="1">
        <v>81301</v>
      </c>
      <c r="S564" s="2">
        <v>42053</v>
      </c>
      <c r="T564" s="2">
        <v>42054</v>
      </c>
      <c r="U564" s="1">
        <v>-18.478200000000001</v>
      </c>
      <c r="V564" s="1">
        <v>3</v>
      </c>
      <c r="W564" s="1">
        <v>19.68</v>
      </c>
      <c r="X564" s="1">
        <v>87570</v>
      </c>
      <c r="Y564" s="1">
        <f>Table1[[#This Row],[Unit Price]]-Table1[[#This Row],[Discount]]</f>
        <v>5.4300000000000006</v>
      </c>
      <c r="Z564" s="1" t="s">
        <v>3221</v>
      </c>
    </row>
    <row r="565" spans="1:26" x14ac:dyDescent="0.2">
      <c r="A565" s="3">
        <v>2141</v>
      </c>
      <c r="B565" s="3" t="s">
        <v>1217</v>
      </c>
      <c r="C565" s="3" t="s">
        <v>13</v>
      </c>
      <c r="D565" s="3">
        <v>0.02</v>
      </c>
      <c r="E565" s="3">
        <v>549.99</v>
      </c>
      <c r="F565" s="3">
        <v>49</v>
      </c>
      <c r="G565" s="3" t="s">
        <v>2</v>
      </c>
      <c r="H565" s="3" t="s">
        <v>47</v>
      </c>
      <c r="I565" s="3" t="s">
        <v>16</v>
      </c>
      <c r="J565" s="3" t="s">
        <v>39</v>
      </c>
      <c r="K565" s="3" t="s">
        <v>33</v>
      </c>
      <c r="L565" s="3" t="s">
        <v>1220</v>
      </c>
      <c r="M565" s="3">
        <v>0.35</v>
      </c>
      <c r="N565" s="3" t="s">
        <v>8</v>
      </c>
      <c r="O565" s="3" t="s">
        <v>35</v>
      </c>
      <c r="P565" s="3" t="s">
        <v>36</v>
      </c>
      <c r="Q565" s="3" t="s">
        <v>1219</v>
      </c>
      <c r="R565" s="3">
        <v>81301</v>
      </c>
      <c r="S565" s="4">
        <v>42053</v>
      </c>
      <c r="T565" s="4">
        <v>42055</v>
      </c>
      <c r="U565" s="3">
        <v>-381.84120000000001</v>
      </c>
      <c r="V565" s="3">
        <v>18</v>
      </c>
      <c r="W565" s="3">
        <v>9798.84</v>
      </c>
      <c r="X565" s="3">
        <v>87570</v>
      </c>
      <c r="Y565" s="3">
        <f>Table1[[#This Row],[Unit Price]]-Table1[[#This Row],[Discount]]</f>
        <v>549.97</v>
      </c>
      <c r="Z565" s="3" t="s">
        <v>3221</v>
      </c>
    </row>
    <row r="566" spans="1:26" x14ac:dyDescent="0.2">
      <c r="A566" s="1">
        <v>2141</v>
      </c>
      <c r="B566" s="1" t="s">
        <v>1217</v>
      </c>
      <c r="C566" s="1" t="s">
        <v>13</v>
      </c>
      <c r="D566" s="1">
        <v>0.03</v>
      </c>
      <c r="E566" s="1">
        <v>22.01</v>
      </c>
      <c r="F566" s="1">
        <v>5.53</v>
      </c>
      <c r="G566" s="1" t="s">
        <v>63</v>
      </c>
      <c r="H566" s="1" t="s">
        <v>47</v>
      </c>
      <c r="I566" s="1" t="s">
        <v>24</v>
      </c>
      <c r="J566" s="1" t="s">
        <v>25</v>
      </c>
      <c r="K566" s="1" t="s">
        <v>18</v>
      </c>
      <c r="L566" s="1" t="s">
        <v>472</v>
      </c>
      <c r="M566" s="1">
        <v>0.59</v>
      </c>
      <c r="N566" s="1" t="s">
        <v>8</v>
      </c>
      <c r="O566" s="1" t="s">
        <v>35</v>
      </c>
      <c r="P566" s="1" t="s">
        <v>36</v>
      </c>
      <c r="Q566" s="1" t="s">
        <v>1219</v>
      </c>
      <c r="R566" s="1">
        <v>81301</v>
      </c>
      <c r="S566" s="2">
        <v>42053</v>
      </c>
      <c r="T566" s="2">
        <v>42054</v>
      </c>
      <c r="U566" s="1">
        <v>12.5504</v>
      </c>
      <c r="V566" s="1">
        <v>7</v>
      </c>
      <c r="W566" s="1">
        <v>154.11000000000001</v>
      </c>
      <c r="X566" s="1">
        <v>87570</v>
      </c>
      <c r="Y566" s="1">
        <f>Table1[[#This Row],[Unit Price]]-Table1[[#This Row],[Discount]]</f>
        <v>21.98</v>
      </c>
      <c r="Z566" s="1" t="s">
        <v>3221</v>
      </c>
    </row>
    <row r="567" spans="1:26" x14ac:dyDescent="0.2">
      <c r="A567" s="3">
        <v>2141</v>
      </c>
      <c r="B567" s="3" t="s">
        <v>1217</v>
      </c>
      <c r="C567" s="3" t="s">
        <v>13</v>
      </c>
      <c r="D567" s="3">
        <v>0.09</v>
      </c>
      <c r="E567" s="3">
        <v>34.76</v>
      </c>
      <c r="F567" s="3">
        <v>8.2200000000000006</v>
      </c>
      <c r="G567" s="3" t="s">
        <v>14</v>
      </c>
      <c r="H567" s="3" t="s">
        <v>47</v>
      </c>
      <c r="I567" s="3" t="s">
        <v>24</v>
      </c>
      <c r="J567" s="3" t="s">
        <v>54</v>
      </c>
      <c r="K567" s="3" t="s">
        <v>49</v>
      </c>
      <c r="L567" s="3" t="s">
        <v>1221</v>
      </c>
      <c r="M567" s="3">
        <v>0.56999999999999995</v>
      </c>
      <c r="N567" s="3" t="s">
        <v>8</v>
      </c>
      <c r="O567" s="3" t="s">
        <v>35</v>
      </c>
      <c r="P567" s="3" t="s">
        <v>36</v>
      </c>
      <c r="Q567" s="3" t="s">
        <v>1219</v>
      </c>
      <c r="R567" s="3">
        <v>81301</v>
      </c>
      <c r="S567" s="4">
        <v>42053</v>
      </c>
      <c r="T567" s="4">
        <v>42055</v>
      </c>
      <c r="U567" s="3">
        <v>45.3324</v>
      </c>
      <c r="V567" s="3">
        <v>7</v>
      </c>
      <c r="W567" s="3">
        <v>242.97</v>
      </c>
      <c r="X567" s="3">
        <v>87570</v>
      </c>
      <c r="Y567" s="3">
        <f>Table1[[#This Row],[Unit Price]]-Table1[[#This Row],[Discount]]</f>
        <v>34.669999999999995</v>
      </c>
      <c r="Z567" s="3" t="s">
        <v>3221</v>
      </c>
    </row>
    <row r="568" spans="1:26" x14ac:dyDescent="0.2">
      <c r="A568" s="1">
        <v>91</v>
      </c>
      <c r="B568" s="1" t="s">
        <v>1222</v>
      </c>
      <c r="C568" s="1" t="s">
        <v>92</v>
      </c>
      <c r="D568" s="1">
        <v>0.05</v>
      </c>
      <c r="E568" s="1">
        <v>5.18</v>
      </c>
      <c r="F568" s="1">
        <v>2.04</v>
      </c>
      <c r="G568" s="1" t="s">
        <v>14</v>
      </c>
      <c r="H568" s="1" t="s">
        <v>47</v>
      </c>
      <c r="I568" s="1" t="s">
        <v>24</v>
      </c>
      <c r="J568" s="1" t="s">
        <v>64</v>
      </c>
      <c r="K568" s="1" t="s">
        <v>26</v>
      </c>
      <c r="L568" s="1" t="s">
        <v>809</v>
      </c>
      <c r="M568" s="1">
        <v>0.36</v>
      </c>
      <c r="N568" s="1" t="s">
        <v>8</v>
      </c>
      <c r="O568" s="1" t="s">
        <v>35</v>
      </c>
      <c r="P568" s="1" t="s">
        <v>66</v>
      </c>
      <c r="Q568" s="1" t="s">
        <v>1223</v>
      </c>
      <c r="R568" s="1">
        <v>94591</v>
      </c>
      <c r="S568" s="2">
        <v>42053</v>
      </c>
      <c r="T568" s="2">
        <v>42055</v>
      </c>
      <c r="U568" s="1">
        <v>34.010399999999997</v>
      </c>
      <c r="V568" s="1">
        <v>10</v>
      </c>
      <c r="W568" s="1">
        <v>53.54</v>
      </c>
      <c r="X568" s="1">
        <v>87176</v>
      </c>
      <c r="Y568" s="1">
        <f>Table1[[#This Row],[Unit Price]]-Table1[[#This Row],[Discount]]</f>
        <v>5.13</v>
      </c>
      <c r="Z568" s="1" t="s">
        <v>3221</v>
      </c>
    </row>
    <row r="569" spans="1:26" x14ac:dyDescent="0.2">
      <c r="A569" s="3">
        <v>2521</v>
      </c>
      <c r="B569" s="3" t="s">
        <v>1224</v>
      </c>
      <c r="C569" s="3" t="s">
        <v>92</v>
      </c>
      <c r="D569" s="3">
        <v>0</v>
      </c>
      <c r="E569" s="3">
        <v>175.99</v>
      </c>
      <c r="F569" s="3">
        <v>4.99</v>
      </c>
      <c r="G569" s="3" t="s">
        <v>14</v>
      </c>
      <c r="H569" s="3" t="s">
        <v>47</v>
      </c>
      <c r="I569" s="3" t="s">
        <v>16</v>
      </c>
      <c r="J569" s="3" t="s">
        <v>111</v>
      </c>
      <c r="K569" s="3" t="s">
        <v>49</v>
      </c>
      <c r="L569" s="3" t="s">
        <v>1225</v>
      </c>
      <c r="M569" s="3">
        <v>0.59</v>
      </c>
      <c r="N569" s="3" t="s">
        <v>8</v>
      </c>
      <c r="O569" s="3" t="s">
        <v>28</v>
      </c>
      <c r="P569" s="3" t="s">
        <v>163</v>
      </c>
      <c r="Q569" s="3" t="s">
        <v>1226</v>
      </c>
      <c r="R569" s="3">
        <v>75109</v>
      </c>
      <c r="S569" s="4">
        <v>42053</v>
      </c>
      <c r="T569" s="4">
        <v>42056</v>
      </c>
      <c r="U569" s="3">
        <v>1656.6555000000001</v>
      </c>
      <c r="V569" s="3">
        <v>15</v>
      </c>
      <c r="W569" s="3">
        <v>2400.9499999999998</v>
      </c>
      <c r="X569" s="3">
        <v>87032</v>
      </c>
      <c r="Y569" s="3">
        <f>Table1[[#This Row],[Unit Price]]-Table1[[#This Row],[Discount]]</f>
        <v>175.99</v>
      </c>
      <c r="Z569" s="3" t="s">
        <v>3220</v>
      </c>
    </row>
    <row r="570" spans="1:26" x14ac:dyDescent="0.2">
      <c r="A570" s="1">
        <v>2498</v>
      </c>
      <c r="B570" s="1" t="s">
        <v>905</v>
      </c>
      <c r="C570" s="1" t="s">
        <v>46</v>
      </c>
      <c r="D570" s="1">
        <v>0.09</v>
      </c>
      <c r="E570" s="1">
        <v>355.98</v>
      </c>
      <c r="F570" s="1">
        <v>58.92</v>
      </c>
      <c r="G570" s="1" t="s">
        <v>2</v>
      </c>
      <c r="H570" s="1" t="s">
        <v>70</v>
      </c>
      <c r="I570" s="1" t="s">
        <v>4</v>
      </c>
      <c r="J570" s="1" t="s">
        <v>85</v>
      </c>
      <c r="K570" s="1" t="s">
        <v>33</v>
      </c>
      <c r="L570" s="1" t="s">
        <v>670</v>
      </c>
      <c r="M570" s="1">
        <v>0.64</v>
      </c>
      <c r="N570" s="1" t="s">
        <v>8</v>
      </c>
      <c r="O570" s="1" t="s">
        <v>35</v>
      </c>
      <c r="P570" s="1" t="s">
        <v>66</v>
      </c>
      <c r="Q570" s="1" t="s">
        <v>866</v>
      </c>
      <c r="R570" s="1">
        <v>92024</v>
      </c>
      <c r="S570" s="2">
        <v>42053</v>
      </c>
      <c r="T570" s="2">
        <v>42055</v>
      </c>
      <c r="U570" s="1">
        <v>1240.25</v>
      </c>
      <c r="V570" s="1">
        <v>30</v>
      </c>
      <c r="W570" s="1">
        <v>10554.63</v>
      </c>
      <c r="X570" s="1">
        <v>16547</v>
      </c>
      <c r="Y570" s="1">
        <f>Table1[[#This Row],[Unit Price]]-Table1[[#This Row],[Discount]]</f>
        <v>355.89000000000004</v>
      </c>
      <c r="Z570" s="1" t="s">
        <v>3221</v>
      </c>
    </row>
    <row r="571" spans="1:26" x14ac:dyDescent="0.2">
      <c r="A571" s="3">
        <v>2498</v>
      </c>
      <c r="B571" s="3" t="s">
        <v>905</v>
      </c>
      <c r="C571" s="3" t="s">
        <v>46</v>
      </c>
      <c r="D571" s="3">
        <v>0.04</v>
      </c>
      <c r="E571" s="3">
        <v>218.75</v>
      </c>
      <c r="F571" s="3">
        <v>69.64</v>
      </c>
      <c r="G571" s="3" t="s">
        <v>2</v>
      </c>
      <c r="H571" s="3" t="s">
        <v>70</v>
      </c>
      <c r="I571" s="3" t="s">
        <v>4</v>
      </c>
      <c r="J571" s="3" t="s">
        <v>5</v>
      </c>
      <c r="K571" s="3" t="s">
        <v>6</v>
      </c>
      <c r="L571" s="3" t="s">
        <v>850</v>
      </c>
      <c r="M571" s="3">
        <v>0.77</v>
      </c>
      <c r="N571" s="3" t="s">
        <v>8</v>
      </c>
      <c r="O571" s="3" t="s">
        <v>35</v>
      </c>
      <c r="P571" s="3" t="s">
        <v>66</v>
      </c>
      <c r="Q571" s="3" t="s">
        <v>866</v>
      </c>
      <c r="R571" s="3">
        <v>92024</v>
      </c>
      <c r="S571" s="4">
        <v>42053</v>
      </c>
      <c r="T571" s="4">
        <v>42053</v>
      </c>
      <c r="U571" s="3">
        <v>-533.23199999999997</v>
      </c>
      <c r="V571" s="3">
        <v>8</v>
      </c>
      <c r="W571" s="3">
        <v>1749.64</v>
      </c>
      <c r="X571" s="3">
        <v>16547</v>
      </c>
      <c r="Y571" s="3">
        <f>Table1[[#This Row],[Unit Price]]-Table1[[#This Row],[Discount]]</f>
        <v>218.71</v>
      </c>
      <c r="Z571" s="3" t="s">
        <v>3221</v>
      </c>
    </row>
    <row r="572" spans="1:26" x14ac:dyDescent="0.2">
      <c r="A572" s="1">
        <v>2499</v>
      </c>
      <c r="B572" s="1" t="s">
        <v>1227</v>
      </c>
      <c r="C572" s="1" t="s">
        <v>46</v>
      </c>
      <c r="D572" s="1">
        <v>0.09</v>
      </c>
      <c r="E572" s="1">
        <v>355.98</v>
      </c>
      <c r="F572" s="1">
        <v>58.92</v>
      </c>
      <c r="G572" s="1" t="s">
        <v>2</v>
      </c>
      <c r="H572" s="1" t="s">
        <v>70</v>
      </c>
      <c r="I572" s="1" t="s">
        <v>4</v>
      </c>
      <c r="J572" s="1" t="s">
        <v>85</v>
      </c>
      <c r="K572" s="1" t="s">
        <v>33</v>
      </c>
      <c r="L572" s="1" t="s">
        <v>670</v>
      </c>
      <c r="M572" s="1">
        <v>0.64</v>
      </c>
      <c r="N572" s="1" t="s">
        <v>8</v>
      </c>
      <c r="O572" s="1" t="s">
        <v>28</v>
      </c>
      <c r="P572" s="1" t="s">
        <v>79</v>
      </c>
      <c r="Q572" s="1" t="s">
        <v>1228</v>
      </c>
      <c r="R572" s="1">
        <v>60901</v>
      </c>
      <c r="S572" s="2">
        <v>42053</v>
      </c>
      <c r="T572" s="2">
        <v>42055</v>
      </c>
      <c r="U572" s="1">
        <v>1240.25</v>
      </c>
      <c r="V572" s="1">
        <v>8</v>
      </c>
      <c r="W572" s="1">
        <v>2814.57</v>
      </c>
      <c r="X572" s="1">
        <v>88319</v>
      </c>
      <c r="Y572" s="1">
        <f>Table1[[#This Row],[Unit Price]]-Table1[[#This Row],[Discount]]</f>
        <v>355.89000000000004</v>
      </c>
      <c r="Z572" s="1" t="s">
        <v>3220</v>
      </c>
    </row>
    <row r="573" spans="1:26" x14ac:dyDescent="0.2">
      <c r="A573" s="3">
        <v>993</v>
      </c>
      <c r="B573" s="3" t="s">
        <v>1229</v>
      </c>
      <c r="C573" s="3" t="s">
        <v>13</v>
      </c>
      <c r="D573" s="3">
        <v>0.05</v>
      </c>
      <c r="E573" s="3">
        <v>4.28</v>
      </c>
      <c r="F573" s="3">
        <v>5.17</v>
      </c>
      <c r="G573" s="3" t="s">
        <v>14</v>
      </c>
      <c r="H573" s="3" t="s">
        <v>3</v>
      </c>
      <c r="I573" s="3" t="s">
        <v>24</v>
      </c>
      <c r="J573" s="3" t="s">
        <v>64</v>
      </c>
      <c r="K573" s="3" t="s">
        <v>49</v>
      </c>
      <c r="L573" s="3" t="s">
        <v>1230</v>
      </c>
      <c r="M573" s="3">
        <v>0.4</v>
      </c>
      <c r="N573" s="3" t="s">
        <v>8</v>
      </c>
      <c r="O573" s="3" t="s">
        <v>35</v>
      </c>
      <c r="P573" s="3" t="s">
        <v>66</v>
      </c>
      <c r="Q573" s="3" t="s">
        <v>1231</v>
      </c>
      <c r="R573" s="3">
        <v>93030</v>
      </c>
      <c r="S573" s="4">
        <v>42054</v>
      </c>
      <c r="T573" s="4">
        <v>42054</v>
      </c>
      <c r="U573" s="3">
        <v>-104.57</v>
      </c>
      <c r="V573" s="3">
        <v>9</v>
      </c>
      <c r="W573" s="3">
        <v>38.58</v>
      </c>
      <c r="X573" s="3">
        <v>89432</v>
      </c>
      <c r="Y573" s="3">
        <f>Table1[[#This Row],[Unit Price]]-Table1[[#This Row],[Discount]]</f>
        <v>4.2300000000000004</v>
      </c>
      <c r="Z573" s="3" t="s">
        <v>3221</v>
      </c>
    </row>
    <row r="574" spans="1:26" x14ac:dyDescent="0.2">
      <c r="A574" s="1">
        <v>1303</v>
      </c>
      <c r="B574" s="1" t="s">
        <v>1232</v>
      </c>
      <c r="C574" s="1" t="s">
        <v>13</v>
      </c>
      <c r="D574" s="1">
        <v>0.03</v>
      </c>
      <c r="E574" s="1">
        <v>39.479999999999997</v>
      </c>
      <c r="F574" s="1">
        <v>1.99</v>
      </c>
      <c r="G574" s="1" t="s">
        <v>14</v>
      </c>
      <c r="H574" s="1" t="s">
        <v>15</v>
      </c>
      <c r="I574" s="1" t="s">
        <v>16</v>
      </c>
      <c r="J574" s="1" t="s">
        <v>17</v>
      </c>
      <c r="K574" s="1" t="s">
        <v>18</v>
      </c>
      <c r="L574" s="1" t="s">
        <v>1233</v>
      </c>
      <c r="M574" s="1">
        <v>0.54</v>
      </c>
      <c r="N574" s="1" t="s">
        <v>8</v>
      </c>
      <c r="O574" s="1" t="s">
        <v>35</v>
      </c>
      <c r="P574" s="1" t="s">
        <v>122</v>
      </c>
      <c r="Q574" s="1" t="s">
        <v>1234</v>
      </c>
      <c r="R574" s="1">
        <v>84074</v>
      </c>
      <c r="S574" s="2">
        <v>42054</v>
      </c>
      <c r="T574" s="2">
        <v>42056</v>
      </c>
      <c r="U574" s="1">
        <v>317.08949999999999</v>
      </c>
      <c r="V574" s="1">
        <v>12</v>
      </c>
      <c r="W574" s="1">
        <v>459.55</v>
      </c>
      <c r="X574" s="1">
        <v>87003</v>
      </c>
      <c r="Y574" s="1">
        <f>Table1[[#This Row],[Unit Price]]-Table1[[#This Row],[Discount]]</f>
        <v>39.449999999999996</v>
      </c>
      <c r="Z574" s="1" t="s">
        <v>3221</v>
      </c>
    </row>
    <row r="575" spans="1:26" x14ac:dyDescent="0.2">
      <c r="A575" s="3">
        <v>2828</v>
      </c>
      <c r="B575" s="3" t="s">
        <v>1235</v>
      </c>
      <c r="C575" s="3" t="s">
        <v>13</v>
      </c>
      <c r="D575" s="3">
        <v>0.05</v>
      </c>
      <c r="E575" s="3">
        <v>11.29</v>
      </c>
      <c r="F575" s="3">
        <v>5.03</v>
      </c>
      <c r="G575" s="3" t="s">
        <v>14</v>
      </c>
      <c r="H575" s="3" t="s">
        <v>70</v>
      </c>
      <c r="I575" s="3" t="s">
        <v>24</v>
      </c>
      <c r="J575" s="3" t="s">
        <v>54</v>
      </c>
      <c r="K575" s="3" t="s">
        <v>49</v>
      </c>
      <c r="L575" s="3" t="s">
        <v>1236</v>
      </c>
      <c r="M575" s="3">
        <v>0.59</v>
      </c>
      <c r="N575" s="3" t="s">
        <v>8</v>
      </c>
      <c r="O575" s="3" t="s">
        <v>35</v>
      </c>
      <c r="P575" s="3" t="s">
        <v>66</v>
      </c>
      <c r="Q575" s="3" t="s">
        <v>1237</v>
      </c>
      <c r="R575" s="3">
        <v>92243</v>
      </c>
      <c r="S575" s="4">
        <v>42054</v>
      </c>
      <c r="T575" s="4">
        <v>42056</v>
      </c>
      <c r="U575" s="3">
        <v>-35.26</v>
      </c>
      <c r="V575" s="3">
        <v>8</v>
      </c>
      <c r="W575" s="3">
        <v>90.46</v>
      </c>
      <c r="X575" s="3">
        <v>87720</v>
      </c>
      <c r="Y575" s="3">
        <f>Table1[[#This Row],[Unit Price]]-Table1[[#This Row],[Discount]]</f>
        <v>11.239999999999998</v>
      </c>
      <c r="Z575" s="3" t="s">
        <v>3221</v>
      </c>
    </row>
    <row r="576" spans="1:26" x14ac:dyDescent="0.2">
      <c r="A576" s="1">
        <v>1303</v>
      </c>
      <c r="B576" s="1" t="s">
        <v>1232</v>
      </c>
      <c r="C576" s="1" t="s">
        <v>23</v>
      </c>
      <c r="D576" s="1">
        <v>0.01</v>
      </c>
      <c r="E576" s="1">
        <v>65.989999999999995</v>
      </c>
      <c r="F576" s="1">
        <v>5.31</v>
      </c>
      <c r="G576" s="1" t="s">
        <v>14</v>
      </c>
      <c r="H576" s="1" t="s">
        <v>15</v>
      </c>
      <c r="I576" s="1" t="s">
        <v>16</v>
      </c>
      <c r="J576" s="1" t="s">
        <v>111</v>
      </c>
      <c r="K576" s="1" t="s">
        <v>49</v>
      </c>
      <c r="L576" s="1" t="s">
        <v>1238</v>
      </c>
      <c r="M576" s="1">
        <v>0.56999999999999995</v>
      </c>
      <c r="N576" s="1" t="s">
        <v>8</v>
      </c>
      <c r="O576" s="1" t="s">
        <v>35</v>
      </c>
      <c r="P576" s="1" t="s">
        <v>122</v>
      </c>
      <c r="Q576" s="1" t="s">
        <v>1234</v>
      </c>
      <c r="R576" s="1">
        <v>84074</v>
      </c>
      <c r="S576" s="2">
        <v>42054</v>
      </c>
      <c r="T576" s="2">
        <v>42061</v>
      </c>
      <c r="U576" s="1">
        <v>250.36272</v>
      </c>
      <c r="V576" s="1">
        <v>9</v>
      </c>
      <c r="W576" s="1">
        <v>536.9</v>
      </c>
      <c r="X576" s="1">
        <v>87005</v>
      </c>
      <c r="Y576" s="1">
        <f>Table1[[#This Row],[Unit Price]]-Table1[[#This Row],[Discount]]</f>
        <v>65.97999999999999</v>
      </c>
      <c r="Z576" s="1" t="s">
        <v>3221</v>
      </c>
    </row>
    <row r="577" spans="1:26" x14ac:dyDescent="0.2">
      <c r="A577" s="3">
        <v>2287</v>
      </c>
      <c r="B577" s="3" t="s">
        <v>1239</v>
      </c>
      <c r="C577" s="3" t="s">
        <v>23</v>
      </c>
      <c r="D577" s="3">
        <v>0.1</v>
      </c>
      <c r="E577" s="3">
        <v>54.1</v>
      </c>
      <c r="F577" s="3">
        <v>19.989999999999998</v>
      </c>
      <c r="G577" s="3" t="s">
        <v>14</v>
      </c>
      <c r="H577" s="3" t="s">
        <v>70</v>
      </c>
      <c r="I577" s="3" t="s">
        <v>24</v>
      </c>
      <c r="J577" s="3" t="s">
        <v>54</v>
      </c>
      <c r="K577" s="3" t="s">
        <v>49</v>
      </c>
      <c r="L577" s="3" t="s">
        <v>1240</v>
      </c>
      <c r="M577" s="3">
        <v>0.59</v>
      </c>
      <c r="N577" s="3" t="s">
        <v>8</v>
      </c>
      <c r="O577" s="3" t="s">
        <v>9</v>
      </c>
      <c r="P577" s="3" t="s">
        <v>247</v>
      </c>
      <c r="Q577" s="3" t="s">
        <v>1241</v>
      </c>
      <c r="R577" s="3">
        <v>29483</v>
      </c>
      <c r="S577" s="4">
        <v>42054</v>
      </c>
      <c r="T577" s="4">
        <v>42059</v>
      </c>
      <c r="U577" s="3">
        <v>34.067999999999998</v>
      </c>
      <c r="V577" s="3">
        <v>9</v>
      </c>
      <c r="W577" s="3">
        <v>469.59</v>
      </c>
      <c r="X577" s="3">
        <v>90147</v>
      </c>
      <c r="Y577" s="3">
        <f>Table1[[#This Row],[Unit Price]]-Table1[[#This Row],[Discount]]</f>
        <v>54</v>
      </c>
      <c r="Z577" s="3" t="s">
        <v>3219</v>
      </c>
    </row>
    <row r="578" spans="1:26" x14ac:dyDescent="0.2">
      <c r="A578" s="1">
        <v>1827</v>
      </c>
      <c r="B578" s="1" t="s">
        <v>1242</v>
      </c>
      <c r="C578" s="1" t="s">
        <v>46</v>
      </c>
      <c r="D578" s="1">
        <v>0</v>
      </c>
      <c r="E578" s="1">
        <v>5.98</v>
      </c>
      <c r="F578" s="1">
        <v>0.96</v>
      </c>
      <c r="G578" s="1" t="s">
        <v>14</v>
      </c>
      <c r="H578" s="1" t="s">
        <v>70</v>
      </c>
      <c r="I578" s="1" t="s">
        <v>24</v>
      </c>
      <c r="J578" s="1" t="s">
        <v>25</v>
      </c>
      <c r="K578" s="1" t="s">
        <v>26</v>
      </c>
      <c r="L578" s="1" t="s">
        <v>1243</v>
      </c>
      <c r="M578" s="1">
        <v>0.6</v>
      </c>
      <c r="N578" s="1" t="s">
        <v>8</v>
      </c>
      <c r="O578" s="1" t="s">
        <v>28</v>
      </c>
      <c r="P578" s="1" t="s">
        <v>189</v>
      </c>
      <c r="Q578" s="1" t="s">
        <v>904</v>
      </c>
      <c r="R578" s="1">
        <v>52601</v>
      </c>
      <c r="S578" s="2">
        <v>42054</v>
      </c>
      <c r="T578" s="2">
        <v>42055</v>
      </c>
      <c r="U578" s="1">
        <v>38.039700000000003</v>
      </c>
      <c r="V578" s="1">
        <v>9</v>
      </c>
      <c r="W578" s="1">
        <v>55.13</v>
      </c>
      <c r="X578" s="1">
        <v>86956</v>
      </c>
      <c r="Y578" s="1">
        <f>Table1[[#This Row],[Unit Price]]-Table1[[#This Row],[Discount]]</f>
        <v>5.98</v>
      </c>
      <c r="Z578" s="1" t="s">
        <v>3220</v>
      </c>
    </row>
    <row r="579" spans="1:26" x14ac:dyDescent="0.2">
      <c r="A579" s="3">
        <v>1828</v>
      </c>
      <c r="B579" s="3" t="s">
        <v>226</v>
      </c>
      <c r="C579" s="3" t="s">
        <v>46</v>
      </c>
      <c r="D579" s="3">
        <v>0.02</v>
      </c>
      <c r="E579" s="3">
        <v>5.98</v>
      </c>
      <c r="F579" s="3">
        <v>5.46</v>
      </c>
      <c r="G579" s="3" t="s">
        <v>14</v>
      </c>
      <c r="H579" s="3" t="s">
        <v>70</v>
      </c>
      <c r="I579" s="3" t="s">
        <v>24</v>
      </c>
      <c r="J579" s="3" t="s">
        <v>64</v>
      </c>
      <c r="K579" s="3" t="s">
        <v>49</v>
      </c>
      <c r="L579" s="3" t="s">
        <v>1132</v>
      </c>
      <c r="M579" s="3">
        <v>0.36</v>
      </c>
      <c r="N579" s="3" t="s">
        <v>8</v>
      </c>
      <c r="O579" s="3" t="s">
        <v>28</v>
      </c>
      <c r="P579" s="3" t="s">
        <v>189</v>
      </c>
      <c r="Q579" s="3" t="s">
        <v>228</v>
      </c>
      <c r="R579" s="3">
        <v>50613</v>
      </c>
      <c r="S579" s="4">
        <v>42054</v>
      </c>
      <c r="T579" s="4">
        <v>42055</v>
      </c>
      <c r="U579" s="3">
        <v>-47.12</v>
      </c>
      <c r="V579" s="3">
        <v>7</v>
      </c>
      <c r="W579" s="3">
        <v>44.8</v>
      </c>
      <c r="X579" s="3">
        <v>86956</v>
      </c>
      <c r="Y579" s="3">
        <f>Table1[[#This Row],[Unit Price]]-Table1[[#This Row],[Discount]]</f>
        <v>5.9600000000000009</v>
      </c>
      <c r="Z579" s="3" t="s">
        <v>3220</v>
      </c>
    </row>
    <row r="580" spans="1:26" x14ac:dyDescent="0.2">
      <c r="A580" s="1">
        <v>2052</v>
      </c>
      <c r="B580" s="1" t="s">
        <v>1244</v>
      </c>
      <c r="C580" s="1" t="s">
        <v>46</v>
      </c>
      <c r="D580" s="1">
        <v>7.0000000000000007E-2</v>
      </c>
      <c r="E580" s="1">
        <v>31.78</v>
      </c>
      <c r="F580" s="1">
        <v>1.99</v>
      </c>
      <c r="G580" s="1" t="s">
        <v>14</v>
      </c>
      <c r="H580" s="1" t="s">
        <v>47</v>
      </c>
      <c r="I580" s="1" t="s">
        <v>16</v>
      </c>
      <c r="J580" s="1" t="s">
        <v>17</v>
      </c>
      <c r="K580" s="1" t="s">
        <v>18</v>
      </c>
      <c r="L580" s="1" t="s">
        <v>846</v>
      </c>
      <c r="M580" s="1">
        <v>0.42</v>
      </c>
      <c r="N580" s="1" t="s">
        <v>8</v>
      </c>
      <c r="O580" s="1" t="s">
        <v>35</v>
      </c>
      <c r="P580" s="1" t="s">
        <v>616</v>
      </c>
      <c r="Q580" s="1" t="s">
        <v>1245</v>
      </c>
      <c r="R580" s="1">
        <v>87105</v>
      </c>
      <c r="S580" s="2">
        <v>42054</v>
      </c>
      <c r="T580" s="2">
        <v>42056</v>
      </c>
      <c r="U580" s="1">
        <v>265.11180000000002</v>
      </c>
      <c r="V580" s="1">
        <v>13</v>
      </c>
      <c r="W580" s="1">
        <v>384.22</v>
      </c>
      <c r="X580" s="1">
        <v>87234</v>
      </c>
      <c r="Y580" s="1">
        <f>Table1[[#This Row],[Unit Price]]-Table1[[#This Row],[Discount]]</f>
        <v>31.71</v>
      </c>
      <c r="Z580" s="1" t="s">
        <v>3221</v>
      </c>
    </row>
    <row r="581" spans="1:26" x14ac:dyDescent="0.2">
      <c r="A581" s="3">
        <v>2052</v>
      </c>
      <c r="B581" s="3" t="s">
        <v>1244</v>
      </c>
      <c r="C581" s="3" t="s">
        <v>46</v>
      </c>
      <c r="D581" s="3">
        <v>0</v>
      </c>
      <c r="E581" s="3">
        <v>5.98</v>
      </c>
      <c r="F581" s="3">
        <v>2.5</v>
      </c>
      <c r="G581" s="3" t="s">
        <v>14</v>
      </c>
      <c r="H581" s="3" t="s">
        <v>47</v>
      </c>
      <c r="I581" s="3" t="s">
        <v>24</v>
      </c>
      <c r="J581" s="3" t="s">
        <v>321</v>
      </c>
      <c r="K581" s="3" t="s">
        <v>49</v>
      </c>
      <c r="L581" s="3" t="s">
        <v>1246</v>
      </c>
      <c r="M581" s="3">
        <v>0.36</v>
      </c>
      <c r="N581" s="3" t="s">
        <v>8</v>
      </c>
      <c r="O581" s="3" t="s">
        <v>35</v>
      </c>
      <c r="P581" s="3" t="s">
        <v>616</v>
      </c>
      <c r="Q581" s="3" t="s">
        <v>1245</v>
      </c>
      <c r="R581" s="3">
        <v>87105</v>
      </c>
      <c r="S581" s="4">
        <v>42054</v>
      </c>
      <c r="T581" s="4">
        <v>42055</v>
      </c>
      <c r="U581" s="3">
        <v>9.5608000000000004</v>
      </c>
      <c r="V581" s="3">
        <v>5</v>
      </c>
      <c r="W581" s="3">
        <v>31.64</v>
      </c>
      <c r="X581" s="3">
        <v>87234</v>
      </c>
      <c r="Y581" s="3">
        <f>Table1[[#This Row],[Unit Price]]-Table1[[#This Row],[Discount]]</f>
        <v>5.98</v>
      </c>
      <c r="Z581" s="3" t="s">
        <v>3221</v>
      </c>
    </row>
    <row r="582" spans="1:26" x14ac:dyDescent="0.2">
      <c r="A582" s="1">
        <v>2052</v>
      </c>
      <c r="B582" s="1" t="s">
        <v>1244</v>
      </c>
      <c r="C582" s="1" t="s">
        <v>46</v>
      </c>
      <c r="D582" s="1">
        <v>0.1</v>
      </c>
      <c r="E582" s="1">
        <v>35.99</v>
      </c>
      <c r="F582" s="1">
        <v>1.1000000000000001</v>
      </c>
      <c r="G582" s="1" t="s">
        <v>63</v>
      </c>
      <c r="H582" s="1" t="s">
        <v>47</v>
      </c>
      <c r="I582" s="1" t="s">
        <v>16</v>
      </c>
      <c r="J582" s="1" t="s">
        <v>111</v>
      </c>
      <c r="K582" s="1" t="s">
        <v>49</v>
      </c>
      <c r="L582" s="1" t="s">
        <v>250</v>
      </c>
      <c r="M582" s="1">
        <v>0.55000000000000004</v>
      </c>
      <c r="N582" s="1" t="s">
        <v>8</v>
      </c>
      <c r="O582" s="1" t="s">
        <v>35</v>
      </c>
      <c r="P582" s="1" t="s">
        <v>616</v>
      </c>
      <c r="Q582" s="1" t="s">
        <v>1245</v>
      </c>
      <c r="R582" s="1">
        <v>87105</v>
      </c>
      <c r="S582" s="2">
        <v>42054</v>
      </c>
      <c r="T582" s="2">
        <v>42055</v>
      </c>
      <c r="U582" s="1">
        <v>390.09840000000003</v>
      </c>
      <c r="V582" s="1">
        <v>19</v>
      </c>
      <c r="W582" s="1">
        <v>565.36</v>
      </c>
      <c r="X582" s="1">
        <v>87234</v>
      </c>
      <c r="Y582" s="1">
        <f>Table1[[#This Row],[Unit Price]]-Table1[[#This Row],[Discount]]</f>
        <v>35.89</v>
      </c>
      <c r="Z582" s="1" t="s">
        <v>3221</v>
      </c>
    </row>
    <row r="583" spans="1:26" x14ac:dyDescent="0.2">
      <c r="A583" s="3">
        <v>2882</v>
      </c>
      <c r="B583" s="3" t="s">
        <v>647</v>
      </c>
      <c r="C583" s="3" t="s">
        <v>13</v>
      </c>
      <c r="D583" s="3">
        <v>0.03</v>
      </c>
      <c r="E583" s="3">
        <v>4.0599999999999996</v>
      </c>
      <c r="F583" s="3">
        <v>6.89</v>
      </c>
      <c r="G583" s="3" t="s">
        <v>14</v>
      </c>
      <c r="H583" s="3" t="s">
        <v>15</v>
      </c>
      <c r="I583" s="3" t="s">
        <v>24</v>
      </c>
      <c r="J583" s="3" t="s">
        <v>71</v>
      </c>
      <c r="K583" s="3" t="s">
        <v>49</v>
      </c>
      <c r="L583" s="3" t="s">
        <v>1247</v>
      </c>
      <c r="M583" s="3">
        <v>0.6</v>
      </c>
      <c r="N583" s="3" t="s">
        <v>8</v>
      </c>
      <c r="O583" s="3" t="s">
        <v>9</v>
      </c>
      <c r="P583" s="3" t="s">
        <v>73</v>
      </c>
      <c r="Q583" s="3" t="s">
        <v>649</v>
      </c>
      <c r="R583" s="3">
        <v>28206</v>
      </c>
      <c r="S583" s="4">
        <v>42055</v>
      </c>
      <c r="T583" s="4">
        <v>42057</v>
      </c>
      <c r="U583" s="3">
        <v>-246.27610000000001</v>
      </c>
      <c r="V583" s="3">
        <v>37</v>
      </c>
      <c r="W583" s="3">
        <v>159.88999999999999</v>
      </c>
      <c r="X583" s="3">
        <v>55300</v>
      </c>
      <c r="Y583" s="3">
        <f>Table1[[#This Row],[Unit Price]]-Table1[[#This Row],[Discount]]</f>
        <v>4.0299999999999994</v>
      </c>
      <c r="Z583" s="3" t="s">
        <v>3219</v>
      </c>
    </row>
    <row r="584" spans="1:26" x14ac:dyDescent="0.2">
      <c r="A584" s="1">
        <v>2882</v>
      </c>
      <c r="B584" s="1" t="s">
        <v>647</v>
      </c>
      <c r="C584" s="1" t="s">
        <v>13</v>
      </c>
      <c r="D584" s="1">
        <v>0.01</v>
      </c>
      <c r="E584" s="1">
        <v>3.75</v>
      </c>
      <c r="F584" s="1">
        <v>0.5</v>
      </c>
      <c r="G584" s="1" t="s">
        <v>14</v>
      </c>
      <c r="H584" s="1" t="s">
        <v>15</v>
      </c>
      <c r="I584" s="1" t="s">
        <v>24</v>
      </c>
      <c r="J584" s="1" t="s">
        <v>128</v>
      </c>
      <c r="K584" s="1" t="s">
        <v>49</v>
      </c>
      <c r="L584" s="1" t="s">
        <v>1248</v>
      </c>
      <c r="M584" s="1">
        <v>0.37</v>
      </c>
      <c r="N584" s="1" t="s">
        <v>8</v>
      </c>
      <c r="O584" s="1" t="s">
        <v>9</v>
      </c>
      <c r="P584" s="1" t="s">
        <v>73</v>
      </c>
      <c r="Q584" s="1" t="s">
        <v>649</v>
      </c>
      <c r="R584" s="1">
        <v>28206</v>
      </c>
      <c r="S584" s="2">
        <v>42055</v>
      </c>
      <c r="T584" s="2">
        <v>42056</v>
      </c>
      <c r="U584" s="1">
        <v>55.194600000000001</v>
      </c>
      <c r="V584" s="1">
        <v>48</v>
      </c>
      <c r="W584" s="1">
        <v>180.48</v>
      </c>
      <c r="X584" s="1">
        <v>55300</v>
      </c>
      <c r="Y584" s="1">
        <f>Table1[[#This Row],[Unit Price]]-Table1[[#This Row],[Discount]]</f>
        <v>3.74</v>
      </c>
      <c r="Z584" s="1" t="s">
        <v>3219</v>
      </c>
    </row>
    <row r="585" spans="1:26" x14ac:dyDescent="0.2">
      <c r="A585" s="3">
        <v>2882</v>
      </c>
      <c r="B585" s="3" t="s">
        <v>647</v>
      </c>
      <c r="C585" s="3" t="s">
        <v>13</v>
      </c>
      <c r="D585" s="3">
        <v>0.02</v>
      </c>
      <c r="E585" s="3">
        <v>10.68</v>
      </c>
      <c r="F585" s="3">
        <v>13.04</v>
      </c>
      <c r="G585" s="3" t="s">
        <v>14</v>
      </c>
      <c r="H585" s="3" t="s">
        <v>15</v>
      </c>
      <c r="I585" s="3" t="s">
        <v>4</v>
      </c>
      <c r="J585" s="3" t="s">
        <v>102</v>
      </c>
      <c r="K585" s="3" t="s">
        <v>40</v>
      </c>
      <c r="L585" s="3" t="s">
        <v>1249</v>
      </c>
      <c r="M585" s="3">
        <v>0.6</v>
      </c>
      <c r="N585" s="3" t="s">
        <v>8</v>
      </c>
      <c r="O585" s="3" t="s">
        <v>9</v>
      </c>
      <c r="P585" s="3" t="s">
        <v>73</v>
      </c>
      <c r="Q585" s="3" t="s">
        <v>649</v>
      </c>
      <c r="R585" s="3">
        <v>28206</v>
      </c>
      <c r="S585" s="4">
        <v>42055</v>
      </c>
      <c r="T585" s="4">
        <v>42057</v>
      </c>
      <c r="U585" s="3">
        <v>-307.29649999999998</v>
      </c>
      <c r="V585" s="3">
        <v>31</v>
      </c>
      <c r="W585" s="3">
        <v>350.48</v>
      </c>
      <c r="X585" s="3">
        <v>55300</v>
      </c>
      <c r="Y585" s="3">
        <f>Table1[[#This Row],[Unit Price]]-Table1[[#This Row],[Discount]]</f>
        <v>10.66</v>
      </c>
      <c r="Z585" s="3" t="s">
        <v>3219</v>
      </c>
    </row>
    <row r="586" spans="1:26" x14ac:dyDescent="0.2">
      <c r="A586" s="1">
        <v>2886</v>
      </c>
      <c r="B586" s="1" t="s">
        <v>1250</v>
      </c>
      <c r="C586" s="1" t="s">
        <v>13</v>
      </c>
      <c r="D586" s="1">
        <v>0.03</v>
      </c>
      <c r="E586" s="1">
        <v>4.0599999999999996</v>
      </c>
      <c r="F586" s="1">
        <v>6.89</v>
      </c>
      <c r="G586" s="1" t="s">
        <v>14</v>
      </c>
      <c r="H586" s="1" t="s">
        <v>15</v>
      </c>
      <c r="I586" s="1" t="s">
        <v>24</v>
      </c>
      <c r="J586" s="1" t="s">
        <v>71</v>
      </c>
      <c r="K586" s="1" t="s">
        <v>49</v>
      </c>
      <c r="L586" s="1" t="s">
        <v>1247</v>
      </c>
      <c r="M586" s="1">
        <v>0.6</v>
      </c>
      <c r="N586" s="1" t="s">
        <v>8</v>
      </c>
      <c r="O586" s="1" t="s">
        <v>87</v>
      </c>
      <c r="P586" s="1" t="s">
        <v>293</v>
      </c>
      <c r="Q586" s="1" t="s">
        <v>1251</v>
      </c>
      <c r="R586" s="1">
        <v>44134</v>
      </c>
      <c r="S586" s="2">
        <v>42055</v>
      </c>
      <c r="T586" s="2">
        <v>42057</v>
      </c>
      <c r="U586" s="1">
        <v>-185.17</v>
      </c>
      <c r="V586" s="1">
        <v>9</v>
      </c>
      <c r="W586" s="1">
        <v>38.89</v>
      </c>
      <c r="X586" s="1">
        <v>87630</v>
      </c>
      <c r="Y586" s="1">
        <f>Table1[[#This Row],[Unit Price]]-Table1[[#This Row],[Discount]]</f>
        <v>4.0299999999999994</v>
      </c>
      <c r="Z586" s="1" t="s">
        <v>3222</v>
      </c>
    </row>
    <row r="587" spans="1:26" x14ac:dyDescent="0.2">
      <c r="A587" s="3">
        <v>2886</v>
      </c>
      <c r="B587" s="3" t="s">
        <v>1250</v>
      </c>
      <c r="C587" s="3" t="s">
        <v>13</v>
      </c>
      <c r="D587" s="3">
        <v>0.01</v>
      </c>
      <c r="E587" s="3">
        <v>3.75</v>
      </c>
      <c r="F587" s="3">
        <v>0.5</v>
      </c>
      <c r="G587" s="3" t="s">
        <v>14</v>
      </c>
      <c r="H587" s="3" t="s">
        <v>15</v>
      </c>
      <c r="I587" s="3" t="s">
        <v>24</v>
      </c>
      <c r="J587" s="3" t="s">
        <v>128</v>
      </c>
      <c r="K587" s="3" t="s">
        <v>49</v>
      </c>
      <c r="L587" s="3" t="s">
        <v>1248</v>
      </c>
      <c r="M587" s="3">
        <v>0.37</v>
      </c>
      <c r="N587" s="3" t="s">
        <v>8</v>
      </c>
      <c r="O587" s="3" t="s">
        <v>87</v>
      </c>
      <c r="P587" s="3" t="s">
        <v>293</v>
      </c>
      <c r="Q587" s="3" t="s">
        <v>1251</v>
      </c>
      <c r="R587" s="3">
        <v>44134</v>
      </c>
      <c r="S587" s="4">
        <v>42055</v>
      </c>
      <c r="T587" s="4">
        <v>42056</v>
      </c>
      <c r="U587" s="3">
        <v>31.1328</v>
      </c>
      <c r="V587" s="3">
        <v>12</v>
      </c>
      <c r="W587" s="3">
        <v>45.12</v>
      </c>
      <c r="X587" s="3">
        <v>87630</v>
      </c>
      <c r="Y587" s="3">
        <f>Table1[[#This Row],[Unit Price]]-Table1[[#This Row],[Discount]]</f>
        <v>3.74</v>
      </c>
      <c r="Z587" s="3" t="s">
        <v>3222</v>
      </c>
    </row>
    <row r="588" spans="1:26" x14ac:dyDescent="0.2">
      <c r="A588" s="1">
        <v>2886</v>
      </c>
      <c r="B588" s="1" t="s">
        <v>1250</v>
      </c>
      <c r="C588" s="1" t="s">
        <v>13</v>
      </c>
      <c r="D588" s="1">
        <v>0.02</v>
      </c>
      <c r="E588" s="1">
        <v>10.68</v>
      </c>
      <c r="F588" s="1">
        <v>13.04</v>
      </c>
      <c r="G588" s="1" t="s">
        <v>14</v>
      </c>
      <c r="H588" s="1" t="s">
        <v>15</v>
      </c>
      <c r="I588" s="1" t="s">
        <v>4</v>
      </c>
      <c r="J588" s="1" t="s">
        <v>102</v>
      </c>
      <c r="K588" s="1" t="s">
        <v>40</v>
      </c>
      <c r="L588" s="1" t="s">
        <v>1249</v>
      </c>
      <c r="M588" s="1">
        <v>0.6</v>
      </c>
      <c r="N588" s="1" t="s">
        <v>8</v>
      </c>
      <c r="O588" s="1" t="s">
        <v>87</v>
      </c>
      <c r="P588" s="1" t="s">
        <v>293</v>
      </c>
      <c r="Q588" s="1" t="s">
        <v>1251</v>
      </c>
      <c r="R588" s="1">
        <v>44134</v>
      </c>
      <c r="S588" s="2">
        <v>42055</v>
      </c>
      <c r="T588" s="2">
        <v>42057</v>
      </c>
      <c r="U588" s="1">
        <v>-231.05</v>
      </c>
      <c r="V588" s="1">
        <v>8</v>
      </c>
      <c r="W588" s="1">
        <v>90.45</v>
      </c>
      <c r="X588" s="1">
        <v>87630</v>
      </c>
      <c r="Y588" s="1">
        <f>Table1[[#This Row],[Unit Price]]-Table1[[#This Row],[Discount]]</f>
        <v>10.66</v>
      </c>
      <c r="Z588" s="1" t="s">
        <v>3222</v>
      </c>
    </row>
    <row r="589" spans="1:26" x14ac:dyDescent="0.2">
      <c r="A589" s="3">
        <v>3284</v>
      </c>
      <c r="B589" s="3" t="s">
        <v>1252</v>
      </c>
      <c r="C589" s="3" t="s">
        <v>13</v>
      </c>
      <c r="D589" s="3">
        <v>0.05</v>
      </c>
      <c r="E589" s="3">
        <v>19.23</v>
      </c>
      <c r="F589" s="3">
        <v>6.15</v>
      </c>
      <c r="G589" s="3" t="s">
        <v>63</v>
      </c>
      <c r="H589" s="3" t="s">
        <v>70</v>
      </c>
      <c r="I589" s="3" t="s">
        <v>4</v>
      </c>
      <c r="J589" s="3" t="s">
        <v>102</v>
      </c>
      <c r="K589" s="3" t="s">
        <v>18</v>
      </c>
      <c r="L589" s="3" t="s">
        <v>1253</v>
      </c>
      <c r="M589" s="3">
        <v>0.44</v>
      </c>
      <c r="N589" s="3" t="s">
        <v>8</v>
      </c>
      <c r="O589" s="3" t="s">
        <v>9</v>
      </c>
      <c r="P589" s="3" t="s">
        <v>99</v>
      </c>
      <c r="Q589" s="3" t="s">
        <v>1254</v>
      </c>
      <c r="R589" s="3">
        <v>34741</v>
      </c>
      <c r="S589" s="4">
        <v>42055</v>
      </c>
      <c r="T589" s="4">
        <v>42057</v>
      </c>
      <c r="U589" s="3">
        <v>-2133.2779999999998</v>
      </c>
      <c r="V589" s="3">
        <v>6</v>
      </c>
      <c r="W589" s="3">
        <v>119.78</v>
      </c>
      <c r="X589" s="3">
        <v>90751</v>
      </c>
      <c r="Y589" s="3">
        <f>Table1[[#This Row],[Unit Price]]-Table1[[#This Row],[Discount]]</f>
        <v>19.18</v>
      </c>
      <c r="Z589" s="3" t="s">
        <v>3219</v>
      </c>
    </row>
    <row r="590" spans="1:26" x14ac:dyDescent="0.2">
      <c r="A590" s="1">
        <v>233</v>
      </c>
      <c r="B590" s="1" t="s">
        <v>1255</v>
      </c>
      <c r="C590" s="1" t="s">
        <v>92</v>
      </c>
      <c r="D590" s="1">
        <v>7.0000000000000007E-2</v>
      </c>
      <c r="E590" s="1">
        <v>5.81</v>
      </c>
      <c r="F590" s="1">
        <v>8.49</v>
      </c>
      <c r="G590" s="1" t="s">
        <v>14</v>
      </c>
      <c r="H590" s="1" t="s">
        <v>3</v>
      </c>
      <c r="I590" s="1" t="s">
        <v>24</v>
      </c>
      <c r="J590" s="1" t="s">
        <v>48</v>
      </c>
      <c r="K590" s="1" t="s">
        <v>49</v>
      </c>
      <c r="L590" s="1" t="s">
        <v>306</v>
      </c>
      <c r="M590" s="1">
        <v>0.39</v>
      </c>
      <c r="N590" s="1" t="s">
        <v>8</v>
      </c>
      <c r="O590" s="1" t="s">
        <v>28</v>
      </c>
      <c r="P590" s="1" t="s">
        <v>79</v>
      </c>
      <c r="Q590" s="1" t="s">
        <v>1256</v>
      </c>
      <c r="R590" s="1">
        <v>60462</v>
      </c>
      <c r="S590" s="2">
        <v>42055</v>
      </c>
      <c r="T590" s="2">
        <v>42057</v>
      </c>
      <c r="U590" s="1">
        <v>-243.23650000000001</v>
      </c>
      <c r="V590" s="1">
        <v>10</v>
      </c>
      <c r="W590" s="1">
        <v>58.8</v>
      </c>
      <c r="X590" s="1">
        <v>90237</v>
      </c>
      <c r="Y590" s="1">
        <f>Table1[[#This Row],[Unit Price]]-Table1[[#This Row],[Discount]]</f>
        <v>5.7399999999999993</v>
      </c>
      <c r="Z590" s="1" t="s">
        <v>3220</v>
      </c>
    </row>
    <row r="591" spans="1:26" x14ac:dyDescent="0.2">
      <c r="A591" s="3">
        <v>233</v>
      </c>
      <c r="B591" s="3" t="s">
        <v>1255</v>
      </c>
      <c r="C591" s="3" t="s">
        <v>92</v>
      </c>
      <c r="D591" s="3">
        <v>0.04</v>
      </c>
      <c r="E591" s="3">
        <v>9.65</v>
      </c>
      <c r="F591" s="3">
        <v>6.22</v>
      </c>
      <c r="G591" s="3" t="s">
        <v>14</v>
      </c>
      <c r="H591" s="3" t="s">
        <v>3</v>
      </c>
      <c r="I591" s="3" t="s">
        <v>4</v>
      </c>
      <c r="J591" s="3" t="s">
        <v>102</v>
      </c>
      <c r="K591" s="3" t="s">
        <v>49</v>
      </c>
      <c r="L591" s="3" t="s">
        <v>1257</v>
      </c>
      <c r="M591" s="3">
        <v>0.55000000000000004</v>
      </c>
      <c r="N591" s="3" t="s">
        <v>8</v>
      </c>
      <c r="O591" s="3" t="s">
        <v>28</v>
      </c>
      <c r="P591" s="3" t="s">
        <v>79</v>
      </c>
      <c r="Q591" s="3" t="s">
        <v>1256</v>
      </c>
      <c r="R591" s="3">
        <v>60462</v>
      </c>
      <c r="S591" s="4">
        <v>42055</v>
      </c>
      <c r="T591" s="4">
        <v>42056</v>
      </c>
      <c r="U591" s="3">
        <v>-53.62</v>
      </c>
      <c r="V591" s="3">
        <v>12</v>
      </c>
      <c r="W591" s="3">
        <v>120.47</v>
      </c>
      <c r="X591" s="3">
        <v>90237</v>
      </c>
      <c r="Y591" s="3">
        <f>Table1[[#This Row],[Unit Price]]-Table1[[#This Row],[Discount]]</f>
        <v>9.6100000000000012</v>
      </c>
      <c r="Z591" s="3" t="s">
        <v>3220</v>
      </c>
    </row>
    <row r="592" spans="1:26" x14ac:dyDescent="0.2">
      <c r="A592" s="1">
        <v>1485</v>
      </c>
      <c r="B592" s="1" t="s">
        <v>1258</v>
      </c>
      <c r="C592" s="1" t="s">
        <v>46</v>
      </c>
      <c r="D592" s="1">
        <v>0.04</v>
      </c>
      <c r="E592" s="1">
        <v>11.5</v>
      </c>
      <c r="F592" s="1">
        <v>7.19</v>
      </c>
      <c r="G592" s="1" t="s">
        <v>14</v>
      </c>
      <c r="H592" s="1" t="s">
        <v>47</v>
      </c>
      <c r="I592" s="1" t="s">
        <v>24</v>
      </c>
      <c r="J592" s="1" t="s">
        <v>48</v>
      </c>
      <c r="K592" s="1" t="s">
        <v>49</v>
      </c>
      <c r="L592" s="1" t="s">
        <v>1259</v>
      </c>
      <c r="M592" s="1">
        <v>0.4</v>
      </c>
      <c r="N592" s="1" t="s">
        <v>8</v>
      </c>
      <c r="O592" s="1" t="s">
        <v>28</v>
      </c>
      <c r="P592" s="1" t="s">
        <v>79</v>
      </c>
      <c r="Q592" s="1" t="s">
        <v>1260</v>
      </c>
      <c r="R592" s="1">
        <v>60516</v>
      </c>
      <c r="S592" s="2">
        <v>42055</v>
      </c>
      <c r="T592" s="2">
        <v>42058</v>
      </c>
      <c r="U592" s="1">
        <v>-23.357880000000002</v>
      </c>
      <c r="V592" s="1">
        <v>14</v>
      </c>
      <c r="W592" s="1">
        <v>157.81</v>
      </c>
      <c r="X592" s="1">
        <v>91236</v>
      </c>
      <c r="Y592" s="1">
        <f>Table1[[#This Row],[Unit Price]]-Table1[[#This Row],[Discount]]</f>
        <v>11.46</v>
      </c>
      <c r="Z592" s="1" t="s">
        <v>3220</v>
      </c>
    </row>
    <row r="593" spans="1:26" x14ac:dyDescent="0.2">
      <c r="A593" s="3">
        <v>1485</v>
      </c>
      <c r="B593" s="3" t="s">
        <v>1258</v>
      </c>
      <c r="C593" s="3" t="s">
        <v>46</v>
      </c>
      <c r="D593" s="3">
        <v>0.02</v>
      </c>
      <c r="E593" s="3">
        <v>15.7</v>
      </c>
      <c r="F593" s="3">
        <v>11.25</v>
      </c>
      <c r="G593" s="3" t="s">
        <v>14</v>
      </c>
      <c r="H593" s="3" t="s">
        <v>47</v>
      </c>
      <c r="I593" s="3" t="s">
        <v>24</v>
      </c>
      <c r="J593" s="3" t="s">
        <v>54</v>
      </c>
      <c r="K593" s="3" t="s">
        <v>49</v>
      </c>
      <c r="L593" s="3" t="s">
        <v>1261</v>
      </c>
      <c r="M593" s="3">
        <v>0.6</v>
      </c>
      <c r="N593" s="3" t="s">
        <v>8</v>
      </c>
      <c r="O593" s="3" t="s">
        <v>28</v>
      </c>
      <c r="P593" s="3" t="s">
        <v>79</v>
      </c>
      <c r="Q593" s="3" t="s">
        <v>1260</v>
      </c>
      <c r="R593" s="3">
        <v>60516</v>
      </c>
      <c r="S593" s="4">
        <v>42055</v>
      </c>
      <c r="T593" s="4">
        <v>42056</v>
      </c>
      <c r="U593" s="3">
        <v>-18.241599999999998</v>
      </c>
      <c r="V593" s="3">
        <v>1</v>
      </c>
      <c r="W593" s="3">
        <v>19.440000000000001</v>
      </c>
      <c r="X593" s="3">
        <v>91236</v>
      </c>
      <c r="Y593" s="3">
        <f>Table1[[#This Row],[Unit Price]]-Table1[[#This Row],[Discount]]</f>
        <v>15.68</v>
      </c>
      <c r="Z593" s="3" t="s">
        <v>3220</v>
      </c>
    </row>
    <row r="594" spans="1:26" x14ac:dyDescent="0.2">
      <c r="A594" s="1">
        <v>1485</v>
      </c>
      <c r="B594" s="1" t="s">
        <v>1258</v>
      </c>
      <c r="C594" s="1" t="s">
        <v>46</v>
      </c>
      <c r="D594" s="1">
        <v>0.05</v>
      </c>
      <c r="E594" s="1">
        <v>225.02</v>
      </c>
      <c r="F594" s="1">
        <v>28.66</v>
      </c>
      <c r="G594" s="1" t="s">
        <v>2</v>
      </c>
      <c r="H594" s="1" t="s">
        <v>47</v>
      </c>
      <c r="I594" s="1" t="s">
        <v>24</v>
      </c>
      <c r="J594" s="1" t="s">
        <v>54</v>
      </c>
      <c r="K594" s="1" t="s">
        <v>33</v>
      </c>
      <c r="L594" s="1" t="s">
        <v>1262</v>
      </c>
      <c r="M594" s="1">
        <v>0.72</v>
      </c>
      <c r="N594" s="1" t="s">
        <v>8</v>
      </c>
      <c r="O594" s="1" t="s">
        <v>28</v>
      </c>
      <c r="P594" s="1" t="s">
        <v>79</v>
      </c>
      <c r="Q594" s="1" t="s">
        <v>1260</v>
      </c>
      <c r="R594" s="1">
        <v>60516</v>
      </c>
      <c r="S594" s="2">
        <v>42055</v>
      </c>
      <c r="T594" s="2">
        <v>42057</v>
      </c>
      <c r="U594" s="1">
        <v>1428.9104</v>
      </c>
      <c r="V594" s="1">
        <v>21</v>
      </c>
      <c r="W594" s="1">
        <v>4636.63</v>
      </c>
      <c r="X594" s="1">
        <v>91236</v>
      </c>
      <c r="Y594" s="1">
        <f>Table1[[#This Row],[Unit Price]]-Table1[[#This Row],[Discount]]</f>
        <v>224.97</v>
      </c>
      <c r="Z594" s="1" t="s">
        <v>3220</v>
      </c>
    </row>
    <row r="595" spans="1:26" x14ac:dyDescent="0.2">
      <c r="A595" s="3">
        <v>181</v>
      </c>
      <c r="B595" s="3" t="s">
        <v>1263</v>
      </c>
      <c r="C595" s="3" t="s">
        <v>1</v>
      </c>
      <c r="D595" s="3">
        <v>0.02</v>
      </c>
      <c r="E595" s="3">
        <v>49.99</v>
      </c>
      <c r="F595" s="3">
        <v>19.989999999999998</v>
      </c>
      <c r="G595" s="3" t="s">
        <v>14</v>
      </c>
      <c r="H595" s="3" t="s">
        <v>3</v>
      </c>
      <c r="I595" s="3" t="s">
        <v>16</v>
      </c>
      <c r="J595" s="3" t="s">
        <v>17</v>
      </c>
      <c r="K595" s="3" t="s">
        <v>49</v>
      </c>
      <c r="L595" s="3" t="s">
        <v>1264</v>
      </c>
      <c r="M595" s="3">
        <v>0.41</v>
      </c>
      <c r="N595" s="3" t="s">
        <v>8</v>
      </c>
      <c r="O595" s="3" t="s">
        <v>35</v>
      </c>
      <c r="P595" s="3" t="s">
        <v>66</v>
      </c>
      <c r="Q595" s="3" t="s">
        <v>917</v>
      </c>
      <c r="R595" s="3">
        <v>94122</v>
      </c>
      <c r="S595" s="4">
        <v>42056</v>
      </c>
      <c r="T595" s="4">
        <v>42056</v>
      </c>
      <c r="U595" s="3">
        <v>-76.89</v>
      </c>
      <c r="V595" s="3">
        <v>18</v>
      </c>
      <c r="W595" s="3">
        <v>901.81</v>
      </c>
      <c r="X595" s="3">
        <v>38087</v>
      </c>
      <c r="Y595" s="3">
        <f>Table1[[#This Row],[Unit Price]]-Table1[[#This Row],[Discount]]</f>
        <v>49.97</v>
      </c>
      <c r="Z595" s="3" t="s">
        <v>3221</v>
      </c>
    </row>
    <row r="596" spans="1:26" x14ac:dyDescent="0.2">
      <c r="A596" s="1">
        <v>184</v>
      </c>
      <c r="B596" s="1" t="s">
        <v>1265</v>
      </c>
      <c r="C596" s="1" t="s">
        <v>1</v>
      </c>
      <c r="D596" s="1">
        <v>0.02</v>
      </c>
      <c r="E596" s="1">
        <v>49.99</v>
      </c>
      <c r="F596" s="1">
        <v>19.989999999999998</v>
      </c>
      <c r="G596" s="1" t="s">
        <v>14</v>
      </c>
      <c r="H596" s="1" t="s">
        <v>3</v>
      </c>
      <c r="I596" s="1" t="s">
        <v>16</v>
      </c>
      <c r="J596" s="1" t="s">
        <v>17</v>
      </c>
      <c r="K596" s="1" t="s">
        <v>49</v>
      </c>
      <c r="L596" s="1" t="s">
        <v>1264</v>
      </c>
      <c r="M596" s="1">
        <v>0.41</v>
      </c>
      <c r="N596" s="1" t="s">
        <v>8</v>
      </c>
      <c r="O596" s="1" t="s">
        <v>87</v>
      </c>
      <c r="P596" s="1" t="s">
        <v>379</v>
      </c>
      <c r="Q596" s="1" t="s">
        <v>1266</v>
      </c>
      <c r="R596" s="1">
        <v>2474</v>
      </c>
      <c r="S596" s="2">
        <v>42056</v>
      </c>
      <c r="T596" s="2">
        <v>42056</v>
      </c>
      <c r="U596" s="1">
        <v>-76.89</v>
      </c>
      <c r="V596" s="1">
        <v>5</v>
      </c>
      <c r="W596" s="1">
        <v>250.5</v>
      </c>
      <c r="X596" s="1">
        <v>88360</v>
      </c>
      <c r="Y596" s="1">
        <f>Table1[[#This Row],[Unit Price]]-Table1[[#This Row],[Discount]]</f>
        <v>49.97</v>
      </c>
      <c r="Z596" s="1" t="s">
        <v>3222</v>
      </c>
    </row>
    <row r="597" spans="1:26" x14ac:dyDescent="0.2">
      <c r="A597" s="3">
        <v>2225</v>
      </c>
      <c r="B597" s="3" t="s">
        <v>1267</v>
      </c>
      <c r="C597" s="3" t="s">
        <v>1</v>
      </c>
      <c r="D597" s="3">
        <v>0</v>
      </c>
      <c r="E597" s="3">
        <v>100.89</v>
      </c>
      <c r="F597" s="3">
        <v>42</v>
      </c>
      <c r="G597" s="3" t="s">
        <v>2</v>
      </c>
      <c r="H597" s="3" t="s">
        <v>3</v>
      </c>
      <c r="I597" s="3" t="s">
        <v>4</v>
      </c>
      <c r="J597" s="3" t="s">
        <v>85</v>
      </c>
      <c r="K597" s="3" t="s">
        <v>33</v>
      </c>
      <c r="L597" s="3" t="s">
        <v>1268</v>
      </c>
      <c r="M597" s="3">
        <v>0.61</v>
      </c>
      <c r="N597" s="3" t="s">
        <v>8</v>
      </c>
      <c r="O597" s="3" t="s">
        <v>35</v>
      </c>
      <c r="P597" s="3" t="s">
        <v>616</v>
      </c>
      <c r="Q597" s="3" t="s">
        <v>1269</v>
      </c>
      <c r="R597" s="3">
        <v>88240</v>
      </c>
      <c r="S597" s="4">
        <v>42056</v>
      </c>
      <c r="T597" s="4">
        <v>42057</v>
      </c>
      <c r="U597" s="3">
        <v>1500.12</v>
      </c>
      <c r="V597" s="3">
        <v>15</v>
      </c>
      <c r="W597" s="3">
        <v>1608.11</v>
      </c>
      <c r="X597" s="3">
        <v>89970</v>
      </c>
      <c r="Y597" s="3">
        <f>Table1[[#This Row],[Unit Price]]-Table1[[#This Row],[Discount]]</f>
        <v>100.89</v>
      </c>
      <c r="Z597" s="3" t="s">
        <v>3221</v>
      </c>
    </row>
    <row r="598" spans="1:26" x14ac:dyDescent="0.2">
      <c r="A598" s="1">
        <v>875</v>
      </c>
      <c r="B598" s="1" t="s">
        <v>1270</v>
      </c>
      <c r="C598" s="1" t="s">
        <v>13</v>
      </c>
      <c r="D598" s="1">
        <v>0.04</v>
      </c>
      <c r="E598" s="1">
        <v>4.37</v>
      </c>
      <c r="F598" s="1">
        <v>5.15</v>
      </c>
      <c r="G598" s="1" t="s">
        <v>14</v>
      </c>
      <c r="H598" s="1" t="s">
        <v>3</v>
      </c>
      <c r="I598" s="1" t="s">
        <v>24</v>
      </c>
      <c r="J598" s="1" t="s">
        <v>71</v>
      </c>
      <c r="K598" s="1" t="s">
        <v>49</v>
      </c>
      <c r="L598" s="1" t="s">
        <v>1271</v>
      </c>
      <c r="M598" s="1">
        <v>0.59</v>
      </c>
      <c r="N598" s="1" t="s">
        <v>8</v>
      </c>
      <c r="O598" s="1" t="s">
        <v>35</v>
      </c>
      <c r="P598" s="1" t="s">
        <v>122</v>
      </c>
      <c r="Q598" s="1" t="s">
        <v>1272</v>
      </c>
      <c r="R598" s="1">
        <v>84106</v>
      </c>
      <c r="S598" s="2">
        <v>42056</v>
      </c>
      <c r="T598" s="2">
        <v>42057</v>
      </c>
      <c r="U598" s="1">
        <v>-74.479600000000005</v>
      </c>
      <c r="V598" s="1">
        <v>18</v>
      </c>
      <c r="W598" s="1">
        <v>78.59</v>
      </c>
      <c r="X598" s="1">
        <v>89059</v>
      </c>
      <c r="Y598" s="1">
        <f>Table1[[#This Row],[Unit Price]]-Table1[[#This Row],[Discount]]</f>
        <v>4.33</v>
      </c>
      <c r="Z598" s="1" t="s">
        <v>3221</v>
      </c>
    </row>
    <row r="599" spans="1:26" x14ac:dyDescent="0.2">
      <c r="A599" s="3">
        <v>875</v>
      </c>
      <c r="B599" s="3" t="s">
        <v>1270</v>
      </c>
      <c r="C599" s="3" t="s">
        <v>13</v>
      </c>
      <c r="D599" s="3">
        <v>0.09</v>
      </c>
      <c r="E599" s="3">
        <v>155.99</v>
      </c>
      <c r="F599" s="3">
        <v>8.99</v>
      </c>
      <c r="G599" s="3" t="s">
        <v>14</v>
      </c>
      <c r="H599" s="3" t="s">
        <v>3</v>
      </c>
      <c r="I599" s="3" t="s">
        <v>16</v>
      </c>
      <c r="J599" s="3" t="s">
        <v>111</v>
      </c>
      <c r="K599" s="3" t="s">
        <v>49</v>
      </c>
      <c r="L599" s="3" t="s">
        <v>1273</v>
      </c>
      <c r="M599" s="3">
        <v>0.57999999999999996</v>
      </c>
      <c r="N599" s="3" t="s">
        <v>8</v>
      </c>
      <c r="O599" s="3" t="s">
        <v>35</v>
      </c>
      <c r="P599" s="3" t="s">
        <v>122</v>
      </c>
      <c r="Q599" s="3" t="s">
        <v>1272</v>
      </c>
      <c r="R599" s="3">
        <v>84106</v>
      </c>
      <c r="S599" s="4">
        <v>42056</v>
      </c>
      <c r="T599" s="4">
        <v>42058</v>
      </c>
      <c r="U599" s="3">
        <v>-232.22056000000001</v>
      </c>
      <c r="V599" s="3">
        <v>4</v>
      </c>
      <c r="W599" s="3">
        <v>497.11</v>
      </c>
      <c r="X599" s="3">
        <v>89059</v>
      </c>
      <c r="Y599" s="3">
        <f>Table1[[#This Row],[Unit Price]]-Table1[[#This Row],[Discount]]</f>
        <v>155.9</v>
      </c>
      <c r="Z599" s="3" t="s">
        <v>3221</v>
      </c>
    </row>
    <row r="600" spans="1:26" x14ac:dyDescent="0.2">
      <c r="A600" s="1">
        <v>2472</v>
      </c>
      <c r="B600" s="1" t="s">
        <v>1274</v>
      </c>
      <c r="C600" s="1" t="s">
        <v>23</v>
      </c>
      <c r="D600" s="1">
        <v>0.1</v>
      </c>
      <c r="E600" s="1">
        <v>4.91</v>
      </c>
      <c r="F600" s="1">
        <v>0.5</v>
      </c>
      <c r="G600" s="1" t="s">
        <v>63</v>
      </c>
      <c r="H600" s="1" t="s">
        <v>47</v>
      </c>
      <c r="I600" s="1" t="s">
        <v>24</v>
      </c>
      <c r="J600" s="1" t="s">
        <v>128</v>
      </c>
      <c r="K600" s="1" t="s">
        <v>49</v>
      </c>
      <c r="L600" s="1" t="s">
        <v>949</v>
      </c>
      <c r="M600" s="1">
        <v>0.36</v>
      </c>
      <c r="N600" s="1" t="s">
        <v>8</v>
      </c>
      <c r="O600" s="1" t="s">
        <v>28</v>
      </c>
      <c r="P600" s="1" t="s">
        <v>79</v>
      </c>
      <c r="Q600" s="1" t="s">
        <v>1275</v>
      </c>
      <c r="R600" s="1">
        <v>60432</v>
      </c>
      <c r="S600" s="2">
        <v>42056</v>
      </c>
      <c r="T600" s="2">
        <v>42056</v>
      </c>
      <c r="U600" s="1">
        <v>35.279699999999998</v>
      </c>
      <c r="V600" s="1">
        <v>10</v>
      </c>
      <c r="W600" s="1">
        <v>51.13</v>
      </c>
      <c r="X600" s="1">
        <v>86514</v>
      </c>
      <c r="Y600" s="1">
        <f>Table1[[#This Row],[Unit Price]]-Table1[[#This Row],[Discount]]</f>
        <v>4.8100000000000005</v>
      </c>
      <c r="Z600" s="1" t="s">
        <v>3220</v>
      </c>
    </row>
    <row r="601" spans="1:26" x14ac:dyDescent="0.2">
      <c r="A601" s="3">
        <v>553</v>
      </c>
      <c r="B601" s="3" t="s">
        <v>827</v>
      </c>
      <c r="C601" s="3" t="s">
        <v>46</v>
      </c>
      <c r="D601" s="3">
        <v>7.0000000000000007E-2</v>
      </c>
      <c r="E601" s="3">
        <v>2036.48</v>
      </c>
      <c r="F601" s="3">
        <v>14.7</v>
      </c>
      <c r="G601" s="3" t="s">
        <v>2</v>
      </c>
      <c r="H601" s="3" t="s">
        <v>70</v>
      </c>
      <c r="I601" s="3" t="s">
        <v>16</v>
      </c>
      <c r="J601" s="3" t="s">
        <v>32</v>
      </c>
      <c r="K601" s="3" t="s">
        <v>33</v>
      </c>
      <c r="L601" s="3" t="s">
        <v>34</v>
      </c>
      <c r="M601" s="3">
        <v>0.55000000000000004</v>
      </c>
      <c r="N601" s="3" t="s">
        <v>8</v>
      </c>
      <c r="O601" s="3" t="s">
        <v>35</v>
      </c>
      <c r="P601" s="3" t="s">
        <v>66</v>
      </c>
      <c r="Q601" s="3" t="s">
        <v>76</v>
      </c>
      <c r="R601" s="3">
        <v>90008</v>
      </c>
      <c r="S601" s="4">
        <v>42056</v>
      </c>
      <c r="T601" s="4">
        <v>42056</v>
      </c>
      <c r="U601" s="3">
        <v>4073.25</v>
      </c>
      <c r="V601" s="3">
        <v>25</v>
      </c>
      <c r="W601" s="3">
        <v>43046.2</v>
      </c>
      <c r="X601" s="3">
        <v>2433</v>
      </c>
      <c r="Y601" s="3">
        <f>Table1[[#This Row],[Unit Price]]-Table1[[#This Row],[Discount]]</f>
        <v>2036.41</v>
      </c>
      <c r="Z601" s="3" t="s">
        <v>3221</v>
      </c>
    </row>
    <row r="602" spans="1:26" x14ac:dyDescent="0.2">
      <c r="A602" s="1">
        <v>555</v>
      </c>
      <c r="B602" s="1" t="s">
        <v>1276</v>
      </c>
      <c r="C602" s="1" t="s">
        <v>46</v>
      </c>
      <c r="D602" s="1">
        <v>7.0000000000000007E-2</v>
      </c>
      <c r="E602" s="1">
        <v>2036.48</v>
      </c>
      <c r="F602" s="1">
        <v>14.7</v>
      </c>
      <c r="G602" s="1" t="s">
        <v>2</v>
      </c>
      <c r="H602" s="1" t="s">
        <v>70</v>
      </c>
      <c r="I602" s="1" t="s">
        <v>16</v>
      </c>
      <c r="J602" s="1" t="s">
        <v>32</v>
      </c>
      <c r="K602" s="1" t="s">
        <v>33</v>
      </c>
      <c r="L602" s="1" t="s">
        <v>34</v>
      </c>
      <c r="M602" s="1">
        <v>0.55000000000000004</v>
      </c>
      <c r="N602" s="1" t="s">
        <v>8</v>
      </c>
      <c r="O602" s="1" t="s">
        <v>35</v>
      </c>
      <c r="P602" s="1" t="s">
        <v>122</v>
      </c>
      <c r="Q602" s="1" t="s">
        <v>1277</v>
      </c>
      <c r="R602" s="1">
        <v>84062</v>
      </c>
      <c r="S602" s="2">
        <v>42056</v>
      </c>
      <c r="T602" s="2">
        <v>42056</v>
      </c>
      <c r="U602" s="1">
        <v>6028.41</v>
      </c>
      <c r="V602" s="1">
        <v>6</v>
      </c>
      <c r="W602" s="1">
        <v>10331.09</v>
      </c>
      <c r="X602" s="1">
        <v>86190</v>
      </c>
      <c r="Y602" s="1">
        <f>Table1[[#This Row],[Unit Price]]-Table1[[#This Row],[Discount]]</f>
        <v>2036.41</v>
      </c>
      <c r="Z602" s="1" t="s">
        <v>3221</v>
      </c>
    </row>
    <row r="603" spans="1:26" x14ac:dyDescent="0.2">
      <c r="A603" s="3">
        <v>3136</v>
      </c>
      <c r="B603" s="3" t="s">
        <v>1278</v>
      </c>
      <c r="C603" s="3" t="s">
        <v>1</v>
      </c>
      <c r="D603" s="3">
        <v>0.03</v>
      </c>
      <c r="E603" s="3">
        <v>150.88999999999999</v>
      </c>
      <c r="F603" s="3">
        <v>60.2</v>
      </c>
      <c r="G603" s="3" t="s">
        <v>2</v>
      </c>
      <c r="H603" s="3" t="s">
        <v>15</v>
      </c>
      <c r="I603" s="3" t="s">
        <v>4</v>
      </c>
      <c r="J603" s="3" t="s">
        <v>85</v>
      </c>
      <c r="K603" s="3" t="s">
        <v>33</v>
      </c>
      <c r="L603" s="3" t="s">
        <v>1279</v>
      </c>
      <c r="M603" s="3">
        <v>0.77</v>
      </c>
      <c r="N603" s="3" t="s">
        <v>8</v>
      </c>
      <c r="O603" s="3" t="s">
        <v>87</v>
      </c>
      <c r="P603" s="3" t="s">
        <v>307</v>
      </c>
      <c r="Q603" s="3" t="s">
        <v>308</v>
      </c>
      <c r="R603" s="3">
        <v>4073</v>
      </c>
      <c r="S603" s="4">
        <v>42057</v>
      </c>
      <c r="T603" s="4">
        <v>42057</v>
      </c>
      <c r="U603" s="3">
        <v>-677.87199999999996</v>
      </c>
      <c r="V603" s="3">
        <v>23</v>
      </c>
      <c r="W603" s="3">
        <v>3596.03</v>
      </c>
      <c r="X603" s="3">
        <v>86791</v>
      </c>
      <c r="Y603" s="3">
        <f>Table1[[#This Row],[Unit Price]]-Table1[[#This Row],[Discount]]</f>
        <v>150.85999999999999</v>
      </c>
      <c r="Z603" s="3" t="s">
        <v>3222</v>
      </c>
    </row>
    <row r="604" spans="1:26" x14ac:dyDescent="0.2">
      <c r="A604" s="1">
        <v>32</v>
      </c>
      <c r="B604" s="1" t="s">
        <v>620</v>
      </c>
      <c r="C604" s="1" t="s">
        <v>13</v>
      </c>
      <c r="D604" s="1">
        <v>0.08</v>
      </c>
      <c r="E604" s="1">
        <v>34.99</v>
      </c>
      <c r="F604" s="1">
        <v>7.73</v>
      </c>
      <c r="G604" s="1" t="s">
        <v>14</v>
      </c>
      <c r="H604" s="1" t="s">
        <v>70</v>
      </c>
      <c r="I604" s="1" t="s">
        <v>24</v>
      </c>
      <c r="J604" s="1" t="s">
        <v>25</v>
      </c>
      <c r="K604" s="1" t="s">
        <v>49</v>
      </c>
      <c r="L604" s="1" t="s">
        <v>1280</v>
      </c>
      <c r="M604" s="1">
        <v>0.59</v>
      </c>
      <c r="N604" s="1" t="s">
        <v>8</v>
      </c>
      <c r="O604" s="1" t="s">
        <v>35</v>
      </c>
      <c r="P604" s="1" t="s">
        <v>115</v>
      </c>
      <c r="Q604" s="1" t="s">
        <v>622</v>
      </c>
      <c r="R604" s="1">
        <v>97526</v>
      </c>
      <c r="S604" s="2">
        <v>42057</v>
      </c>
      <c r="T604" s="2">
        <v>42058</v>
      </c>
      <c r="U604" s="1">
        <v>144.69</v>
      </c>
      <c r="V604" s="1">
        <v>13</v>
      </c>
      <c r="W604" s="1">
        <v>424.68</v>
      </c>
      <c r="X604" s="1">
        <v>89199</v>
      </c>
      <c r="Y604" s="1">
        <f>Table1[[#This Row],[Unit Price]]-Table1[[#This Row],[Discount]]</f>
        <v>34.910000000000004</v>
      </c>
      <c r="Z604" s="1" t="s">
        <v>3221</v>
      </c>
    </row>
    <row r="605" spans="1:26" x14ac:dyDescent="0.2">
      <c r="A605" s="3">
        <v>1728</v>
      </c>
      <c r="B605" s="3" t="s">
        <v>1281</v>
      </c>
      <c r="C605" s="3" t="s">
        <v>13</v>
      </c>
      <c r="D605" s="3">
        <v>0.04</v>
      </c>
      <c r="E605" s="3">
        <v>55.48</v>
      </c>
      <c r="F605" s="3">
        <v>6.79</v>
      </c>
      <c r="G605" s="3" t="s">
        <v>14</v>
      </c>
      <c r="H605" s="3" t="s">
        <v>70</v>
      </c>
      <c r="I605" s="3" t="s">
        <v>24</v>
      </c>
      <c r="J605" s="3" t="s">
        <v>64</v>
      </c>
      <c r="K605" s="3" t="s">
        <v>49</v>
      </c>
      <c r="L605" s="3" t="s">
        <v>1282</v>
      </c>
      <c r="M605" s="3">
        <v>0.37</v>
      </c>
      <c r="N605" s="3" t="s">
        <v>8</v>
      </c>
      <c r="O605" s="3" t="s">
        <v>87</v>
      </c>
      <c r="P605" s="3" t="s">
        <v>293</v>
      </c>
      <c r="Q605" s="3" t="s">
        <v>1283</v>
      </c>
      <c r="R605" s="3">
        <v>45429</v>
      </c>
      <c r="S605" s="4">
        <v>42057</v>
      </c>
      <c r="T605" s="4">
        <v>42059</v>
      </c>
      <c r="U605" s="3">
        <v>376.88490000000002</v>
      </c>
      <c r="V605" s="3">
        <v>10</v>
      </c>
      <c r="W605" s="3">
        <v>546.21</v>
      </c>
      <c r="X605" s="3">
        <v>87195</v>
      </c>
      <c r="Y605" s="3">
        <f>Table1[[#This Row],[Unit Price]]-Table1[[#This Row],[Discount]]</f>
        <v>55.44</v>
      </c>
      <c r="Z605" s="3" t="s">
        <v>3222</v>
      </c>
    </row>
    <row r="606" spans="1:26" x14ac:dyDescent="0.2">
      <c r="A606" s="1">
        <v>1991</v>
      </c>
      <c r="B606" s="1" t="s">
        <v>1284</v>
      </c>
      <c r="C606" s="1" t="s">
        <v>92</v>
      </c>
      <c r="D606" s="1">
        <v>0</v>
      </c>
      <c r="E606" s="1">
        <v>47.9</v>
      </c>
      <c r="F606" s="1">
        <v>5.86</v>
      </c>
      <c r="G606" s="1" t="s">
        <v>14</v>
      </c>
      <c r="H606" s="1" t="s">
        <v>47</v>
      </c>
      <c r="I606" s="1" t="s">
        <v>24</v>
      </c>
      <c r="J606" s="1" t="s">
        <v>64</v>
      </c>
      <c r="K606" s="1" t="s">
        <v>49</v>
      </c>
      <c r="L606" s="1" t="s">
        <v>1285</v>
      </c>
      <c r="M606" s="1">
        <v>0.37</v>
      </c>
      <c r="N606" s="1" t="s">
        <v>8</v>
      </c>
      <c r="O606" s="1" t="s">
        <v>35</v>
      </c>
      <c r="P606" s="1" t="s">
        <v>122</v>
      </c>
      <c r="Q606" s="1" t="s">
        <v>1286</v>
      </c>
      <c r="R606" s="1">
        <v>84118</v>
      </c>
      <c r="S606" s="2">
        <v>42057</v>
      </c>
      <c r="T606" s="2">
        <v>42059</v>
      </c>
      <c r="U606" s="1">
        <v>638.38109999999995</v>
      </c>
      <c r="V606" s="1">
        <v>18</v>
      </c>
      <c r="W606" s="1">
        <v>925.19</v>
      </c>
      <c r="X606" s="1">
        <v>90002</v>
      </c>
      <c r="Y606" s="1">
        <f>Table1[[#This Row],[Unit Price]]-Table1[[#This Row],[Discount]]</f>
        <v>47.9</v>
      </c>
      <c r="Z606" s="1" t="s">
        <v>3221</v>
      </c>
    </row>
    <row r="607" spans="1:26" x14ac:dyDescent="0.2">
      <c r="A607" s="3">
        <v>236</v>
      </c>
      <c r="B607" s="3" t="s">
        <v>1287</v>
      </c>
      <c r="C607" s="3" t="s">
        <v>46</v>
      </c>
      <c r="D607" s="3">
        <v>0</v>
      </c>
      <c r="E607" s="3">
        <v>442.14</v>
      </c>
      <c r="F607" s="3">
        <v>14.7</v>
      </c>
      <c r="G607" s="3" t="s">
        <v>2</v>
      </c>
      <c r="H607" s="3" t="s">
        <v>70</v>
      </c>
      <c r="I607" s="3" t="s">
        <v>16</v>
      </c>
      <c r="J607" s="3" t="s">
        <v>32</v>
      </c>
      <c r="K607" s="3" t="s">
        <v>33</v>
      </c>
      <c r="L607" s="3" t="s">
        <v>1288</v>
      </c>
      <c r="M607" s="3">
        <v>0.56000000000000005</v>
      </c>
      <c r="N607" s="3" t="s">
        <v>8</v>
      </c>
      <c r="O607" s="3" t="s">
        <v>35</v>
      </c>
      <c r="P607" s="3" t="s">
        <v>36</v>
      </c>
      <c r="Q607" s="3" t="s">
        <v>1289</v>
      </c>
      <c r="R607" s="3">
        <v>80027</v>
      </c>
      <c r="S607" s="4">
        <v>42057</v>
      </c>
      <c r="T607" s="4">
        <v>42057</v>
      </c>
      <c r="U607" s="3">
        <v>3294.8258999999998</v>
      </c>
      <c r="V607" s="3">
        <v>10</v>
      </c>
      <c r="W607" s="3">
        <v>4775.1099999999997</v>
      </c>
      <c r="X607" s="3">
        <v>86621</v>
      </c>
      <c r="Y607" s="3">
        <f>Table1[[#This Row],[Unit Price]]-Table1[[#This Row],[Discount]]</f>
        <v>442.14</v>
      </c>
      <c r="Z607" s="3" t="s">
        <v>3221</v>
      </c>
    </row>
    <row r="608" spans="1:26" x14ac:dyDescent="0.2">
      <c r="A608" s="1">
        <v>829</v>
      </c>
      <c r="B608" s="1" t="s">
        <v>1290</v>
      </c>
      <c r="C608" s="1" t="s">
        <v>46</v>
      </c>
      <c r="D608" s="1">
        <v>0.01</v>
      </c>
      <c r="E608" s="1">
        <v>5.18</v>
      </c>
      <c r="F608" s="1">
        <v>2.04</v>
      </c>
      <c r="G608" s="1" t="s">
        <v>14</v>
      </c>
      <c r="H608" s="1" t="s">
        <v>70</v>
      </c>
      <c r="I608" s="1" t="s">
        <v>24</v>
      </c>
      <c r="J608" s="1" t="s">
        <v>64</v>
      </c>
      <c r="K608" s="1" t="s">
        <v>26</v>
      </c>
      <c r="L608" s="1" t="s">
        <v>809</v>
      </c>
      <c r="M608" s="1">
        <v>0.36</v>
      </c>
      <c r="N608" s="1" t="s">
        <v>8</v>
      </c>
      <c r="O608" s="1" t="s">
        <v>9</v>
      </c>
      <c r="P608" s="1" t="s">
        <v>20</v>
      </c>
      <c r="Q608" s="1" t="s">
        <v>1291</v>
      </c>
      <c r="R608" s="1">
        <v>71854</v>
      </c>
      <c r="S608" s="2">
        <v>42057</v>
      </c>
      <c r="T608" s="2">
        <v>42059</v>
      </c>
      <c r="U608" s="1">
        <v>-17.654</v>
      </c>
      <c r="V608" s="1">
        <v>5</v>
      </c>
      <c r="W608" s="1">
        <v>28.46</v>
      </c>
      <c r="X608" s="1">
        <v>90271</v>
      </c>
      <c r="Y608" s="1">
        <f>Table1[[#This Row],[Unit Price]]-Table1[[#This Row],[Discount]]</f>
        <v>5.17</v>
      </c>
      <c r="Z608" s="1" t="s">
        <v>3219</v>
      </c>
    </row>
    <row r="609" spans="1:26" x14ac:dyDescent="0.2">
      <c r="A609" s="3">
        <v>2653</v>
      </c>
      <c r="B609" s="3" t="s">
        <v>1292</v>
      </c>
      <c r="C609" s="3" t="s">
        <v>46</v>
      </c>
      <c r="D609" s="3">
        <v>0.05</v>
      </c>
      <c r="E609" s="3">
        <v>4.9800000000000004</v>
      </c>
      <c r="F609" s="3">
        <v>4.62</v>
      </c>
      <c r="G609" s="3" t="s">
        <v>14</v>
      </c>
      <c r="H609" s="3" t="s">
        <v>15</v>
      </c>
      <c r="I609" s="3" t="s">
        <v>16</v>
      </c>
      <c r="J609" s="3" t="s">
        <v>17</v>
      </c>
      <c r="K609" s="3" t="s">
        <v>18</v>
      </c>
      <c r="L609" s="3" t="s">
        <v>1197</v>
      </c>
      <c r="M609" s="3">
        <v>0.64</v>
      </c>
      <c r="N609" s="3" t="s">
        <v>8</v>
      </c>
      <c r="O609" s="3" t="s">
        <v>28</v>
      </c>
      <c r="P609" s="3" t="s">
        <v>513</v>
      </c>
      <c r="Q609" s="3" t="s">
        <v>1293</v>
      </c>
      <c r="R609" s="3">
        <v>67037</v>
      </c>
      <c r="S609" s="4">
        <v>42057</v>
      </c>
      <c r="T609" s="4">
        <v>42058</v>
      </c>
      <c r="U609" s="3">
        <v>-98.35</v>
      </c>
      <c r="V609" s="3">
        <v>7</v>
      </c>
      <c r="W609" s="3">
        <v>34.32</v>
      </c>
      <c r="X609" s="3">
        <v>89360</v>
      </c>
      <c r="Y609" s="3">
        <f>Table1[[#This Row],[Unit Price]]-Table1[[#This Row],[Discount]]</f>
        <v>4.9300000000000006</v>
      </c>
      <c r="Z609" s="3" t="s">
        <v>3220</v>
      </c>
    </row>
    <row r="610" spans="1:26" x14ac:dyDescent="0.2">
      <c r="A610" s="1">
        <v>2653</v>
      </c>
      <c r="B610" s="1" t="s">
        <v>1292</v>
      </c>
      <c r="C610" s="1" t="s">
        <v>46</v>
      </c>
      <c r="D610" s="1">
        <v>0.02</v>
      </c>
      <c r="E610" s="1">
        <v>34.229999999999997</v>
      </c>
      <c r="F610" s="1">
        <v>5.0199999999999996</v>
      </c>
      <c r="G610" s="1" t="s">
        <v>14</v>
      </c>
      <c r="H610" s="1" t="s">
        <v>15</v>
      </c>
      <c r="I610" s="1" t="s">
        <v>4</v>
      </c>
      <c r="J610" s="1" t="s">
        <v>102</v>
      </c>
      <c r="K610" s="1" t="s">
        <v>49</v>
      </c>
      <c r="L610" s="1" t="s">
        <v>1294</v>
      </c>
      <c r="M610" s="1">
        <v>0.55000000000000004</v>
      </c>
      <c r="N610" s="1" t="s">
        <v>8</v>
      </c>
      <c r="O610" s="1" t="s">
        <v>28</v>
      </c>
      <c r="P610" s="1" t="s">
        <v>513</v>
      </c>
      <c r="Q610" s="1" t="s">
        <v>1293</v>
      </c>
      <c r="R610" s="1">
        <v>67037</v>
      </c>
      <c r="S610" s="2">
        <v>42057</v>
      </c>
      <c r="T610" s="2">
        <v>42059</v>
      </c>
      <c r="U610" s="1">
        <v>270.79050000000001</v>
      </c>
      <c r="V610" s="1">
        <v>11</v>
      </c>
      <c r="W610" s="1">
        <v>392.45</v>
      </c>
      <c r="X610" s="1">
        <v>89360</v>
      </c>
      <c r="Y610" s="1">
        <f>Table1[[#This Row],[Unit Price]]-Table1[[#This Row],[Discount]]</f>
        <v>34.209999999999994</v>
      </c>
      <c r="Z610" s="1" t="s">
        <v>3220</v>
      </c>
    </row>
    <row r="611" spans="1:26" x14ac:dyDescent="0.2">
      <c r="A611" s="3">
        <v>2968</v>
      </c>
      <c r="B611" s="3" t="s">
        <v>1295</v>
      </c>
      <c r="C611" s="3" t="s">
        <v>46</v>
      </c>
      <c r="D611" s="3">
        <v>0.08</v>
      </c>
      <c r="E611" s="3">
        <v>9.68</v>
      </c>
      <c r="F611" s="3">
        <v>2.0299999999999998</v>
      </c>
      <c r="G611" s="3" t="s">
        <v>14</v>
      </c>
      <c r="H611" s="3" t="s">
        <v>3</v>
      </c>
      <c r="I611" s="3" t="s">
        <v>24</v>
      </c>
      <c r="J611" s="3" t="s">
        <v>64</v>
      </c>
      <c r="K611" s="3" t="s">
        <v>26</v>
      </c>
      <c r="L611" s="3" t="s">
        <v>1296</v>
      </c>
      <c r="M611" s="3">
        <v>0.37</v>
      </c>
      <c r="N611" s="3" t="s">
        <v>8</v>
      </c>
      <c r="O611" s="3" t="s">
        <v>9</v>
      </c>
      <c r="P611" s="3" t="s">
        <v>99</v>
      </c>
      <c r="Q611" s="3" t="s">
        <v>1297</v>
      </c>
      <c r="R611" s="3">
        <v>33021</v>
      </c>
      <c r="S611" s="4">
        <v>42057</v>
      </c>
      <c r="T611" s="4">
        <v>42059</v>
      </c>
      <c r="U611" s="3">
        <v>-536.24199999999996</v>
      </c>
      <c r="V611" s="3">
        <v>1</v>
      </c>
      <c r="W611" s="3">
        <v>10.94</v>
      </c>
      <c r="X611" s="3">
        <v>86085</v>
      </c>
      <c r="Y611" s="3">
        <f>Table1[[#This Row],[Unit Price]]-Table1[[#This Row],[Discount]]</f>
        <v>9.6</v>
      </c>
      <c r="Z611" s="3" t="s">
        <v>3219</v>
      </c>
    </row>
    <row r="612" spans="1:26" x14ac:dyDescent="0.2">
      <c r="A612" s="1">
        <v>2968</v>
      </c>
      <c r="B612" s="1" t="s">
        <v>1295</v>
      </c>
      <c r="C612" s="1" t="s">
        <v>46</v>
      </c>
      <c r="D612" s="1">
        <v>0.04</v>
      </c>
      <c r="E612" s="1">
        <v>150.97999999999999</v>
      </c>
      <c r="F612" s="1">
        <v>16.010000000000002</v>
      </c>
      <c r="G612" s="1" t="s">
        <v>2</v>
      </c>
      <c r="H612" s="1" t="s">
        <v>3</v>
      </c>
      <c r="I612" s="1" t="s">
        <v>4</v>
      </c>
      <c r="J612" s="1" t="s">
        <v>5</v>
      </c>
      <c r="K612" s="1" t="s">
        <v>6</v>
      </c>
      <c r="L612" s="1" t="s">
        <v>1298</v>
      </c>
      <c r="M612" s="1">
        <v>0.7</v>
      </c>
      <c r="N612" s="1" t="s">
        <v>8</v>
      </c>
      <c r="O612" s="1" t="s">
        <v>9</v>
      </c>
      <c r="P612" s="1" t="s">
        <v>99</v>
      </c>
      <c r="Q612" s="1" t="s">
        <v>1297</v>
      </c>
      <c r="R612" s="1">
        <v>33021</v>
      </c>
      <c r="S612" s="2">
        <v>42057</v>
      </c>
      <c r="T612" s="2">
        <v>42058</v>
      </c>
      <c r="U612" s="1">
        <v>-125.86</v>
      </c>
      <c r="V612" s="1">
        <v>5</v>
      </c>
      <c r="W612" s="1">
        <v>731.38</v>
      </c>
      <c r="X612" s="1">
        <v>86085</v>
      </c>
      <c r="Y612" s="1">
        <f>Table1[[#This Row],[Unit Price]]-Table1[[#This Row],[Discount]]</f>
        <v>150.94</v>
      </c>
      <c r="Z612" s="1" t="s">
        <v>3219</v>
      </c>
    </row>
    <row r="613" spans="1:26" x14ac:dyDescent="0.2">
      <c r="A613" s="3">
        <v>2697</v>
      </c>
      <c r="B613" s="3" t="s">
        <v>1299</v>
      </c>
      <c r="C613" s="3" t="s">
        <v>1</v>
      </c>
      <c r="D613" s="3">
        <v>0.04</v>
      </c>
      <c r="E613" s="3">
        <v>1.74</v>
      </c>
      <c r="F613" s="3">
        <v>4.08</v>
      </c>
      <c r="G613" s="3" t="s">
        <v>14</v>
      </c>
      <c r="H613" s="3" t="s">
        <v>70</v>
      </c>
      <c r="I613" s="3" t="s">
        <v>4</v>
      </c>
      <c r="J613" s="3" t="s">
        <v>102</v>
      </c>
      <c r="K613" s="3" t="s">
        <v>18</v>
      </c>
      <c r="L613" s="3" t="s">
        <v>746</v>
      </c>
      <c r="M613" s="3">
        <v>0.53</v>
      </c>
      <c r="N613" s="3" t="s">
        <v>8</v>
      </c>
      <c r="O613" s="3" t="s">
        <v>9</v>
      </c>
      <c r="P613" s="3" t="s">
        <v>140</v>
      </c>
      <c r="Q613" s="3" t="s">
        <v>1300</v>
      </c>
      <c r="R613" s="3">
        <v>35216</v>
      </c>
      <c r="S613" s="4">
        <v>42058</v>
      </c>
      <c r="T613" s="4">
        <v>42060</v>
      </c>
      <c r="U613" s="3">
        <v>9.2520000000000007</v>
      </c>
      <c r="V613" s="3">
        <v>16</v>
      </c>
      <c r="W613" s="3">
        <v>29.08</v>
      </c>
      <c r="X613" s="3">
        <v>87678</v>
      </c>
      <c r="Y613" s="3">
        <f>Table1[[#This Row],[Unit Price]]-Table1[[#This Row],[Discount]]</f>
        <v>1.7</v>
      </c>
      <c r="Z613" s="3" t="s">
        <v>3219</v>
      </c>
    </row>
    <row r="614" spans="1:26" x14ac:dyDescent="0.2">
      <c r="A614" s="1">
        <v>2697</v>
      </c>
      <c r="B614" s="1" t="s">
        <v>1299</v>
      </c>
      <c r="C614" s="1" t="s">
        <v>1</v>
      </c>
      <c r="D614" s="1">
        <v>0.01</v>
      </c>
      <c r="E614" s="1">
        <v>119.99</v>
      </c>
      <c r="F614" s="1">
        <v>56.14</v>
      </c>
      <c r="G614" s="1" t="s">
        <v>2</v>
      </c>
      <c r="H614" s="1" t="s">
        <v>70</v>
      </c>
      <c r="I614" s="1" t="s">
        <v>16</v>
      </c>
      <c r="J614" s="1" t="s">
        <v>32</v>
      </c>
      <c r="K614" s="1" t="s">
        <v>6</v>
      </c>
      <c r="L614" s="1" t="s">
        <v>563</v>
      </c>
      <c r="M614" s="1">
        <v>0.39</v>
      </c>
      <c r="N614" s="1" t="s">
        <v>8</v>
      </c>
      <c r="O614" s="1" t="s">
        <v>9</v>
      </c>
      <c r="P614" s="1" t="s">
        <v>140</v>
      </c>
      <c r="Q614" s="1" t="s">
        <v>1300</v>
      </c>
      <c r="R614" s="1">
        <v>35216</v>
      </c>
      <c r="S614" s="2">
        <v>42058</v>
      </c>
      <c r="T614" s="2">
        <v>42059</v>
      </c>
      <c r="U614" s="1">
        <v>-1197.0419999999999</v>
      </c>
      <c r="V614" s="1">
        <v>21</v>
      </c>
      <c r="W614" s="1">
        <v>2569.5700000000002</v>
      </c>
      <c r="X614" s="1">
        <v>87678</v>
      </c>
      <c r="Y614" s="1">
        <f>Table1[[#This Row],[Unit Price]]-Table1[[#This Row],[Discount]]</f>
        <v>119.97999999999999</v>
      </c>
      <c r="Z614" s="1" t="s">
        <v>3219</v>
      </c>
    </row>
    <row r="615" spans="1:26" x14ac:dyDescent="0.2">
      <c r="A615" s="3">
        <v>2865</v>
      </c>
      <c r="B615" s="3" t="s">
        <v>1301</v>
      </c>
      <c r="C615" s="3" t="s">
        <v>1</v>
      </c>
      <c r="D615" s="3">
        <v>0.01</v>
      </c>
      <c r="E615" s="3">
        <v>13.79</v>
      </c>
      <c r="F615" s="3">
        <v>8.7799999999999994</v>
      </c>
      <c r="G615" s="3" t="s">
        <v>14</v>
      </c>
      <c r="H615" s="3" t="s">
        <v>70</v>
      </c>
      <c r="I615" s="3" t="s">
        <v>4</v>
      </c>
      <c r="J615" s="3" t="s">
        <v>102</v>
      </c>
      <c r="K615" s="3" t="s">
        <v>49</v>
      </c>
      <c r="L615" s="3" t="s">
        <v>1302</v>
      </c>
      <c r="M615" s="3">
        <v>0.43</v>
      </c>
      <c r="N615" s="3" t="s">
        <v>8</v>
      </c>
      <c r="O615" s="3" t="s">
        <v>28</v>
      </c>
      <c r="P615" s="3" t="s">
        <v>163</v>
      </c>
      <c r="Q615" s="3" t="s">
        <v>1303</v>
      </c>
      <c r="R615" s="3">
        <v>75460</v>
      </c>
      <c r="S615" s="4">
        <v>42058</v>
      </c>
      <c r="T615" s="4">
        <v>42060</v>
      </c>
      <c r="U615" s="3">
        <v>-36.770000000000003</v>
      </c>
      <c r="V615" s="3">
        <v>4</v>
      </c>
      <c r="W615" s="3">
        <v>56.68</v>
      </c>
      <c r="X615" s="3">
        <v>90871</v>
      </c>
      <c r="Y615" s="3">
        <f>Table1[[#This Row],[Unit Price]]-Table1[[#This Row],[Discount]]</f>
        <v>13.78</v>
      </c>
      <c r="Z615" s="3" t="s">
        <v>3220</v>
      </c>
    </row>
    <row r="616" spans="1:26" x14ac:dyDescent="0.2">
      <c r="A616" s="1">
        <v>2865</v>
      </c>
      <c r="B616" s="1" t="s">
        <v>1301</v>
      </c>
      <c r="C616" s="1" t="s">
        <v>1</v>
      </c>
      <c r="D616" s="1">
        <v>0.04</v>
      </c>
      <c r="E616" s="1">
        <v>33.29</v>
      </c>
      <c r="F616" s="1">
        <v>8.74</v>
      </c>
      <c r="G616" s="1" t="s">
        <v>14</v>
      </c>
      <c r="H616" s="1" t="s">
        <v>70</v>
      </c>
      <c r="I616" s="1" t="s">
        <v>24</v>
      </c>
      <c r="J616" s="1" t="s">
        <v>54</v>
      </c>
      <c r="K616" s="1" t="s">
        <v>49</v>
      </c>
      <c r="L616" s="1" t="s">
        <v>1304</v>
      </c>
      <c r="M616" s="1">
        <v>0.61</v>
      </c>
      <c r="N616" s="1" t="s">
        <v>8</v>
      </c>
      <c r="O616" s="1" t="s">
        <v>28</v>
      </c>
      <c r="P616" s="1" t="s">
        <v>163</v>
      </c>
      <c r="Q616" s="1" t="s">
        <v>1303</v>
      </c>
      <c r="R616" s="1">
        <v>75460</v>
      </c>
      <c r="S616" s="2">
        <v>42058</v>
      </c>
      <c r="T616" s="2">
        <v>42059</v>
      </c>
      <c r="U616" s="1">
        <v>87.03</v>
      </c>
      <c r="V616" s="1">
        <v>8</v>
      </c>
      <c r="W616" s="1">
        <v>273.33999999999997</v>
      </c>
      <c r="X616" s="1">
        <v>90871</v>
      </c>
      <c r="Y616" s="1">
        <f>Table1[[#This Row],[Unit Price]]-Table1[[#This Row],[Discount]]</f>
        <v>33.25</v>
      </c>
      <c r="Z616" s="1" t="s">
        <v>3220</v>
      </c>
    </row>
    <row r="617" spans="1:26" x14ac:dyDescent="0.2">
      <c r="A617" s="3">
        <v>508</v>
      </c>
      <c r="B617" s="3" t="s">
        <v>1305</v>
      </c>
      <c r="C617" s="3" t="s">
        <v>13</v>
      </c>
      <c r="D617" s="3">
        <v>0.01</v>
      </c>
      <c r="E617" s="3">
        <v>20.98</v>
      </c>
      <c r="F617" s="3">
        <v>53.03</v>
      </c>
      <c r="G617" s="3" t="s">
        <v>2</v>
      </c>
      <c r="H617" s="3" t="s">
        <v>70</v>
      </c>
      <c r="I617" s="3" t="s">
        <v>24</v>
      </c>
      <c r="J617" s="3" t="s">
        <v>54</v>
      </c>
      <c r="K617" s="3" t="s">
        <v>33</v>
      </c>
      <c r="L617" s="3" t="s">
        <v>1066</v>
      </c>
      <c r="M617" s="3">
        <v>0.78</v>
      </c>
      <c r="N617" s="3" t="s">
        <v>8</v>
      </c>
      <c r="O617" s="3" t="s">
        <v>9</v>
      </c>
      <c r="P617" s="3" t="s">
        <v>364</v>
      </c>
      <c r="Q617" s="3" t="s">
        <v>1306</v>
      </c>
      <c r="R617" s="3">
        <v>41011</v>
      </c>
      <c r="S617" s="4">
        <v>42058</v>
      </c>
      <c r="T617" s="4">
        <v>42058</v>
      </c>
      <c r="U617" s="3">
        <v>-282.08179999999999</v>
      </c>
      <c r="V617" s="3">
        <v>5</v>
      </c>
      <c r="W617" s="3">
        <v>123</v>
      </c>
      <c r="X617" s="3">
        <v>87356</v>
      </c>
      <c r="Y617" s="3">
        <f>Table1[[#This Row],[Unit Price]]-Table1[[#This Row],[Discount]]</f>
        <v>20.97</v>
      </c>
      <c r="Z617" s="3" t="s">
        <v>3219</v>
      </c>
    </row>
    <row r="618" spans="1:26" x14ac:dyDescent="0.2">
      <c r="A618" s="1">
        <v>2892</v>
      </c>
      <c r="B618" s="1" t="s">
        <v>1307</v>
      </c>
      <c r="C618" s="1" t="s">
        <v>13</v>
      </c>
      <c r="D618" s="1">
        <v>0.1</v>
      </c>
      <c r="E618" s="1">
        <v>209.37</v>
      </c>
      <c r="F618" s="1">
        <v>69</v>
      </c>
      <c r="G618" s="1" t="s">
        <v>14</v>
      </c>
      <c r="H618" s="1" t="s">
        <v>15</v>
      </c>
      <c r="I618" s="1" t="s">
        <v>4</v>
      </c>
      <c r="J618" s="1" t="s">
        <v>5</v>
      </c>
      <c r="K618" s="1" t="s">
        <v>40</v>
      </c>
      <c r="L618" s="1" t="s">
        <v>1200</v>
      </c>
      <c r="M618" s="1">
        <v>0.79</v>
      </c>
      <c r="N618" s="1" t="s">
        <v>8</v>
      </c>
      <c r="O618" s="1" t="s">
        <v>28</v>
      </c>
      <c r="P618" s="1" t="s">
        <v>265</v>
      </c>
      <c r="Q618" s="1" t="s">
        <v>1308</v>
      </c>
      <c r="R618" s="1">
        <v>48154</v>
      </c>
      <c r="S618" s="2">
        <v>42058</v>
      </c>
      <c r="T618" s="2">
        <v>42060</v>
      </c>
      <c r="U618" s="1">
        <v>-165.59492040000001</v>
      </c>
      <c r="V618" s="1">
        <v>11</v>
      </c>
      <c r="W618" s="1">
        <v>2125.12</v>
      </c>
      <c r="X618" s="1">
        <v>90011</v>
      </c>
      <c r="Y618" s="1">
        <f>Table1[[#This Row],[Unit Price]]-Table1[[#This Row],[Discount]]</f>
        <v>209.27</v>
      </c>
      <c r="Z618" s="1" t="s">
        <v>3220</v>
      </c>
    </row>
    <row r="619" spans="1:26" x14ac:dyDescent="0.2">
      <c r="A619" s="3">
        <v>2893</v>
      </c>
      <c r="B619" s="3" t="s">
        <v>1309</v>
      </c>
      <c r="C619" s="3" t="s">
        <v>13</v>
      </c>
      <c r="D619" s="3">
        <v>7.0000000000000007E-2</v>
      </c>
      <c r="E619" s="3">
        <v>4.9800000000000004</v>
      </c>
      <c r="F619" s="3">
        <v>4.7</v>
      </c>
      <c r="G619" s="3" t="s">
        <v>14</v>
      </c>
      <c r="H619" s="3" t="s">
        <v>15</v>
      </c>
      <c r="I619" s="3" t="s">
        <v>24</v>
      </c>
      <c r="J619" s="3" t="s">
        <v>64</v>
      </c>
      <c r="K619" s="3" t="s">
        <v>49</v>
      </c>
      <c r="L619" s="3" t="s">
        <v>1310</v>
      </c>
      <c r="M619" s="3">
        <v>0.38</v>
      </c>
      <c r="N619" s="3" t="s">
        <v>8</v>
      </c>
      <c r="O619" s="3" t="s">
        <v>28</v>
      </c>
      <c r="P619" s="3" t="s">
        <v>265</v>
      </c>
      <c r="Q619" s="3" t="s">
        <v>486</v>
      </c>
      <c r="R619" s="3">
        <v>48071</v>
      </c>
      <c r="S619" s="4">
        <v>42058</v>
      </c>
      <c r="T619" s="4">
        <v>42059</v>
      </c>
      <c r="U619" s="3">
        <v>-21.684000000000001</v>
      </c>
      <c r="V619" s="3">
        <v>9</v>
      </c>
      <c r="W619" s="3">
        <v>45.05</v>
      </c>
      <c r="X619" s="3">
        <v>90011</v>
      </c>
      <c r="Y619" s="3">
        <f>Table1[[#This Row],[Unit Price]]-Table1[[#This Row],[Discount]]</f>
        <v>4.91</v>
      </c>
      <c r="Z619" s="3" t="s">
        <v>3220</v>
      </c>
    </row>
    <row r="620" spans="1:26" x14ac:dyDescent="0.2">
      <c r="A620" s="1">
        <v>247</v>
      </c>
      <c r="B620" s="1" t="s">
        <v>1311</v>
      </c>
      <c r="C620" s="1" t="s">
        <v>92</v>
      </c>
      <c r="D620" s="1">
        <v>0.02</v>
      </c>
      <c r="E620" s="1">
        <v>146.05000000000001</v>
      </c>
      <c r="F620" s="1">
        <v>80.2</v>
      </c>
      <c r="G620" s="1" t="s">
        <v>2</v>
      </c>
      <c r="H620" s="1" t="s">
        <v>70</v>
      </c>
      <c r="I620" s="1" t="s">
        <v>4</v>
      </c>
      <c r="J620" s="1" t="s">
        <v>5</v>
      </c>
      <c r="K620" s="1" t="s">
        <v>6</v>
      </c>
      <c r="L620" s="1" t="s">
        <v>947</v>
      </c>
      <c r="M620" s="1">
        <v>0.71</v>
      </c>
      <c r="N620" s="1" t="s">
        <v>8</v>
      </c>
      <c r="O620" s="1" t="s">
        <v>9</v>
      </c>
      <c r="P620" s="1" t="s">
        <v>376</v>
      </c>
      <c r="Q620" s="1" t="s">
        <v>1312</v>
      </c>
      <c r="R620" s="1">
        <v>37804</v>
      </c>
      <c r="S620" s="2">
        <v>42058</v>
      </c>
      <c r="T620" s="2">
        <v>42058</v>
      </c>
      <c r="U620" s="1">
        <v>-101.19199999999999</v>
      </c>
      <c r="V620" s="1">
        <v>5</v>
      </c>
      <c r="W620" s="1">
        <v>798.69</v>
      </c>
      <c r="X620" s="1">
        <v>89139</v>
      </c>
      <c r="Y620" s="1">
        <f>Table1[[#This Row],[Unit Price]]-Table1[[#This Row],[Discount]]</f>
        <v>146.03</v>
      </c>
      <c r="Z620" s="1" t="s">
        <v>3219</v>
      </c>
    </row>
    <row r="621" spans="1:26" x14ac:dyDescent="0.2">
      <c r="A621" s="3">
        <v>247</v>
      </c>
      <c r="B621" s="3" t="s">
        <v>1311</v>
      </c>
      <c r="C621" s="3" t="s">
        <v>92</v>
      </c>
      <c r="D621" s="3">
        <v>0.06</v>
      </c>
      <c r="E621" s="3">
        <v>65.989999999999995</v>
      </c>
      <c r="F621" s="3">
        <v>5.92</v>
      </c>
      <c r="G621" s="3" t="s">
        <v>14</v>
      </c>
      <c r="H621" s="3" t="s">
        <v>70</v>
      </c>
      <c r="I621" s="3" t="s">
        <v>16</v>
      </c>
      <c r="J621" s="3" t="s">
        <v>111</v>
      </c>
      <c r="K621" s="3" t="s">
        <v>49</v>
      </c>
      <c r="L621" s="3" t="s">
        <v>240</v>
      </c>
      <c r="M621" s="3">
        <v>0.55000000000000004</v>
      </c>
      <c r="N621" s="3" t="s">
        <v>8</v>
      </c>
      <c r="O621" s="3" t="s">
        <v>9</v>
      </c>
      <c r="P621" s="3" t="s">
        <v>376</v>
      </c>
      <c r="Q621" s="3" t="s">
        <v>1312</v>
      </c>
      <c r="R621" s="3">
        <v>37804</v>
      </c>
      <c r="S621" s="4">
        <v>42058</v>
      </c>
      <c r="T621" s="4">
        <v>42059</v>
      </c>
      <c r="U621" s="3">
        <v>-3.3319999999999999</v>
      </c>
      <c r="V621" s="3">
        <v>14</v>
      </c>
      <c r="W621" s="3">
        <v>792.11</v>
      </c>
      <c r="X621" s="3">
        <v>89139</v>
      </c>
      <c r="Y621" s="3">
        <f>Table1[[#This Row],[Unit Price]]-Table1[[#This Row],[Discount]]</f>
        <v>65.929999999999993</v>
      </c>
      <c r="Z621" s="3" t="s">
        <v>3219</v>
      </c>
    </row>
    <row r="622" spans="1:26" x14ac:dyDescent="0.2">
      <c r="A622" s="1">
        <v>1649</v>
      </c>
      <c r="B622" s="1" t="s">
        <v>1313</v>
      </c>
      <c r="C622" s="1" t="s">
        <v>1</v>
      </c>
      <c r="D622" s="1">
        <v>0.03</v>
      </c>
      <c r="E622" s="1">
        <v>48.58</v>
      </c>
      <c r="F622" s="1">
        <v>3.99</v>
      </c>
      <c r="G622" s="1" t="s">
        <v>63</v>
      </c>
      <c r="H622" s="1" t="s">
        <v>70</v>
      </c>
      <c r="I622" s="1" t="s">
        <v>24</v>
      </c>
      <c r="J622" s="1" t="s">
        <v>71</v>
      </c>
      <c r="K622" s="1" t="s">
        <v>49</v>
      </c>
      <c r="L622" s="1" t="s">
        <v>1314</v>
      </c>
      <c r="M622" s="1">
        <v>0.56000000000000005</v>
      </c>
      <c r="N622" s="1" t="s">
        <v>8</v>
      </c>
      <c r="O622" s="1" t="s">
        <v>87</v>
      </c>
      <c r="P622" s="1" t="s">
        <v>88</v>
      </c>
      <c r="Q622" s="1" t="s">
        <v>518</v>
      </c>
      <c r="R622" s="1">
        <v>11598</v>
      </c>
      <c r="S622" s="2">
        <v>42059</v>
      </c>
      <c r="T622" s="2">
        <v>42061</v>
      </c>
      <c r="U622" s="1">
        <v>100.1328</v>
      </c>
      <c r="V622" s="1">
        <v>3</v>
      </c>
      <c r="W622" s="1">
        <v>145.12</v>
      </c>
      <c r="X622" s="1">
        <v>91041</v>
      </c>
      <c r="Y622" s="1">
        <f>Table1[[#This Row],[Unit Price]]-Table1[[#This Row],[Discount]]</f>
        <v>48.55</v>
      </c>
      <c r="Z622" s="1" t="s">
        <v>3222</v>
      </c>
    </row>
    <row r="623" spans="1:26" x14ac:dyDescent="0.2">
      <c r="A623" s="3">
        <v>1894</v>
      </c>
      <c r="B623" s="3" t="s">
        <v>1315</v>
      </c>
      <c r="C623" s="3" t="s">
        <v>1</v>
      </c>
      <c r="D623" s="3">
        <v>0</v>
      </c>
      <c r="E623" s="3">
        <v>300.98</v>
      </c>
      <c r="F623" s="3">
        <v>164.73</v>
      </c>
      <c r="G623" s="3" t="s">
        <v>2</v>
      </c>
      <c r="H623" s="3" t="s">
        <v>47</v>
      </c>
      <c r="I623" s="3" t="s">
        <v>4</v>
      </c>
      <c r="J623" s="3" t="s">
        <v>85</v>
      </c>
      <c r="K623" s="3" t="s">
        <v>33</v>
      </c>
      <c r="L623" s="3" t="s">
        <v>1316</v>
      </c>
      <c r="M623" s="3">
        <v>0.56000000000000005</v>
      </c>
      <c r="N623" s="3" t="s">
        <v>8</v>
      </c>
      <c r="O623" s="3" t="s">
        <v>28</v>
      </c>
      <c r="P623" s="3" t="s">
        <v>333</v>
      </c>
      <c r="Q623" s="3" t="s">
        <v>1317</v>
      </c>
      <c r="R623" s="3">
        <v>54915</v>
      </c>
      <c r="S623" s="4">
        <v>42059</v>
      </c>
      <c r="T623" s="4">
        <v>42060</v>
      </c>
      <c r="U623" s="3">
        <v>2653.2914999999998</v>
      </c>
      <c r="V623" s="3">
        <v>12</v>
      </c>
      <c r="W623" s="3">
        <v>3845.35</v>
      </c>
      <c r="X623" s="3">
        <v>91261</v>
      </c>
      <c r="Y623" s="3">
        <f>Table1[[#This Row],[Unit Price]]-Table1[[#This Row],[Discount]]</f>
        <v>300.98</v>
      </c>
      <c r="Z623" s="3" t="s">
        <v>3220</v>
      </c>
    </row>
    <row r="624" spans="1:26" x14ac:dyDescent="0.2">
      <c r="A624" s="1">
        <v>1894</v>
      </c>
      <c r="B624" s="1" t="s">
        <v>1315</v>
      </c>
      <c r="C624" s="1" t="s">
        <v>1</v>
      </c>
      <c r="D624" s="1">
        <v>0.09</v>
      </c>
      <c r="E624" s="1">
        <v>2.94</v>
      </c>
      <c r="F624" s="1">
        <v>0.96</v>
      </c>
      <c r="G624" s="1" t="s">
        <v>14</v>
      </c>
      <c r="H624" s="1" t="s">
        <v>47</v>
      </c>
      <c r="I624" s="1" t="s">
        <v>24</v>
      </c>
      <c r="J624" s="1" t="s">
        <v>25</v>
      </c>
      <c r="K624" s="1" t="s">
        <v>26</v>
      </c>
      <c r="L624" s="1" t="s">
        <v>805</v>
      </c>
      <c r="M624" s="1">
        <v>0.57999999999999996</v>
      </c>
      <c r="N624" s="1" t="s">
        <v>8</v>
      </c>
      <c r="O624" s="1" t="s">
        <v>28</v>
      </c>
      <c r="P624" s="1" t="s">
        <v>333</v>
      </c>
      <c r="Q624" s="1" t="s">
        <v>1317</v>
      </c>
      <c r="R624" s="1">
        <v>54915</v>
      </c>
      <c r="S624" s="2">
        <v>42059</v>
      </c>
      <c r="T624" s="2">
        <v>42061</v>
      </c>
      <c r="U624" s="1">
        <v>-1.84</v>
      </c>
      <c r="V624" s="1">
        <v>1</v>
      </c>
      <c r="W624" s="1">
        <v>3.77</v>
      </c>
      <c r="X624" s="1">
        <v>91261</v>
      </c>
      <c r="Y624" s="1">
        <f>Table1[[#This Row],[Unit Price]]-Table1[[#This Row],[Discount]]</f>
        <v>2.85</v>
      </c>
      <c r="Z624" s="1" t="s">
        <v>3220</v>
      </c>
    </row>
    <row r="625" spans="1:26" x14ac:dyDescent="0.2">
      <c r="A625" s="3">
        <v>1919</v>
      </c>
      <c r="B625" s="3" t="s">
        <v>1318</v>
      </c>
      <c r="C625" s="3" t="s">
        <v>13</v>
      </c>
      <c r="D625" s="3">
        <v>0</v>
      </c>
      <c r="E625" s="3">
        <v>195.99</v>
      </c>
      <c r="F625" s="3">
        <v>8.99</v>
      </c>
      <c r="G625" s="3" t="s">
        <v>14</v>
      </c>
      <c r="H625" s="3" t="s">
        <v>47</v>
      </c>
      <c r="I625" s="3" t="s">
        <v>16</v>
      </c>
      <c r="J625" s="3" t="s">
        <v>111</v>
      </c>
      <c r="K625" s="3" t="s">
        <v>49</v>
      </c>
      <c r="L625" s="3" t="s">
        <v>1319</v>
      </c>
      <c r="M625" s="3">
        <v>0.6</v>
      </c>
      <c r="N625" s="3" t="s">
        <v>8</v>
      </c>
      <c r="O625" s="3" t="s">
        <v>9</v>
      </c>
      <c r="P625" s="3" t="s">
        <v>20</v>
      </c>
      <c r="Q625" s="3" t="s">
        <v>1320</v>
      </c>
      <c r="R625" s="3">
        <v>71603</v>
      </c>
      <c r="S625" s="4">
        <v>42059</v>
      </c>
      <c r="T625" s="4">
        <v>42060</v>
      </c>
      <c r="U625" s="3">
        <v>114.88200000000001</v>
      </c>
      <c r="V625" s="3">
        <v>5</v>
      </c>
      <c r="W625" s="3">
        <v>882.93</v>
      </c>
      <c r="X625" s="3">
        <v>85896</v>
      </c>
      <c r="Y625" s="3">
        <f>Table1[[#This Row],[Unit Price]]-Table1[[#This Row],[Discount]]</f>
        <v>195.99</v>
      </c>
      <c r="Z625" s="3" t="s">
        <v>3219</v>
      </c>
    </row>
    <row r="626" spans="1:26" x14ac:dyDescent="0.2">
      <c r="A626" s="1">
        <v>1127</v>
      </c>
      <c r="B626" s="1" t="s">
        <v>1321</v>
      </c>
      <c r="C626" s="1" t="s">
        <v>92</v>
      </c>
      <c r="D626" s="1">
        <v>0.02</v>
      </c>
      <c r="E626" s="1">
        <v>4.0599999999999996</v>
      </c>
      <c r="F626" s="1">
        <v>6.89</v>
      </c>
      <c r="G626" s="1" t="s">
        <v>14</v>
      </c>
      <c r="H626" s="1" t="s">
        <v>15</v>
      </c>
      <c r="I626" s="1" t="s">
        <v>24</v>
      </c>
      <c r="J626" s="1" t="s">
        <v>71</v>
      </c>
      <c r="K626" s="1" t="s">
        <v>49</v>
      </c>
      <c r="L626" s="1" t="s">
        <v>1247</v>
      </c>
      <c r="M626" s="1">
        <v>0.6</v>
      </c>
      <c r="N626" s="1" t="s">
        <v>8</v>
      </c>
      <c r="O626" s="1" t="s">
        <v>28</v>
      </c>
      <c r="P626" s="1" t="s">
        <v>163</v>
      </c>
      <c r="Q626" s="1" t="s">
        <v>1322</v>
      </c>
      <c r="R626" s="1">
        <v>78852</v>
      </c>
      <c r="S626" s="2">
        <v>42059</v>
      </c>
      <c r="T626" s="2">
        <v>42061</v>
      </c>
      <c r="U626" s="1">
        <v>-93.735200000000006</v>
      </c>
      <c r="V626" s="1">
        <v>16</v>
      </c>
      <c r="W626" s="1">
        <v>66.81</v>
      </c>
      <c r="X626" s="1">
        <v>87221</v>
      </c>
      <c r="Y626" s="1">
        <f>Table1[[#This Row],[Unit Price]]-Table1[[#This Row],[Discount]]</f>
        <v>4.04</v>
      </c>
      <c r="Z626" s="1" t="s">
        <v>3220</v>
      </c>
    </row>
    <row r="627" spans="1:26" x14ac:dyDescent="0.2">
      <c r="A627" s="3">
        <v>961</v>
      </c>
      <c r="B627" s="3" t="s">
        <v>1323</v>
      </c>
      <c r="C627" s="3" t="s">
        <v>46</v>
      </c>
      <c r="D627" s="3">
        <v>0.05</v>
      </c>
      <c r="E627" s="3">
        <v>124.49</v>
      </c>
      <c r="F627" s="3">
        <v>51.94</v>
      </c>
      <c r="G627" s="3" t="s">
        <v>2</v>
      </c>
      <c r="H627" s="3" t="s">
        <v>47</v>
      </c>
      <c r="I627" s="3" t="s">
        <v>4</v>
      </c>
      <c r="J627" s="3" t="s">
        <v>5</v>
      </c>
      <c r="K627" s="3" t="s">
        <v>6</v>
      </c>
      <c r="L627" s="3" t="s">
        <v>1125</v>
      </c>
      <c r="M627" s="3">
        <v>0.63</v>
      </c>
      <c r="N627" s="3" t="s">
        <v>8</v>
      </c>
      <c r="O627" s="3" t="s">
        <v>35</v>
      </c>
      <c r="P627" s="3" t="s">
        <v>66</v>
      </c>
      <c r="Q627" s="3" t="s">
        <v>1324</v>
      </c>
      <c r="R627" s="3">
        <v>94061</v>
      </c>
      <c r="S627" s="4">
        <v>42059</v>
      </c>
      <c r="T627" s="4">
        <v>42059</v>
      </c>
      <c r="U627" s="3">
        <v>-44.163600000000002</v>
      </c>
      <c r="V627" s="3">
        <v>1</v>
      </c>
      <c r="W627" s="3">
        <v>120.12</v>
      </c>
      <c r="X627" s="3">
        <v>89402</v>
      </c>
      <c r="Y627" s="3">
        <f>Table1[[#This Row],[Unit Price]]-Table1[[#This Row],[Discount]]</f>
        <v>124.44</v>
      </c>
      <c r="Z627" s="3" t="s">
        <v>3221</v>
      </c>
    </row>
    <row r="628" spans="1:26" x14ac:dyDescent="0.2">
      <c r="A628" s="1">
        <v>2398</v>
      </c>
      <c r="B628" s="1" t="s">
        <v>1325</v>
      </c>
      <c r="C628" s="1" t="s">
        <v>46</v>
      </c>
      <c r="D628" s="1">
        <v>0.03</v>
      </c>
      <c r="E628" s="1">
        <v>7.64</v>
      </c>
      <c r="F628" s="1">
        <v>5.83</v>
      </c>
      <c r="G628" s="1" t="s">
        <v>14</v>
      </c>
      <c r="H628" s="1" t="s">
        <v>70</v>
      </c>
      <c r="I628" s="1" t="s">
        <v>24</v>
      </c>
      <c r="J628" s="1" t="s">
        <v>64</v>
      </c>
      <c r="K628" s="1" t="s">
        <v>26</v>
      </c>
      <c r="L628" s="1" t="s">
        <v>208</v>
      </c>
      <c r="M628" s="1">
        <v>0.36</v>
      </c>
      <c r="N628" s="1" t="s">
        <v>8</v>
      </c>
      <c r="O628" s="1" t="s">
        <v>28</v>
      </c>
      <c r="P628" s="1" t="s">
        <v>79</v>
      </c>
      <c r="Q628" s="1" t="s">
        <v>1326</v>
      </c>
      <c r="R628" s="1">
        <v>60103</v>
      </c>
      <c r="S628" s="2">
        <v>42059</v>
      </c>
      <c r="T628" s="2">
        <v>42061</v>
      </c>
      <c r="U628" s="1">
        <v>-15.090400000000001</v>
      </c>
      <c r="V628" s="1">
        <v>12</v>
      </c>
      <c r="W628" s="1">
        <v>96.86</v>
      </c>
      <c r="X628" s="1">
        <v>86373</v>
      </c>
      <c r="Y628" s="1">
        <f>Table1[[#This Row],[Unit Price]]-Table1[[#This Row],[Discount]]</f>
        <v>7.6099999999999994</v>
      </c>
      <c r="Z628" s="1" t="s">
        <v>3220</v>
      </c>
    </row>
    <row r="629" spans="1:26" x14ac:dyDescent="0.2">
      <c r="A629" s="3">
        <v>1193</v>
      </c>
      <c r="B629" s="3" t="s">
        <v>1327</v>
      </c>
      <c r="C629" s="3" t="s">
        <v>13</v>
      </c>
      <c r="D629" s="3">
        <v>0.05</v>
      </c>
      <c r="E629" s="3">
        <v>52.4</v>
      </c>
      <c r="F629" s="3">
        <v>16.11</v>
      </c>
      <c r="G629" s="3" t="s">
        <v>14</v>
      </c>
      <c r="H629" s="3" t="s">
        <v>15</v>
      </c>
      <c r="I629" s="3" t="s">
        <v>24</v>
      </c>
      <c r="J629" s="3" t="s">
        <v>48</v>
      </c>
      <c r="K629" s="3" t="s">
        <v>49</v>
      </c>
      <c r="L629" s="3" t="s">
        <v>1328</v>
      </c>
      <c r="M629" s="3">
        <v>0.39</v>
      </c>
      <c r="N629" s="3" t="s">
        <v>8</v>
      </c>
      <c r="O629" s="3" t="s">
        <v>87</v>
      </c>
      <c r="P629" s="3" t="s">
        <v>350</v>
      </c>
      <c r="Q629" s="3" t="s">
        <v>42</v>
      </c>
      <c r="R629" s="3">
        <v>20016</v>
      </c>
      <c r="S629" s="4">
        <v>42060</v>
      </c>
      <c r="T629" s="4">
        <v>42062</v>
      </c>
      <c r="U629" s="3">
        <v>592.52650000000006</v>
      </c>
      <c r="V629" s="3">
        <v>85</v>
      </c>
      <c r="W629" s="3">
        <v>4556.63</v>
      </c>
      <c r="X629" s="3">
        <v>29350</v>
      </c>
      <c r="Y629" s="3">
        <f>Table1[[#This Row],[Unit Price]]-Table1[[#This Row],[Discount]]</f>
        <v>52.35</v>
      </c>
      <c r="Z629" s="3" t="s">
        <v>3222</v>
      </c>
    </row>
    <row r="630" spans="1:26" x14ac:dyDescent="0.2">
      <c r="A630" s="1">
        <v>1193</v>
      </c>
      <c r="B630" s="1" t="s">
        <v>1327</v>
      </c>
      <c r="C630" s="1" t="s">
        <v>13</v>
      </c>
      <c r="D630" s="1">
        <v>0.05</v>
      </c>
      <c r="E630" s="1">
        <v>36.549999999999997</v>
      </c>
      <c r="F630" s="1">
        <v>13.89</v>
      </c>
      <c r="G630" s="1" t="s">
        <v>63</v>
      </c>
      <c r="H630" s="1" t="s">
        <v>15</v>
      </c>
      <c r="I630" s="1" t="s">
        <v>24</v>
      </c>
      <c r="J630" s="1" t="s">
        <v>25</v>
      </c>
      <c r="K630" s="1" t="s">
        <v>26</v>
      </c>
      <c r="L630" s="1" t="s">
        <v>1329</v>
      </c>
      <c r="M630" s="1">
        <v>0.41</v>
      </c>
      <c r="N630" s="1" t="s">
        <v>8</v>
      </c>
      <c r="O630" s="1" t="s">
        <v>87</v>
      </c>
      <c r="P630" s="1" t="s">
        <v>350</v>
      </c>
      <c r="Q630" s="1" t="s">
        <v>42</v>
      </c>
      <c r="R630" s="1">
        <v>20016</v>
      </c>
      <c r="S630" s="2">
        <v>42060</v>
      </c>
      <c r="T630" s="2">
        <v>42061</v>
      </c>
      <c r="U630" s="1">
        <v>232.8</v>
      </c>
      <c r="V630" s="1">
        <v>83</v>
      </c>
      <c r="W630" s="1">
        <v>2948.61</v>
      </c>
      <c r="X630" s="1">
        <v>29350</v>
      </c>
      <c r="Y630" s="1">
        <f>Table1[[#This Row],[Unit Price]]-Table1[[#This Row],[Discount]]</f>
        <v>36.5</v>
      </c>
      <c r="Z630" s="1" t="s">
        <v>3222</v>
      </c>
    </row>
    <row r="631" spans="1:26" x14ac:dyDescent="0.2">
      <c r="A631" s="3">
        <v>1199</v>
      </c>
      <c r="B631" s="3" t="s">
        <v>1330</v>
      </c>
      <c r="C631" s="3" t="s">
        <v>13</v>
      </c>
      <c r="D631" s="3">
        <v>0.1</v>
      </c>
      <c r="E631" s="3">
        <v>15.14</v>
      </c>
      <c r="F631" s="3">
        <v>4.53</v>
      </c>
      <c r="G631" s="3" t="s">
        <v>14</v>
      </c>
      <c r="H631" s="3" t="s">
        <v>15</v>
      </c>
      <c r="I631" s="3" t="s">
        <v>24</v>
      </c>
      <c r="J631" s="3" t="s">
        <v>54</v>
      </c>
      <c r="K631" s="3" t="s">
        <v>49</v>
      </c>
      <c r="L631" s="3" t="s">
        <v>1331</v>
      </c>
      <c r="M631" s="3">
        <v>0.81</v>
      </c>
      <c r="N631" s="3" t="s">
        <v>8</v>
      </c>
      <c r="O631" s="3" t="s">
        <v>87</v>
      </c>
      <c r="P631" s="3" t="s">
        <v>1332</v>
      </c>
      <c r="Q631" s="3" t="s">
        <v>1333</v>
      </c>
      <c r="R631" s="3">
        <v>3060</v>
      </c>
      <c r="S631" s="4">
        <v>42060</v>
      </c>
      <c r="T631" s="4">
        <v>42063</v>
      </c>
      <c r="U631" s="3">
        <v>-24.897600000000001</v>
      </c>
      <c r="V631" s="3">
        <v>5</v>
      </c>
      <c r="W631" s="3">
        <v>75.17</v>
      </c>
      <c r="X631" s="3">
        <v>87585</v>
      </c>
      <c r="Y631" s="3">
        <f>Table1[[#This Row],[Unit Price]]-Table1[[#This Row],[Discount]]</f>
        <v>15.040000000000001</v>
      </c>
      <c r="Z631" s="3" t="s">
        <v>3222</v>
      </c>
    </row>
    <row r="632" spans="1:26" x14ac:dyDescent="0.2">
      <c r="A632" s="1">
        <v>1200</v>
      </c>
      <c r="B632" s="1" t="s">
        <v>1334</v>
      </c>
      <c r="C632" s="1" t="s">
        <v>13</v>
      </c>
      <c r="D632" s="1">
        <v>0.05</v>
      </c>
      <c r="E632" s="1">
        <v>52.4</v>
      </c>
      <c r="F632" s="1">
        <v>16.11</v>
      </c>
      <c r="G632" s="1" t="s">
        <v>14</v>
      </c>
      <c r="H632" s="1" t="s">
        <v>15</v>
      </c>
      <c r="I632" s="1" t="s">
        <v>24</v>
      </c>
      <c r="J632" s="1" t="s">
        <v>48</v>
      </c>
      <c r="K632" s="1" t="s">
        <v>49</v>
      </c>
      <c r="L632" s="1" t="s">
        <v>1328</v>
      </c>
      <c r="M632" s="1">
        <v>0.39</v>
      </c>
      <c r="N632" s="1" t="s">
        <v>8</v>
      </c>
      <c r="O632" s="1" t="s">
        <v>87</v>
      </c>
      <c r="P632" s="1" t="s">
        <v>373</v>
      </c>
      <c r="Q632" s="1" t="s">
        <v>1335</v>
      </c>
      <c r="R632" s="1">
        <v>7407</v>
      </c>
      <c r="S632" s="2">
        <v>42060</v>
      </c>
      <c r="T632" s="2">
        <v>42062</v>
      </c>
      <c r="U632" s="1">
        <v>776.77440000000001</v>
      </c>
      <c r="V632" s="1">
        <v>21</v>
      </c>
      <c r="W632" s="1">
        <v>1125.76</v>
      </c>
      <c r="X632" s="1">
        <v>87585</v>
      </c>
      <c r="Y632" s="1">
        <f>Table1[[#This Row],[Unit Price]]-Table1[[#This Row],[Discount]]</f>
        <v>52.35</v>
      </c>
      <c r="Z632" s="1" t="s">
        <v>3222</v>
      </c>
    </row>
    <row r="633" spans="1:26" x14ac:dyDescent="0.2">
      <c r="A633" s="3">
        <v>1202</v>
      </c>
      <c r="B633" s="3" t="s">
        <v>1336</v>
      </c>
      <c r="C633" s="3" t="s">
        <v>13</v>
      </c>
      <c r="D633" s="3">
        <v>0.05</v>
      </c>
      <c r="E633" s="3">
        <v>36.549999999999997</v>
      </c>
      <c r="F633" s="3">
        <v>13.89</v>
      </c>
      <c r="G633" s="3" t="s">
        <v>63</v>
      </c>
      <c r="H633" s="3" t="s">
        <v>15</v>
      </c>
      <c r="I633" s="3" t="s">
        <v>24</v>
      </c>
      <c r="J633" s="3" t="s">
        <v>25</v>
      </c>
      <c r="K633" s="3" t="s">
        <v>26</v>
      </c>
      <c r="L633" s="3" t="s">
        <v>1329</v>
      </c>
      <c r="M633" s="3">
        <v>0.41</v>
      </c>
      <c r="N633" s="3" t="s">
        <v>8</v>
      </c>
      <c r="O633" s="3" t="s">
        <v>87</v>
      </c>
      <c r="P633" s="3" t="s">
        <v>373</v>
      </c>
      <c r="Q633" s="3" t="s">
        <v>1337</v>
      </c>
      <c r="R633" s="3">
        <v>7079</v>
      </c>
      <c r="S633" s="4">
        <v>42060</v>
      </c>
      <c r="T633" s="4">
        <v>42061</v>
      </c>
      <c r="U633" s="3">
        <v>344.54399999999998</v>
      </c>
      <c r="V633" s="3">
        <v>21</v>
      </c>
      <c r="W633" s="3">
        <v>746.03</v>
      </c>
      <c r="X633" s="3">
        <v>87585</v>
      </c>
      <c r="Y633" s="3">
        <f>Table1[[#This Row],[Unit Price]]-Table1[[#This Row],[Discount]]</f>
        <v>36.5</v>
      </c>
      <c r="Z633" s="3" t="s">
        <v>3222</v>
      </c>
    </row>
    <row r="634" spans="1:26" x14ac:dyDescent="0.2">
      <c r="A634" s="1">
        <v>2361</v>
      </c>
      <c r="B634" s="1" t="s">
        <v>1338</v>
      </c>
      <c r="C634" s="1" t="s">
        <v>13</v>
      </c>
      <c r="D634" s="1">
        <v>0.06</v>
      </c>
      <c r="E634" s="1">
        <v>8.33</v>
      </c>
      <c r="F634" s="1">
        <v>1.99</v>
      </c>
      <c r="G634" s="1" t="s">
        <v>14</v>
      </c>
      <c r="H634" s="1" t="s">
        <v>70</v>
      </c>
      <c r="I634" s="1" t="s">
        <v>16</v>
      </c>
      <c r="J634" s="1" t="s">
        <v>17</v>
      </c>
      <c r="K634" s="1" t="s">
        <v>18</v>
      </c>
      <c r="L634" s="1" t="s">
        <v>1150</v>
      </c>
      <c r="M634" s="1">
        <v>0.52</v>
      </c>
      <c r="N634" s="1" t="s">
        <v>8</v>
      </c>
      <c r="O634" s="1" t="s">
        <v>9</v>
      </c>
      <c r="P634" s="1" t="s">
        <v>99</v>
      </c>
      <c r="Q634" s="1" t="s">
        <v>1339</v>
      </c>
      <c r="R634" s="1">
        <v>32259</v>
      </c>
      <c r="S634" s="2">
        <v>42060</v>
      </c>
      <c r="T634" s="2">
        <v>42061</v>
      </c>
      <c r="U634" s="1">
        <v>-344.82</v>
      </c>
      <c r="V634" s="1">
        <v>1</v>
      </c>
      <c r="W634" s="1">
        <v>8.49</v>
      </c>
      <c r="X634" s="1">
        <v>88266</v>
      </c>
      <c r="Y634" s="1">
        <f>Table1[[#This Row],[Unit Price]]-Table1[[#This Row],[Discount]]</f>
        <v>8.27</v>
      </c>
      <c r="Z634" s="1" t="s">
        <v>3219</v>
      </c>
    </row>
    <row r="635" spans="1:26" x14ac:dyDescent="0.2">
      <c r="A635" s="3">
        <v>851</v>
      </c>
      <c r="B635" s="3" t="s">
        <v>1340</v>
      </c>
      <c r="C635" s="3" t="s">
        <v>23</v>
      </c>
      <c r="D635" s="3">
        <v>0.1</v>
      </c>
      <c r="E635" s="3">
        <v>50.98</v>
      </c>
      <c r="F635" s="3">
        <v>22.24</v>
      </c>
      <c r="G635" s="3" t="s">
        <v>14</v>
      </c>
      <c r="H635" s="3" t="s">
        <v>70</v>
      </c>
      <c r="I635" s="3" t="s">
        <v>4</v>
      </c>
      <c r="J635" s="3" t="s">
        <v>102</v>
      </c>
      <c r="K635" s="3" t="s">
        <v>40</v>
      </c>
      <c r="L635" s="3" t="s">
        <v>1341</v>
      </c>
      <c r="M635" s="3">
        <v>0.55000000000000004</v>
      </c>
      <c r="N635" s="3" t="s">
        <v>8</v>
      </c>
      <c r="O635" s="3" t="s">
        <v>35</v>
      </c>
      <c r="P635" s="3" t="s">
        <v>66</v>
      </c>
      <c r="Q635" s="3" t="s">
        <v>1342</v>
      </c>
      <c r="R635" s="3">
        <v>91745</v>
      </c>
      <c r="S635" s="4">
        <v>42060</v>
      </c>
      <c r="T635" s="4">
        <v>42062</v>
      </c>
      <c r="U635" s="3">
        <v>98.12</v>
      </c>
      <c r="V635" s="3">
        <v>6</v>
      </c>
      <c r="W635" s="3">
        <v>300.63</v>
      </c>
      <c r="X635" s="3">
        <v>88568</v>
      </c>
      <c r="Y635" s="3">
        <f>Table1[[#This Row],[Unit Price]]-Table1[[#This Row],[Discount]]</f>
        <v>50.879999999999995</v>
      </c>
      <c r="Z635" s="3" t="s">
        <v>3221</v>
      </c>
    </row>
    <row r="636" spans="1:26" x14ac:dyDescent="0.2">
      <c r="A636" s="1">
        <v>2980</v>
      </c>
      <c r="B636" s="1" t="s">
        <v>797</v>
      </c>
      <c r="C636" s="1" t="s">
        <v>92</v>
      </c>
      <c r="D636" s="1">
        <v>7.0000000000000007E-2</v>
      </c>
      <c r="E636" s="1">
        <v>2.61</v>
      </c>
      <c r="F636" s="1">
        <v>0.5</v>
      </c>
      <c r="G636" s="1" t="s">
        <v>14</v>
      </c>
      <c r="H636" s="1" t="s">
        <v>70</v>
      </c>
      <c r="I636" s="1" t="s">
        <v>24</v>
      </c>
      <c r="J636" s="1" t="s">
        <v>128</v>
      </c>
      <c r="K636" s="1" t="s">
        <v>49</v>
      </c>
      <c r="L636" s="1" t="s">
        <v>1343</v>
      </c>
      <c r="M636" s="1">
        <v>0.39</v>
      </c>
      <c r="N636" s="1" t="s">
        <v>8</v>
      </c>
      <c r="O636" s="1" t="s">
        <v>87</v>
      </c>
      <c r="P636" s="1" t="s">
        <v>293</v>
      </c>
      <c r="Q636" s="1" t="s">
        <v>799</v>
      </c>
      <c r="R636" s="1">
        <v>44870</v>
      </c>
      <c r="S636" s="2">
        <v>42060</v>
      </c>
      <c r="T636" s="2">
        <v>42062</v>
      </c>
      <c r="U636" s="1">
        <v>10.798500000000001</v>
      </c>
      <c r="V636" s="1">
        <v>6</v>
      </c>
      <c r="W636" s="1">
        <v>15.65</v>
      </c>
      <c r="X636" s="1">
        <v>86547</v>
      </c>
      <c r="Y636" s="1">
        <f>Table1[[#This Row],[Unit Price]]-Table1[[#This Row],[Discount]]</f>
        <v>2.54</v>
      </c>
      <c r="Z636" s="1" t="s">
        <v>3222</v>
      </c>
    </row>
    <row r="637" spans="1:26" x14ac:dyDescent="0.2">
      <c r="A637" s="3">
        <v>868</v>
      </c>
      <c r="B637" s="3" t="s">
        <v>1344</v>
      </c>
      <c r="C637" s="3" t="s">
        <v>46</v>
      </c>
      <c r="D637" s="3">
        <v>0.04</v>
      </c>
      <c r="E637" s="3">
        <v>29.18</v>
      </c>
      <c r="F637" s="3">
        <v>8.5500000000000007</v>
      </c>
      <c r="G637" s="3" t="s">
        <v>63</v>
      </c>
      <c r="H637" s="3" t="s">
        <v>70</v>
      </c>
      <c r="I637" s="3" t="s">
        <v>4</v>
      </c>
      <c r="J637" s="3" t="s">
        <v>102</v>
      </c>
      <c r="K637" s="3" t="s">
        <v>49</v>
      </c>
      <c r="L637" s="3" t="s">
        <v>1345</v>
      </c>
      <c r="M637" s="3">
        <v>0.42</v>
      </c>
      <c r="N637" s="3" t="s">
        <v>8</v>
      </c>
      <c r="O637" s="3" t="s">
        <v>28</v>
      </c>
      <c r="P637" s="3" t="s">
        <v>60</v>
      </c>
      <c r="Q637" s="3" t="s">
        <v>1346</v>
      </c>
      <c r="R637" s="3">
        <v>55126</v>
      </c>
      <c r="S637" s="4">
        <v>42060</v>
      </c>
      <c r="T637" s="4">
        <v>42062</v>
      </c>
      <c r="U637" s="3">
        <v>201.7353</v>
      </c>
      <c r="V637" s="3">
        <v>10</v>
      </c>
      <c r="W637" s="3">
        <v>292.37</v>
      </c>
      <c r="X637" s="3">
        <v>91194</v>
      </c>
      <c r="Y637" s="3">
        <f>Table1[[#This Row],[Unit Price]]-Table1[[#This Row],[Discount]]</f>
        <v>29.14</v>
      </c>
      <c r="Z637" s="3" t="s">
        <v>3220</v>
      </c>
    </row>
    <row r="638" spans="1:26" x14ac:dyDescent="0.2">
      <c r="A638" s="1">
        <v>868</v>
      </c>
      <c r="B638" s="1" t="s">
        <v>1344</v>
      </c>
      <c r="C638" s="1" t="s">
        <v>46</v>
      </c>
      <c r="D638" s="1">
        <v>0</v>
      </c>
      <c r="E638" s="1">
        <v>80.98</v>
      </c>
      <c r="F638" s="1">
        <v>35</v>
      </c>
      <c r="G638" s="1" t="s">
        <v>14</v>
      </c>
      <c r="H638" s="1" t="s">
        <v>70</v>
      </c>
      <c r="I638" s="1" t="s">
        <v>24</v>
      </c>
      <c r="J638" s="1" t="s">
        <v>54</v>
      </c>
      <c r="K638" s="1" t="s">
        <v>40</v>
      </c>
      <c r="L638" s="1" t="s">
        <v>683</v>
      </c>
      <c r="M638" s="1">
        <v>0.83</v>
      </c>
      <c r="N638" s="1" t="s">
        <v>8</v>
      </c>
      <c r="O638" s="1" t="s">
        <v>28</v>
      </c>
      <c r="P638" s="1" t="s">
        <v>60</v>
      </c>
      <c r="Q638" s="1" t="s">
        <v>1346</v>
      </c>
      <c r="R638" s="1">
        <v>55126</v>
      </c>
      <c r="S638" s="2">
        <v>42060</v>
      </c>
      <c r="T638" s="2">
        <v>42062</v>
      </c>
      <c r="U638" s="1">
        <v>-684.78</v>
      </c>
      <c r="V638" s="1">
        <v>8</v>
      </c>
      <c r="W638" s="1">
        <v>682.79</v>
      </c>
      <c r="X638" s="1">
        <v>91194</v>
      </c>
      <c r="Y638" s="1">
        <f>Table1[[#This Row],[Unit Price]]-Table1[[#This Row],[Discount]]</f>
        <v>80.98</v>
      </c>
      <c r="Z638" s="1" t="s">
        <v>3220</v>
      </c>
    </row>
    <row r="639" spans="1:26" x14ac:dyDescent="0.2">
      <c r="A639" s="3">
        <v>907</v>
      </c>
      <c r="B639" s="3" t="s">
        <v>1347</v>
      </c>
      <c r="C639" s="3" t="s">
        <v>1</v>
      </c>
      <c r="D639" s="3">
        <v>0.09</v>
      </c>
      <c r="E639" s="3">
        <v>35.99</v>
      </c>
      <c r="F639" s="3">
        <v>5.99</v>
      </c>
      <c r="G639" s="3" t="s">
        <v>14</v>
      </c>
      <c r="H639" s="3" t="s">
        <v>47</v>
      </c>
      <c r="I639" s="3" t="s">
        <v>16</v>
      </c>
      <c r="J639" s="3" t="s">
        <v>111</v>
      </c>
      <c r="K639" s="3" t="s">
        <v>26</v>
      </c>
      <c r="L639" s="3" t="s">
        <v>1348</v>
      </c>
      <c r="M639" s="3">
        <v>0.38</v>
      </c>
      <c r="N639" s="3" t="s">
        <v>8</v>
      </c>
      <c r="O639" s="3" t="s">
        <v>9</v>
      </c>
      <c r="P639" s="3" t="s">
        <v>364</v>
      </c>
      <c r="Q639" s="3" t="s">
        <v>442</v>
      </c>
      <c r="R639" s="3">
        <v>42420</v>
      </c>
      <c r="S639" s="4">
        <v>42061</v>
      </c>
      <c r="T639" s="4">
        <v>42062</v>
      </c>
      <c r="U639" s="3">
        <v>114.3165</v>
      </c>
      <c r="V639" s="3">
        <v>5</v>
      </c>
      <c r="W639" s="3">
        <v>151.6</v>
      </c>
      <c r="X639" s="3">
        <v>86459</v>
      </c>
      <c r="Y639" s="3">
        <f>Table1[[#This Row],[Unit Price]]-Table1[[#This Row],[Discount]]</f>
        <v>35.9</v>
      </c>
      <c r="Z639" s="3" t="s">
        <v>3219</v>
      </c>
    </row>
    <row r="640" spans="1:26" x14ac:dyDescent="0.2">
      <c r="A640" s="1">
        <v>1639</v>
      </c>
      <c r="B640" s="1" t="s">
        <v>1349</v>
      </c>
      <c r="C640" s="1" t="s">
        <v>1</v>
      </c>
      <c r="D640" s="1">
        <v>0.08</v>
      </c>
      <c r="E640" s="1">
        <v>55.48</v>
      </c>
      <c r="F640" s="1">
        <v>6.79</v>
      </c>
      <c r="G640" s="1" t="s">
        <v>14</v>
      </c>
      <c r="H640" s="1" t="s">
        <v>47</v>
      </c>
      <c r="I640" s="1" t="s">
        <v>24</v>
      </c>
      <c r="J640" s="1" t="s">
        <v>64</v>
      </c>
      <c r="K640" s="1" t="s">
        <v>49</v>
      </c>
      <c r="L640" s="1" t="s">
        <v>1282</v>
      </c>
      <c r="M640" s="1">
        <v>0.37</v>
      </c>
      <c r="N640" s="1" t="s">
        <v>8</v>
      </c>
      <c r="O640" s="1" t="s">
        <v>87</v>
      </c>
      <c r="P640" s="1" t="s">
        <v>224</v>
      </c>
      <c r="Q640" s="1" t="s">
        <v>1350</v>
      </c>
      <c r="R640" s="1">
        <v>6901</v>
      </c>
      <c r="S640" s="2">
        <v>42061</v>
      </c>
      <c r="T640" s="2">
        <v>42063</v>
      </c>
      <c r="U640" s="1">
        <v>147.75659999999999</v>
      </c>
      <c r="V640" s="1">
        <v>4</v>
      </c>
      <c r="W640" s="1">
        <v>214.14</v>
      </c>
      <c r="X640" s="1">
        <v>89705</v>
      </c>
      <c r="Y640" s="1">
        <f>Table1[[#This Row],[Unit Price]]-Table1[[#This Row],[Discount]]</f>
        <v>55.4</v>
      </c>
      <c r="Z640" s="1" t="s">
        <v>3222</v>
      </c>
    </row>
    <row r="641" spans="1:26" x14ac:dyDescent="0.2">
      <c r="A641" s="3">
        <v>2114</v>
      </c>
      <c r="B641" s="3" t="s">
        <v>1351</v>
      </c>
      <c r="C641" s="3" t="s">
        <v>1</v>
      </c>
      <c r="D641" s="3">
        <v>7.0000000000000007E-2</v>
      </c>
      <c r="E641" s="3">
        <v>226.67</v>
      </c>
      <c r="F641" s="3">
        <v>28.16</v>
      </c>
      <c r="G641" s="3" t="s">
        <v>2</v>
      </c>
      <c r="H641" s="3" t="s">
        <v>70</v>
      </c>
      <c r="I641" s="3" t="s">
        <v>4</v>
      </c>
      <c r="J641" s="3" t="s">
        <v>85</v>
      </c>
      <c r="K641" s="3" t="s">
        <v>33</v>
      </c>
      <c r="L641" s="3" t="s">
        <v>1352</v>
      </c>
      <c r="M641" s="3">
        <v>0.59</v>
      </c>
      <c r="N641" s="3" t="s">
        <v>8</v>
      </c>
      <c r="O641" s="3" t="s">
        <v>9</v>
      </c>
      <c r="P641" s="3" t="s">
        <v>218</v>
      </c>
      <c r="Q641" s="3" t="s">
        <v>1353</v>
      </c>
      <c r="R641" s="3">
        <v>23518</v>
      </c>
      <c r="S641" s="4">
        <v>42061</v>
      </c>
      <c r="T641" s="4">
        <v>42062</v>
      </c>
      <c r="U641" s="3">
        <v>53.114400000000003</v>
      </c>
      <c r="V641" s="3">
        <v>1</v>
      </c>
      <c r="W641" s="3">
        <v>255.83</v>
      </c>
      <c r="X641" s="3">
        <v>88405</v>
      </c>
      <c r="Y641" s="3">
        <f>Table1[[#This Row],[Unit Price]]-Table1[[#This Row],[Discount]]</f>
        <v>226.6</v>
      </c>
      <c r="Z641" s="3" t="s">
        <v>3219</v>
      </c>
    </row>
    <row r="642" spans="1:26" x14ac:dyDescent="0.2">
      <c r="A642" s="1">
        <v>2114</v>
      </c>
      <c r="B642" s="1" t="s">
        <v>1351</v>
      </c>
      <c r="C642" s="1" t="s">
        <v>1</v>
      </c>
      <c r="D642" s="1">
        <v>0.08</v>
      </c>
      <c r="E642" s="1">
        <v>20.98</v>
      </c>
      <c r="F642" s="1">
        <v>53.03</v>
      </c>
      <c r="G642" s="1" t="s">
        <v>2</v>
      </c>
      <c r="H642" s="1" t="s">
        <v>70</v>
      </c>
      <c r="I642" s="1" t="s">
        <v>24</v>
      </c>
      <c r="J642" s="1" t="s">
        <v>54</v>
      </c>
      <c r="K642" s="1" t="s">
        <v>33</v>
      </c>
      <c r="L642" s="1" t="s">
        <v>1066</v>
      </c>
      <c r="M642" s="1">
        <v>0.78</v>
      </c>
      <c r="N642" s="1" t="s">
        <v>8</v>
      </c>
      <c r="O642" s="1" t="s">
        <v>9</v>
      </c>
      <c r="P642" s="1" t="s">
        <v>218</v>
      </c>
      <c r="Q642" s="1" t="s">
        <v>1353</v>
      </c>
      <c r="R642" s="1">
        <v>23518</v>
      </c>
      <c r="S642" s="2">
        <v>42061</v>
      </c>
      <c r="T642" s="2">
        <v>42063</v>
      </c>
      <c r="U642" s="1">
        <v>8.7420000000000009</v>
      </c>
      <c r="V642" s="1">
        <v>20</v>
      </c>
      <c r="W642" s="1">
        <v>421.18</v>
      </c>
      <c r="X642" s="1">
        <v>88405</v>
      </c>
      <c r="Y642" s="1">
        <f>Table1[[#This Row],[Unit Price]]-Table1[[#This Row],[Discount]]</f>
        <v>20.900000000000002</v>
      </c>
      <c r="Z642" s="1" t="s">
        <v>3219</v>
      </c>
    </row>
    <row r="643" spans="1:26" x14ac:dyDescent="0.2">
      <c r="A643" s="3">
        <v>2979</v>
      </c>
      <c r="B643" s="3" t="s">
        <v>794</v>
      </c>
      <c r="C643" s="3" t="s">
        <v>1</v>
      </c>
      <c r="D643" s="3">
        <v>0.02</v>
      </c>
      <c r="E643" s="3">
        <v>5.34</v>
      </c>
      <c r="F643" s="3">
        <v>2.99</v>
      </c>
      <c r="G643" s="3" t="s">
        <v>14</v>
      </c>
      <c r="H643" s="3" t="s">
        <v>70</v>
      </c>
      <c r="I643" s="3" t="s">
        <v>24</v>
      </c>
      <c r="J643" s="3" t="s">
        <v>48</v>
      </c>
      <c r="K643" s="3" t="s">
        <v>49</v>
      </c>
      <c r="L643" s="3" t="s">
        <v>1354</v>
      </c>
      <c r="M643" s="3">
        <v>0.38</v>
      </c>
      <c r="N643" s="3" t="s">
        <v>8</v>
      </c>
      <c r="O643" s="3" t="s">
        <v>28</v>
      </c>
      <c r="P643" s="3" t="s">
        <v>541</v>
      </c>
      <c r="Q643" s="3" t="s">
        <v>796</v>
      </c>
      <c r="R643" s="3">
        <v>58601</v>
      </c>
      <c r="S643" s="4">
        <v>42061</v>
      </c>
      <c r="T643" s="4">
        <v>42063</v>
      </c>
      <c r="U643" s="3">
        <v>5.2954999999999997</v>
      </c>
      <c r="V643" s="3">
        <v>6</v>
      </c>
      <c r="W643" s="3">
        <v>34.729999999999997</v>
      </c>
      <c r="X643" s="3">
        <v>86545</v>
      </c>
      <c r="Y643" s="3">
        <f>Table1[[#This Row],[Unit Price]]-Table1[[#This Row],[Discount]]</f>
        <v>5.32</v>
      </c>
      <c r="Z643" s="3" t="s">
        <v>3220</v>
      </c>
    </row>
    <row r="644" spans="1:26" x14ac:dyDescent="0.2">
      <c r="A644" s="1">
        <v>2979</v>
      </c>
      <c r="B644" s="1" t="s">
        <v>794</v>
      </c>
      <c r="C644" s="1" t="s">
        <v>1</v>
      </c>
      <c r="D644" s="1">
        <v>0.03</v>
      </c>
      <c r="E644" s="1">
        <v>40.98</v>
      </c>
      <c r="F644" s="1">
        <v>7.47</v>
      </c>
      <c r="G644" s="1" t="s">
        <v>14</v>
      </c>
      <c r="H644" s="1" t="s">
        <v>70</v>
      </c>
      <c r="I644" s="1" t="s">
        <v>24</v>
      </c>
      <c r="J644" s="1" t="s">
        <v>48</v>
      </c>
      <c r="K644" s="1" t="s">
        <v>49</v>
      </c>
      <c r="L644" s="1" t="s">
        <v>1355</v>
      </c>
      <c r="M644" s="1">
        <v>0.37</v>
      </c>
      <c r="N644" s="1" t="s">
        <v>8</v>
      </c>
      <c r="O644" s="1" t="s">
        <v>28</v>
      </c>
      <c r="P644" s="1" t="s">
        <v>541</v>
      </c>
      <c r="Q644" s="1" t="s">
        <v>796</v>
      </c>
      <c r="R644" s="1">
        <v>58601</v>
      </c>
      <c r="S644" s="2">
        <v>42061</v>
      </c>
      <c r="T644" s="2">
        <v>42062</v>
      </c>
      <c r="U644" s="1">
        <v>170.79570000000001</v>
      </c>
      <c r="V644" s="1">
        <v>6</v>
      </c>
      <c r="W644" s="1">
        <v>247.53</v>
      </c>
      <c r="X644" s="1">
        <v>86545</v>
      </c>
      <c r="Y644" s="1">
        <f>Table1[[#This Row],[Unit Price]]-Table1[[#This Row],[Discount]]</f>
        <v>40.949999999999996</v>
      </c>
      <c r="Z644" s="1" t="s">
        <v>3220</v>
      </c>
    </row>
    <row r="645" spans="1:26" x14ac:dyDescent="0.2">
      <c r="A645" s="3">
        <v>573</v>
      </c>
      <c r="B645" s="3" t="s">
        <v>1356</v>
      </c>
      <c r="C645" s="3" t="s">
        <v>13</v>
      </c>
      <c r="D645" s="3">
        <v>0.08</v>
      </c>
      <c r="E645" s="3">
        <v>415.88</v>
      </c>
      <c r="F645" s="3">
        <v>11.37</v>
      </c>
      <c r="G645" s="3" t="s">
        <v>14</v>
      </c>
      <c r="H645" s="3" t="s">
        <v>70</v>
      </c>
      <c r="I645" s="3" t="s">
        <v>24</v>
      </c>
      <c r="J645" s="3" t="s">
        <v>54</v>
      </c>
      <c r="K645" s="3" t="s">
        <v>49</v>
      </c>
      <c r="L645" s="3" t="s">
        <v>1357</v>
      </c>
      <c r="M645" s="3">
        <v>0.56999999999999995</v>
      </c>
      <c r="N645" s="3" t="s">
        <v>8</v>
      </c>
      <c r="O645" s="3" t="s">
        <v>28</v>
      </c>
      <c r="P645" s="3" t="s">
        <v>79</v>
      </c>
      <c r="Q645" s="3" t="s">
        <v>1358</v>
      </c>
      <c r="R645" s="3">
        <v>61554</v>
      </c>
      <c r="S645" s="4">
        <v>42061</v>
      </c>
      <c r="T645" s="4">
        <v>42062</v>
      </c>
      <c r="U645" s="3">
        <v>-269.08440000000002</v>
      </c>
      <c r="V645" s="3">
        <v>1</v>
      </c>
      <c r="W645" s="3">
        <v>405.57</v>
      </c>
      <c r="X645" s="3">
        <v>86556</v>
      </c>
      <c r="Y645" s="3">
        <f>Table1[[#This Row],[Unit Price]]-Table1[[#This Row],[Discount]]</f>
        <v>415.8</v>
      </c>
      <c r="Z645" s="3" t="s">
        <v>3220</v>
      </c>
    </row>
    <row r="646" spans="1:26" x14ac:dyDescent="0.2">
      <c r="A646" s="1">
        <v>1665</v>
      </c>
      <c r="B646" s="1" t="s">
        <v>1359</v>
      </c>
      <c r="C646" s="1" t="s">
        <v>13</v>
      </c>
      <c r="D646" s="1">
        <v>0.1</v>
      </c>
      <c r="E646" s="1">
        <v>3.6</v>
      </c>
      <c r="F646" s="1">
        <v>2.2000000000000002</v>
      </c>
      <c r="G646" s="1" t="s">
        <v>14</v>
      </c>
      <c r="H646" s="1" t="s">
        <v>15</v>
      </c>
      <c r="I646" s="1" t="s">
        <v>24</v>
      </c>
      <c r="J646" s="1" t="s">
        <v>64</v>
      </c>
      <c r="K646" s="1" t="s">
        <v>26</v>
      </c>
      <c r="L646" s="1" t="s">
        <v>1360</v>
      </c>
      <c r="M646" s="1">
        <v>0.39</v>
      </c>
      <c r="N646" s="1" t="s">
        <v>8</v>
      </c>
      <c r="O646" s="1" t="s">
        <v>35</v>
      </c>
      <c r="P646" s="1" t="s">
        <v>66</v>
      </c>
      <c r="Q646" s="1" t="s">
        <v>1361</v>
      </c>
      <c r="R646" s="1">
        <v>92653</v>
      </c>
      <c r="S646" s="2">
        <v>42061</v>
      </c>
      <c r="T646" s="2">
        <v>42062</v>
      </c>
      <c r="U646" s="1">
        <v>-8.2799999999999994</v>
      </c>
      <c r="V646" s="1">
        <v>2</v>
      </c>
      <c r="W646" s="1">
        <v>6.97</v>
      </c>
      <c r="X646" s="1">
        <v>90678</v>
      </c>
      <c r="Y646" s="1">
        <f>Table1[[#This Row],[Unit Price]]-Table1[[#This Row],[Discount]]</f>
        <v>3.5</v>
      </c>
      <c r="Z646" s="1" t="s">
        <v>3221</v>
      </c>
    </row>
    <row r="647" spans="1:26" x14ac:dyDescent="0.2">
      <c r="A647" s="3">
        <v>865</v>
      </c>
      <c r="B647" s="3" t="s">
        <v>1362</v>
      </c>
      <c r="C647" s="3" t="s">
        <v>23</v>
      </c>
      <c r="D647" s="3">
        <v>0.04</v>
      </c>
      <c r="E647" s="3">
        <v>6.48</v>
      </c>
      <c r="F647" s="3">
        <v>5.16</v>
      </c>
      <c r="G647" s="3" t="s">
        <v>63</v>
      </c>
      <c r="H647" s="3" t="s">
        <v>70</v>
      </c>
      <c r="I647" s="3" t="s">
        <v>24</v>
      </c>
      <c r="J647" s="3" t="s">
        <v>64</v>
      </c>
      <c r="K647" s="3" t="s">
        <v>49</v>
      </c>
      <c r="L647" s="3" t="s">
        <v>1363</v>
      </c>
      <c r="M647" s="3">
        <v>0.37</v>
      </c>
      <c r="N647" s="3" t="s">
        <v>8</v>
      </c>
      <c r="O647" s="3" t="s">
        <v>28</v>
      </c>
      <c r="P647" s="3" t="s">
        <v>29</v>
      </c>
      <c r="Q647" s="3" t="s">
        <v>1018</v>
      </c>
      <c r="R647" s="3">
        <v>46312</v>
      </c>
      <c r="S647" s="4">
        <v>42061</v>
      </c>
      <c r="T647" s="4">
        <v>42065</v>
      </c>
      <c r="U647" s="3">
        <v>-11.1332</v>
      </c>
      <c r="V647" s="3">
        <v>12</v>
      </c>
      <c r="W647" s="3">
        <v>86.79</v>
      </c>
      <c r="X647" s="3">
        <v>90675</v>
      </c>
      <c r="Y647" s="3">
        <f>Table1[[#This Row],[Unit Price]]-Table1[[#This Row],[Discount]]</f>
        <v>6.44</v>
      </c>
      <c r="Z647" s="3" t="s">
        <v>3220</v>
      </c>
    </row>
    <row r="648" spans="1:26" x14ac:dyDescent="0.2">
      <c r="A648" s="1">
        <v>621</v>
      </c>
      <c r="B648" s="1" t="s">
        <v>1364</v>
      </c>
      <c r="C648" s="1" t="s">
        <v>92</v>
      </c>
      <c r="D648" s="1">
        <v>0.1</v>
      </c>
      <c r="E648" s="1">
        <v>6.88</v>
      </c>
      <c r="F648" s="1">
        <v>2</v>
      </c>
      <c r="G648" s="1" t="s">
        <v>14</v>
      </c>
      <c r="H648" s="1" t="s">
        <v>47</v>
      </c>
      <c r="I648" s="1" t="s">
        <v>24</v>
      </c>
      <c r="J648" s="1" t="s">
        <v>64</v>
      </c>
      <c r="K648" s="1" t="s">
        <v>26</v>
      </c>
      <c r="L648" s="1" t="s">
        <v>828</v>
      </c>
      <c r="M648" s="1">
        <v>0.39</v>
      </c>
      <c r="N648" s="1" t="s">
        <v>8</v>
      </c>
      <c r="O648" s="1" t="s">
        <v>87</v>
      </c>
      <c r="P648" s="1" t="s">
        <v>224</v>
      </c>
      <c r="Q648" s="1" t="s">
        <v>1365</v>
      </c>
      <c r="R648" s="1">
        <v>6111</v>
      </c>
      <c r="S648" s="2">
        <v>42061</v>
      </c>
      <c r="T648" s="2">
        <v>42062</v>
      </c>
      <c r="U648" s="1">
        <v>18.420000000000002</v>
      </c>
      <c r="V648" s="1">
        <v>5</v>
      </c>
      <c r="W648" s="1">
        <v>31.46</v>
      </c>
      <c r="X648" s="1">
        <v>91432</v>
      </c>
      <c r="Y648" s="1">
        <f>Table1[[#This Row],[Unit Price]]-Table1[[#This Row],[Discount]]</f>
        <v>6.78</v>
      </c>
      <c r="Z648" s="1" t="s">
        <v>3222</v>
      </c>
    </row>
    <row r="649" spans="1:26" x14ac:dyDescent="0.2">
      <c r="A649" s="3">
        <v>622</v>
      </c>
      <c r="B649" s="3" t="s">
        <v>1366</v>
      </c>
      <c r="C649" s="3" t="s">
        <v>92</v>
      </c>
      <c r="D649" s="3">
        <v>0.06</v>
      </c>
      <c r="E649" s="3">
        <v>195.99</v>
      </c>
      <c r="F649" s="3">
        <v>8.99</v>
      </c>
      <c r="G649" s="3" t="s">
        <v>14</v>
      </c>
      <c r="H649" s="3" t="s">
        <v>47</v>
      </c>
      <c r="I649" s="3" t="s">
        <v>16</v>
      </c>
      <c r="J649" s="3" t="s">
        <v>111</v>
      </c>
      <c r="K649" s="3" t="s">
        <v>49</v>
      </c>
      <c r="L649" s="3" t="s">
        <v>1319</v>
      </c>
      <c r="M649" s="3">
        <v>0.6</v>
      </c>
      <c r="N649" s="3" t="s">
        <v>8</v>
      </c>
      <c r="O649" s="3" t="s">
        <v>87</v>
      </c>
      <c r="P649" s="3" t="s">
        <v>307</v>
      </c>
      <c r="Q649" s="3" t="s">
        <v>1180</v>
      </c>
      <c r="R649" s="3">
        <v>4210</v>
      </c>
      <c r="S649" s="4">
        <v>42061</v>
      </c>
      <c r="T649" s="4">
        <v>42063</v>
      </c>
      <c r="U649" s="3">
        <v>349.47</v>
      </c>
      <c r="V649" s="3">
        <v>6</v>
      </c>
      <c r="W649" s="3">
        <v>948.97</v>
      </c>
      <c r="X649" s="3">
        <v>91432</v>
      </c>
      <c r="Y649" s="3">
        <f>Table1[[#This Row],[Unit Price]]-Table1[[#This Row],[Discount]]</f>
        <v>195.93</v>
      </c>
      <c r="Z649" s="3" t="s">
        <v>3222</v>
      </c>
    </row>
    <row r="650" spans="1:26" x14ac:dyDescent="0.2">
      <c r="A650" s="1">
        <v>3063</v>
      </c>
      <c r="B650" s="1" t="s">
        <v>1367</v>
      </c>
      <c r="C650" s="1" t="s">
        <v>92</v>
      </c>
      <c r="D650" s="1">
        <v>7.0000000000000007E-2</v>
      </c>
      <c r="E650" s="1">
        <v>8.33</v>
      </c>
      <c r="F650" s="1">
        <v>1.99</v>
      </c>
      <c r="G650" s="1" t="s">
        <v>14</v>
      </c>
      <c r="H650" s="1" t="s">
        <v>15</v>
      </c>
      <c r="I650" s="1" t="s">
        <v>16</v>
      </c>
      <c r="J650" s="1" t="s">
        <v>17</v>
      </c>
      <c r="K650" s="1" t="s">
        <v>18</v>
      </c>
      <c r="L650" s="1" t="s">
        <v>1150</v>
      </c>
      <c r="M650" s="1">
        <v>0.52</v>
      </c>
      <c r="N650" s="1" t="s">
        <v>8</v>
      </c>
      <c r="O650" s="1" t="s">
        <v>35</v>
      </c>
      <c r="P650" s="1" t="s">
        <v>42</v>
      </c>
      <c r="Q650" s="1" t="s">
        <v>1368</v>
      </c>
      <c r="R650" s="1">
        <v>98034</v>
      </c>
      <c r="S650" s="2">
        <v>42061</v>
      </c>
      <c r="T650" s="2">
        <v>42063</v>
      </c>
      <c r="U650" s="1">
        <v>11.95</v>
      </c>
      <c r="V650" s="1">
        <v>6</v>
      </c>
      <c r="W650" s="1">
        <v>50.28</v>
      </c>
      <c r="X650" s="1">
        <v>88447</v>
      </c>
      <c r="Y650" s="1">
        <f>Table1[[#This Row],[Unit Price]]-Table1[[#This Row],[Discount]]</f>
        <v>8.26</v>
      </c>
      <c r="Z650" s="1" t="s">
        <v>3221</v>
      </c>
    </row>
    <row r="651" spans="1:26" x14ac:dyDescent="0.2">
      <c r="A651" s="3">
        <v>3063</v>
      </c>
      <c r="B651" s="3" t="s">
        <v>1367</v>
      </c>
      <c r="C651" s="3" t="s">
        <v>92</v>
      </c>
      <c r="D651" s="3">
        <v>0.03</v>
      </c>
      <c r="E651" s="3">
        <v>499.99</v>
      </c>
      <c r="F651" s="3">
        <v>24.49</v>
      </c>
      <c r="G651" s="3" t="s">
        <v>14</v>
      </c>
      <c r="H651" s="3" t="s">
        <v>15</v>
      </c>
      <c r="I651" s="3" t="s">
        <v>16</v>
      </c>
      <c r="J651" s="3" t="s">
        <v>39</v>
      </c>
      <c r="K651" s="3" t="s">
        <v>40</v>
      </c>
      <c r="L651" s="3" t="s">
        <v>1369</v>
      </c>
      <c r="M651" s="3">
        <v>0.36</v>
      </c>
      <c r="N651" s="3" t="s">
        <v>8</v>
      </c>
      <c r="O651" s="3" t="s">
        <v>35</v>
      </c>
      <c r="P651" s="3" t="s">
        <v>42</v>
      </c>
      <c r="Q651" s="3" t="s">
        <v>1368</v>
      </c>
      <c r="R651" s="3">
        <v>98034</v>
      </c>
      <c r="S651" s="4">
        <v>42061</v>
      </c>
      <c r="T651" s="4">
        <v>42062</v>
      </c>
      <c r="U651" s="3">
        <v>1773.6105</v>
      </c>
      <c r="V651" s="3">
        <v>5</v>
      </c>
      <c r="W651" s="3">
        <v>2570.4499999999998</v>
      </c>
      <c r="X651" s="3">
        <v>88447</v>
      </c>
      <c r="Y651" s="3">
        <f>Table1[[#This Row],[Unit Price]]-Table1[[#This Row],[Discount]]</f>
        <v>499.96000000000004</v>
      </c>
      <c r="Z651" s="3" t="s">
        <v>3221</v>
      </c>
    </row>
    <row r="652" spans="1:26" x14ac:dyDescent="0.2">
      <c r="A652" s="1">
        <v>1916</v>
      </c>
      <c r="B652" s="1" t="s">
        <v>1370</v>
      </c>
      <c r="C652" s="1" t="s">
        <v>1</v>
      </c>
      <c r="D652" s="1">
        <v>0.03</v>
      </c>
      <c r="E652" s="1">
        <v>11.99</v>
      </c>
      <c r="F652" s="1">
        <v>5.99</v>
      </c>
      <c r="G652" s="1" t="s">
        <v>14</v>
      </c>
      <c r="H652" s="1" t="s">
        <v>47</v>
      </c>
      <c r="I652" s="1" t="s">
        <v>16</v>
      </c>
      <c r="J652" s="1" t="s">
        <v>32</v>
      </c>
      <c r="K652" s="1" t="s">
        <v>120</v>
      </c>
      <c r="L652" s="1" t="s">
        <v>1371</v>
      </c>
      <c r="M652" s="1">
        <v>0.36</v>
      </c>
      <c r="N652" s="1" t="s">
        <v>8</v>
      </c>
      <c r="O652" s="1" t="s">
        <v>9</v>
      </c>
      <c r="P652" s="1" t="s">
        <v>20</v>
      </c>
      <c r="Q652" s="1" t="s">
        <v>1372</v>
      </c>
      <c r="R652" s="1">
        <v>72209</v>
      </c>
      <c r="S652" s="2">
        <v>42062</v>
      </c>
      <c r="T652" s="2">
        <v>42063</v>
      </c>
      <c r="U652" s="1">
        <v>-216.02979999999999</v>
      </c>
      <c r="V652" s="1">
        <v>7</v>
      </c>
      <c r="W652" s="1">
        <v>83.72</v>
      </c>
      <c r="X652" s="1">
        <v>85893</v>
      </c>
      <c r="Y652" s="1">
        <f>Table1[[#This Row],[Unit Price]]-Table1[[#This Row],[Discount]]</f>
        <v>11.96</v>
      </c>
      <c r="Z652" s="1" t="s">
        <v>3219</v>
      </c>
    </row>
    <row r="653" spans="1:26" x14ac:dyDescent="0.2">
      <c r="A653" s="3">
        <v>1005</v>
      </c>
      <c r="B653" s="3" t="s">
        <v>1373</v>
      </c>
      <c r="C653" s="3" t="s">
        <v>13</v>
      </c>
      <c r="D653" s="3">
        <v>0.02</v>
      </c>
      <c r="E653" s="3">
        <v>40.99</v>
      </c>
      <c r="F653" s="3">
        <v>17.48</v>
      </c>
      <c r="G653" s="3" t="s">
        <v>14</v>
      </c>
      <c r="H653" s="3" t="s">
        <v>3</v>
      </c>
      <c r="I653" s="3" t="s">
        <v>24</v>
      </c>
      <c r="J653" s="3" t="s">
        <v>64</v>
      </c>
      <c r="K653" s="3" t="s">
        <v>49</v>
      </c>
      <c r="L653" s="3" t="s">
        <v>1374</v>
      </c>
      <c r="M653" s="3">
        <v>0.36</v>
      </c>
      <c r="N653" s="3" t="s">
        <v>8</v>
      </c>
      <c r="O653" s="3" t="s">
        <v>28</v>
      </c>
      <c r="P653" s="3" t="s">
        <v>79</v>
      </c>
      <c r="Q653" s="3" t="s">
        <v>1375</v>
      </c>
      <c r="R653" s="3">
        <v>60089</v>
      </c>
      <c r="S653" s="4">
        <v>42062</v>
      </c>
      <c r="T653" s="4">
        <v>42063</v>
      </c>
      <c r="U653" s="3">
        <v>551.09280000000001</v>
      </c>
      <c r="V653" s="3">
        <v>23</v>
      </c>
      <c r="W653" s="3">
        <v>950.43</v>
      </c>
      <c r="X653" s="3">
        <v>90044</v>
      </c>
      <c r="Y653" s="3">
        <f>Table1[[#This Row],[Unit Price]]-Table1[[#This Row],[Discount]]</f>
        <v>40.97</v>
      </c>
      <c r="Z653" s="3" t="s">
        <v>3220</v>
      </c>
    </row>
    <row r="654" spans="1:26" x14ac:dyDescent="0.2">
      <c r="A654" s="1">
        <v>1044</v>
      </c>
      <c r="B654" s="1" t="s">
        <v>1376</v>
      </c>
      <c r="C654" s="1" t="s">
        <v>13</v>
      </c>
      <c r="D654" s="1">
        <v>0</v>
      </c>
      <c r="E654" s="1">
        <v>6.68</v>
      </c>
      <c r="F654" s="1">
        <v>5.66</v>
      </c>
      <c r="G654" s="1" t="s">
        <v>14</v>
      </c>
      <c r="H654" s="1" t="s">
        <v>47</v>
      </c>
      <c r="I654" s="1" t="s">
        <v>24</v>
      </c>
      <c r="J654" s="1" t="s">
        <v>64</v>
      </c>
      <c r="K654" s="1" t="s">
        <v>49</v>
      </c>
      <c r="L654" s="1" t="s">
        <v>1026</v>
      </c>
      <c r="M654" s="1">
        <v>0.37</v>
      </c>
      <c r="N654" s="1" t="s">
        <v>8</v>
      </c>
      <c r="O654" s="1" t="s">
        <v>35</v>
      </c>
      <c r="P654" s="1" t="s">
        <v>66</v>
      </c>
      <c r="Q654" s="1" t="s">
        <v>76</v>
      </c>
      <c r="R654" s="1">
        <v>90004</v>
      </c>
      <c r="S654" s="2">
        <v>42062</v>
      </c>
      <c r="T654" s="2">
        <v>42063</v>
      </c>
      <c r="U654" s="1">
        <v>-76.94</v>
      </c>
      <c r="V654" s="1">
        <v>90</v>
      </c>
      <c r="W654" s="1">
        <v>617.4</v>
      </c>
      <c r="X654" s="1">
        <v>47813</v>
      </c>
      <c r="Y654" s="1">
        <f>Table1[[#This Row],[Unit Price]]-Table1[[#This Row],[Discount]]</f>
        <v>6.68</v>
      </c>
      <c r="Z654" s="1" t="s">
        <v>3221</v>
      </c>
    </row>
    <row r="655" spans="1:26" x14ac:dyDescent="0.2">
      <c r="A655" s="3">
        <v>1047</v>
      </c>
      <c r="B655" s="3" t="s">
        <v>1377</v>
      </c>
      <c r="C655" s="3" t="s">
        <v>13</v>
      </c>
      <c r="D655" s="3">
        <v>0</v>
      </c>
      <c r="E655" s="3">
        <v>6.68</v>
      </c>
      <c r="F655" s="3">
        <v>5.66</v>
      </c>
      <c r="G655" s="3" t="s">
        <v>14</v>
      </c>
      <c r="H655" s="3" t="s">
        <v>47</v>
      </c>
      <c r="I655" s="3" t="s">
        <v>24</v>
      </c>
      <c r="J655" s="3" t="s">
        <v>64</v>
      </c>
      <c r="K655" s="3" t="s">
        <v>49</v>
      </c>
      <c r="L655" s="3" t="s">
        <v>1026</v>
      </c>
      <c r="M655" s="3">
        <v>0.37</v>
      </c>
      <c r="N655" s="3" t="s">
        <v>8</v>
      </c>
      <c r="O655" s="3" t="s">
        <v>87</v>
      </c>
      <c r="P655" s="3" t="s">
        <v>379</v>
      </c>
      <c r="Q655" s="3" t="s">
        <v>764</v>
      </c>
      <c r="R655" s="3">
        <v>2109</v>
      </c>
      <c r="S655" s="4">
        <v>42062</v>
      </c>
      <c r="T655" s="4">
        <v>42063</v>
      </c>
      <c r="U655" s="3">
        <v>-40.008800000000001</v>
      </c>
      <c r="V655" s="3">
        <v>23</v>
      </c>
      <c r="W655" s="3">
        <v>157.78</v>
      </c>
      <c r="X655" s="3">
        <v>89389</v>
      </c>
      <c r="Y655" s="3">
        <f>Table1[[#This Row],[Unit Price]]-Table1[[#This Row],[Discount]]</f>
        <v>6.68</v>
      </c>
      <c r="Z655" s="3" t="s">
        <v>3222</v>
      </c>
    </row>
    <row r="656" spans="1:26" x14ac:dyDescent="0.2">
      <c r="A656" s="1">
        <v>751</v>
      </c>
      <c r="B656" s="1" t="s">
        <v>1378</v>
      </c>
      <c r="C656" s="1" t="s">
        <v>23</v>
      </c>
      <c r="D656" s="1">
        <v>0.06</v>
      </c>
      <c r="E656" s="1">
        <v>130.97999999999999</v>
      </c>
      <c r="F656" s="1">
        <v>54.74</v>
      </c>
      <c r="G656" s="1" t="s">
        <v>2</v>
      </c>
      <c r="H656" s="1" t="s">
        <v>70</v>
      </c>
      <c r="I656" s="1" t="s">
        <v>4</v>
      </c>
      <c r="J656" s="1" t="s">
        <v>93</v>
      </c>
      <c r="K656" s="1" t="s">
        <v>6</v>
      </c>
      <c r="L656" s="1" t="s">
        <v>1379</v>
      </c>
      <c r="M656" s="1">
        <v>0.69</v>
      </c>
      <c r="N656" s="1" t="s">
        <v>8</v>
      </c>
      <c r="O656" s="1" t="s">
        <v>9</v>
      </c>
      <c r="P656" s="1" t="s">
        <v>364</v>
      </c>
      <c r="Q656" s="1" t="s">
        <v>1380</v>
      </c>
      <c r="R656" s="1">
        <v>40324</v>
      </c>
      <c r="S656" s="2">
        <v>42062</v>
      </c>
      <c r="T656" s="2">
        <v>42069</v>
      </c>
      <c r="U656" s="1">
        <v>14.76</v>
      </c>
      <c r="V656" s="1">
        <v>3</v>
      </c>
      <c r="W656" s="1">
        <v>411.64</v>
      </c>
      <c r="X656" s="1">
        <v>91201</v>
      </c>
      <c r="Y656" s="1">
        <f>Table1[[#This Row],[Unit Price]]-Table1[[#This Row],[Discount]]</f>
        <v>130.91999999999999</v>
      </c>
      <c r="Z656" s="1" t="s">
        <v>3219</v>
      </c>
    </row>
    <row r="657" spans="1:26" x14ac:dyDescent="0.2">
      <c r="A657" s="3">
        <v>1754</v>
      </c>
      <c r="B657" s="3" t="s">
        <v>1381</v>
      </c>
      <c r="C657" s="3" t="s">
        <v>23</v>
      </c>
      <c r="D657" s="3">
        <v>0.04</v>
      </c>
      <c r="E657" s="3">
        <v>8.5</v>
      </c>
      <c r="F657" s="3">
        <v>1.99</v>
      </c>
      <c r="G657" s="3" t="s">
        <v>14</v>
      </c>
      <c r="H657" s="3" t="s">
        <v>15</v>
      </c>
      <c r="I657" s="3" t="s">
        <v>16</v>
      </c>
      <c r="J657" s="3" t="s">
        <v>17</v>
      </c>
      <c r="K657" s="3" t="s">
        <v>18</v>
      </c>
      <c r="L657" s="3" t="s">
        <v>1382</v>
      </c>
      <c r="M657" s="3">
        <v>0.49</v>
      </c>
      <c r="N657" s="3" t="s">
        <v>8</v>
      </c>
      <c r="O657" s="3" t="s">
        <v>35</v>
      </c>
      <c r="P657" s="3" t="s">
        <v>66</v>
      </c>
      <c r="Q657" s="3" t="s">
        <v>1383</v>
      </c>
      <c r="R657" s="3">
        <v>90503</v>
      </c>
      <c r="S657" s="4">
        <v>42062</v>
      </c>
      <c r="T657" s="4">
        <v>42063</v>
      </c>
      <c r="U657" s="3">
        <v>43.275199999999998</v>
      </c>
      <c r="V657" s="3">
        <v>14</v>
      </c>
      <c r="W657" s="3">
        <v>118.57</v>
      </c>
      <c r="X657" s="3">
        <v>90178</v>
      </c>
      <c r="Y657" s="3">
        <f>Table1[[#This Row],[Unit Price]]-Table1[[#This Row],[Discount]]</f>
        <v>8.4600000000000009</v>
      </c>
      <c r="Z657" s="3" t="s">
        <v>3221</v>
      </c>
    </row>
    <row r="658" spans="1:26" x14ac:dyDescent="0.2">
      <c r="A658" s="1">
        <v>1754</v>
      </c>
      <c r="B658" s="1" t="s">
        <v>1381</v>
      </c>
      <c r="C658" s="1" t="s">
        <v>23</v>
      </c>
      <c r="D658" s="1">
        <v>0.1</v>
      </c>
      <c r="E658" s="1">
        <v>15.99</v>
      </c>
      <c r="F658" s="1">
        <v>9.4</v>
      </c>
      <c r="G658" s="1" t="s">
        <v>14</v>
      </c>
      <c r="H658" s="1" t="s">
        <v>15</v>
      </c>
      <c r="I658" s="1" t="s">
        <v>16</v>
      </c>
      <c r="J658" s="1" t="s">
        <v>32</v>
      </c>
      <c r="K658" s="1" t="s">
        <v>49</v>
      </c>
      <c r="L658" s="1" t="s">
        <v>604</v>
      </c>
      <c r="M658" s="1">
        <v>0.49</v>
      </c>
      <c r="N658" s="1" t="s">
        <v>8</v>
      </c>
      <c r="O658" s="1" t="s">
        <v>35</v>
      </c>
      <c r="P658" s="1" t="s">
        <v>66</v>
      </c>
      <c r="Q658" s="1" t="s">
        <v>1383</v>
      </c>
      <c r="R658" s="1">
        <v>90503</v>
      </c>
      <c r="S658" s="2">
        <v>42062</v>
      </c>
      <c r="T658" s="2">
        <v>42062</v>
      </c>
      <c r="U658" s="1">
        <v>-36.214619999999996</v>
      </c>
      <c r="V658" s="1">
        <v>5</v>
      </c>
      <c r="W658" s="1">
        <v>79.47</v>
      </c>
      <c r="X658" s="1">
        <v>90178</v>
      </c>
      <c r="Y658" s="1">
        <f>Table1[[#This Row],[Unit Price]]-Table1[[#This Row],[Discount]]</f>
        <v>15.89</v>
      </c>
      <c r="Z658" s="1" t="s">
        <v>3221</v>
      </c>
    </row>
    <row r="659" spans="1:26" x14ac:dyDescent="0.2">
      <c r="A659" s="3">
        <v>1754</v>
      </c>
      <c r="B659" s="3" t="s">
        <v>1381</v>
      </c>
      <c r="C659" s="3" t="s">
        <v>23</v>
      </c>
      <c r="D659" s="3">
        <v>0.09</v>
      </c>
      <c r="E659" s="3">
        <v>95.99</v>
      </c>
      <c r="F659" s="3">
        <v>8.99</v>
      </c>
      <c r="G659" s="3" t="s">
        <v>14</v>
      </c>
      <c r="H659" s="3" t="s">
        <v>15</v>
      </c>
      <c r="I659" s="3" t="s">
        <v>16</v>
      </c>
      <c r="J659" s="3" t="s">
        <v>111</v>
      </c>
      <c r="K659" s="3" t="s">
        <v>49</v>
      </c>
      <c r="L659" s="3" t="s">
        <v>1384</v>
      </c>
      <c r="M659" s="3">
        <v>0.56999999999999995</v>
      </c>
      <c r="N659" s="3" t="s">
        <v>8</v>
      </c>
      <c r="O659" s="3" t="s">
        <v>35</v>
      </c>
      <c r="P659" s="3" t="s">
        <v>66</v>
      </c>
      <c r="Q659" s="3" t="s">
        <v>1383</v>
      </c>
      <c r="R659" s="3">
        <v>90503</v>
      </c>
      <c r="S659" s="4">
        <v>42062</v>
      </c>
      <c r="T659" s="4">
        <v>42066</v>
      </c>
      <c r="U659" s="3">
        <v>7.0329600000000001</v>
      </c>
      <c r="V659" s="3">
        <v>8</v>
      </c>
      <c r="W659" s="3">
        <v>627.28</v>
      </c>
      <c r="X659" s="3">
        <v>90178</v>
      </c>
      <c r="Y659" s="3">
        <f>Table1[[#This Row],[Unit Price]]-Table1[[#This Row],[Discount]]</f>
        <v>95.899999999999991</v>
      </c>
      <c r="Z659" s="3" t="s">
        <v>3221</v>
      </c>
    </row>
    <row r="660" spans="1:26" x14ac:dyDescent="0.2">
      <c r="A660" s="1">
        <v>2466</v>
      </c>
      <c r="B660" s="1" t="s">
        <v>1385</v>
      </c>
      <c r="C660" s="1" t="s">
        <v>92</v>
      </c>
      <c r="D660" s="1">
        <v>0.04</v>
      </c>
      <c r="E660" s="1">
        <v>2.08</v>
      </c>
      <c r="F660" s="1">
        <v>1.49</v>
      </c>
      <c r="G660" s="1" t="s">
        <v>14</v>
      </c>
      <c r="H660" s="1" t="s">
        <v>70</v>
      </c>
      <c r="I660" s="1" t="s">
        <v>24</v>
      </c>
      <c r="J660" s="1" t="s">
        <v>48</v>
      </c>
      <c r="K660" s="1" t="s">
        <v>49</v>
      </c>
      <c r="L660" s="1" t="s">
        <v>1386</v>
      </c>
      <c r="M660" s="1">
        <v>0.36</v>
      </c>
      <c r="N660" s="1" t="s">
        <v>8</v>
      </c>
      <c r="O660" s="1" t="s">
        <v>28</v>
      </c>
      <c r="P660" s="1" t="s">
        <v>265</v>
      </c>
      <c r="Q660" s="1" t="s">
        <v>1387</v>
      </c>
      <c r="R660" s="1">
        <v>49783</v>
      </c>
      <c r="S660" s="2">
        <v>42062</v>
      </c>
      <c r="T660" s="2">
        <v>42063</v>
      </c>
      <c r="U660" s="1">
        <v>-3.71956</v>
      </c>
      <c r="V660" s="1">
        <v>7</v>
      </c>
      <c r="W660" s="1">
        <v>14.77</v>
      </c>
      <c r="X660" s="1">
        <v>88136</v>
      </c>
      <c r="Y660" s="1">
        <f>Table1[[#This Row],[Unit Price]]-Table1[[#This Row],[Discount]]</f>
        <v>2.04</v>
      </c>
      <c r="Z660" s="1" t="s">
        <v>3220</v>
      </c>
    </row>
    <row r="661" spans="1:26" x14ac:dyDescent="0.2">
      <c r="A661" s="3">
        <v>2466</v>
      </c>
      <c r="B661" s="3" t="s">
        <v>1385</v>
      </c>
      <c r="C661" s="3" t="s">
        <v>92</v>
      </c>
      <c r="D661" s="3">
        <v>0.02</v>
      </c>
      <c r="E661" s="3">
        <v>53.98</v>
      </c>
      <c r="F661" s="3">
        <v>5.5</v>
      </c>
      <c r="G661" s="3" t="s">
        <v>63</v>
      </c>
      <c r="H661" s="3" t="s">
        <v>70</v>
      </c>
      <c r="I661" s="3" t="s">
        <v>16</v>
      </c>
      <c r="J661" s="3" t="s">
        <v>17</v>
      </c>
      <c r="K661" s="3" t="s">
        <v>49</v>
      </c>
      <c r="L661" s="3" t="s">
        <v>1388</v>
      </c>
      <c r="M661" s="3">
        <v>0.62</v>
      </c>
      <c r="N661" s="3" t="s">
        <v>8</v>
      </c>
      <c r="O661" s="3" t="s">
        <v>28</v>
      </c>
      <c r="P661" s="3" t="s">
        <v>265</v>
      </c>
      <c r="Q661" s="3" t="s">
        <v>1387</v>
      </c>
      <c r="R661" s="3">
        <v>49783</v>
      </c>
      <c r="S661" s="4">
        <v>42062</v>
      </c>
      <c r="T661" s="4">
        <v>42063</v>
      </c>
      <c r="U661" s="3">
        <v>101.97199999999999</v>
      </c>
      <c r="V661" s="3">
        <v>8</v>
      </c>
      <c r="W661" s="3">
        <v>438.33</v>
      </c>
      <c r="X661" s="3">
        <v>88136</v>
      </c>
      <c r="Y661" s="3">
        <f>Table1[[#This Row],[Unit Price]]-Table1[[#This Row],[Discount]]</f>
        <v>53.959999999999994</v>
      </c>
      <c r="Z661" s="3" t="s">
        <v>3220</v>
      </c>
    </row>
    <row r="662" spans="1:26" x14ac:dyDescent="0.2">
      <c r="A662" s="1">
        <v>2466</v>
      </c>
      <c r="B662" s="1" t="s">
        <v>1385</v>
      </c>
      <c r="C662" s="1" t="s">
        <v>92</v>
      </c>
      <c r="D662" s="1">
        <v>0.05</v>
      </c>
      <c r="E662" s="1">
        <v>4.9800000000000004</v>
      </c>
      <c r="F662" s="1">
        <v>5.0199999999999996</v>
      </c>
      <c r="G662" s="1" t="s">
        <v>14</v>
      </c>
      <c r="H662" s="1" t="s">
        <v>70</v>
      </c>
      <c r="I662" s="1" t="s">
        <v>24</v>
      </c>
      <c r="J662" s="1" t="s">
        <v>64</v>
      </c>
      <c r="K662" s="1" t="s">
        <v>49</v>
      </c>
      <c r="L662" s="1" t="s">
        <v>1389</v>
      </c>
      <c r="M662" s="1">
        <v>0.38</v>
      </c>
      <c r="N662" s="1" t="s">
        <v>8</v>
      </c>
      <c r="O662" s="1" t="s">
        <v>28</v>
      </c>
      <c r="P662" s="1" t="s">
        <v>265</v>
      </c>
      <c r="Q662" s="1" t="s">
        <v>1387</v>
      </c>
      <c r="R662" s="1">
        <v>49783</v>
      </c>
      <c r="S662" s="2">
        <v>42062</v>
      </c>
      <c r="T662" s="2">
        <v>42062</v>
      </c>
      <c r="U662" s="1">
        <v>-16.634799999999998</v>
      </c>
      <c r="V662" s="1">
        <v>7</v>
      </c>
      <c r="W662" s="1">
        <v>38.11</v>
      </c>
      <c r="X662" s="1">
        <v>88136</v>
      </c>
      <c r="Y662" s="1">
        <f>Table1[[#This Row],[Unit Price]]-Table1[[#This Row],[Discount]]</f>
        <v>4.9300000000000006</v>
      </c>
      <c r="Z662" s="1" t="s">
        <v>3220</v>
      </c>
    </row>
    <row r="663" spans="1:26" x14ac:dyDescent="0.2">
      <c r="A663" s="3">
        <v>972</v>
      </c>
      <c r="B663" s="3" t="s">
        <v>1390</v>
      </c>
      <c r="C663" s="3" t="s">
        <v>23</v>
      </c>
      <c r="D663" s="3">
        <v>0.03</v>
      </c>
      <c r="E663" s="3">
        <v>284.98</v>
      </c>
      <c r="F663" s="3">
        <v>69.55</v>
      </c>
      <c r="G663" s="3" t="s">
        <v>2</v>
      </c>
      <c r="H663" s="3" t="s">
        <v>70</v>
      </c>
      <c r="I663" s="3" t="s">
        <v>4</v>
      </c>
      <c r="J663" s="3" t="s">
        <v>85</v>
      </c>
      <c r="K663" s="3" t="s">
        <v>33</v>
      </c>
      <c r="L663" s="3" t="s">
        <v>1391</v>
      </c>
      <c r="M663" s="3">
        <v>0.6</v>
      </c>
      <c r="N663" s="3" t="s">
        <v>8</v>
      </c>
      <c r="O663" s="3" t="s">
        <v>35</v>
      </c>
      <c r="P663" s="3" t="s">
        <v>66</v>
      </c>
      <c r="Q663" s="3" t="s">
        <v>1392</v>
      </c>
      <c r="R663" s="3">
        <v>92503</v>
      </c>
      <c r="S663" s="4">
        <v>42063</v>
      </c>
      <c r="T663" s="4">
        <v>42068</v>
      </c>
      <c r="U663" s="3">
        <v>-116.584</v>
      </c>
      <c r="V663" s="3">
        <v>2</v>
      </c>
      <c r="W663" s="3">
        <v>619.38</v>
      </c>
      <c r="X663" s="3">
        <v>87259</v>
      </c>
      <c r="Y663" s="3">
        <f>Table1[[#This Row],[Unit Price]]-Table1[[#This Row],[Discount]]</f>
        <v>284.95000000000005</v>
      </c>
      <c r="Z663" s="3" t="s">
        <v>3221</v>
      </c>
    </row>
    <row r="664" spans="1:26" x14ac:dyDescent="0.2">
      <c r="A664" s="1">
        <v>972</v>
      </c>
      <c r="B664" s="1" t="s">
        <v>1390</v>
      </c>
      <c r="C664" s="1" t="s">
        <v>23</v>
      </c>
      <c r="D664" s="1">
        <v>0</v>
      </c>
      <c r="E664" s="1">
        <v>12.99</v>
      </c>
      <c r="F664" s="1">
        <v>14.37</v>
      </c>
      <c r="G664" s="1" t="s">
        <v>14</v>
      </c>
      <c r="H664" s="1" t="s">
        <v>70</v>
      </c>
      <c r="I664" s="1" t="s">
        <v>4</v>
      </c>
      <c r="J664" s="1" t="s">
        <v>102</v>
      </c>
      <c r="K664" s="1" t="s">
        <v>40</v>
      </c>
      <c r="L664" s="1" t="s">
        <v>382</v>
      </c>
      <c r="M664" s="1">
        <v>0.73</v>
      </c>
      <c r="N664" s="1" t="s">
        <v>8</v>
      </c>
      <c r="O664" s="1" t="s">
        <v>35</v>
      </c>
      <c r="P664" s="1" t="s">
        <v>66</v>
      </c>
      <c r="Q664" s="1" t="s">
        <v>1392</v>
      </c>
      <c r="R664" s="1">
        <v>92503</v>
      </c>
      <c r="S664" s="2">
        <v>42063</v>
      </c>
      <c r="T664" s="2">
        <v>42063</v>
      </c>
      <c r="U664" s="1">
        <v>12.896100000000001</v>
      </c>
      <c r="V664" s="1">
        <v>1</v>
      </c>
      <c r="W664" s="1">
        <v>18.690000000000001</v>
      </c>
      <c r="X664" s="1">
        <v>87259</v>
      </c>
      <c r="Y664" s="1">
        <f>Table1[[#This Row],[Unit Price]]-Table1[[#This Row],[Discount]]</f>
        <v>12.99</v>
      </c>
      <c r="Z664" s="1" t="s">
        <v>3221</v>
      </c>
    </row>
    <row r="665" spans="1:26" x14ac:dyDescent="0.2">
      <c r="A665" s="3">
        <v>2220</v>
      </c>
      <c r="B665" s="3" t="s">
        <v>1393</v>
      </c>
      <c r="C665" s="3" t="s">
        <v>23</v>
      </c>
      <c r="D665" s="3">
        <v>0.09</v>
      </c>
      <c r="E665" s="3">
        <v>14.2</v>
      </c>
      <c r="F665" s="3">
        <v>5.3</v>
      </c>
      <c r="G665" s="3" t="s">
        <v>14</v>
      </c>
      <c r="H665" s="3" t="s">
        <v>15</v>
      </c>
      <c r="I665" s="3" t="s">
        <v>4</v>
      </c>
      <c r="J665" s="3" t="s">
        <v>102</v>
      </c>
      <c r="K665" s="3" t="s">
        <v>26</v>
      </c>
      <c r="L665" s="3" t="s">
        <v>264</v>
      </c>
      <c r="M665" s="3">
        <v>0.46</v>
      </c>
      <c r="N665" s="3" t="s">
        <v>8</v>
      </c>
      <c r="O665" s="3" t="s">
        <v>9</v>
      </c>
      <c r="P665" s="3" t="s">
        <v>99</v>
      </c>
      <c r="Q665" s="3" t="s">
        <v>1394</v>
      </c>
      <c r="R665" s="3">
        <v>34787</v>
      </c>
      <c r="S665" s="4">
        <v>42063</v>
      </c>
      <c r="T665" s="4">
        <v>42064</v>
      </c>
      <c r="U665" s="3">
        <v>-324.73</v>
      </c>
      <c r="V665" s="3">
        <v>4</v>
      </c>
      <c r="W665" s="3">
        <v>55.08</v>
      </c>
      <c r="X665" s="3">
        <v>91036</v>
      </c>
      <c r="Y665" s="3">
        <f>Table1[[#This Row],[Unit Price]]-Table1[[#This Row],[Discount]]</f>
        <v>14.11</v>
      </c>
      <c r="Z665" s="3" t="s">
        <v>3219</v>
      </c>
    </row>
    <row r="666" spans="1:26" x14ac:dyDescent="0.2">
      <c r="A666" s="1">
        <v>3075</v>
      </c>
      <c r="B666" s="1" t="s">
        <v>1395</v>
      </c>
      <c r="C666" s="1" t="s">
        <v>23</v>
      </c>
      <c r="D666" s="1">
        <v>0.06</v>
      </c>
      <c r="E666" s="1">
        <v>19.23</v>
      </c>
      <c r="F666" s="1">
        <v>6.15</v>
      </c>
      <c r="G666" s="1" t="s">
        <v>14</v>
      </c>
      <c r="H666" s="1" t="s">
        <v>70</v>
      </c>
      <c r="I666" s="1" t="s">
        <v>4</v>
      </c>
      <c r="J666" s="1" t="s">
        <v>102</v>
      </c>
      <c r="K666" s="1" t="s">
        <v>18</v>
      </c>
      <c r="L666" s="1" t="s">
        <v>1253</v>
      </c>
      <c r="M666" s="1">
        <v>0.44</v>
      </c>
      <c r="N666" s="1" t="s">
        <v>8</v>
      </c>
      <c r="O666" s="1" t="s">
        <v>35</v>
      </c>
      <c r="P666" s="1" t="s">
        <v>66</v>
      </c>
      <c r="Q666" s="1" t="s">
        <v>76</v>
      </c>
      <c r="R666" s="1">
        <v>90061</v>
      </c>
      <c r="S666" s="2">
        <v>42063</v>
      </c>
      <c r="T666" s="2">
        <v>42063</v>
      </c>
      <c r="U666" s="1">
        <v>-25.38</v>
      </c>
      <c r="V666" s="1">
        <v>4</v>
      </c>
      <c r="W666" s="1">
        <v>84.6</v>
      </c>
      <c r="X666" s="1">
        <v>14756</v>
      </c>
      <c r="Y666" s="1">
        <f>Table1[[#This Row],[Unit Price]]-Table1[[#This Row],[Discount]]</f>
        <v>19.170000000000002</v>
      </c>
      <c r="Z666" s="1" t="s">
        <v>3221</v>
      </c>
    </row>
    <row r="667" spans="1:26" x14ac:dyDescent="0.2">
      <c r="A667" s="3">
        <v>3098</v>
      </c>
      <c r="B667" s="3" t="s">
        <v>1396</v>
      </c>
      <c r="C667" s="3" t="s">
        <v>23</v>
      </c>
      <c r="D667" s="3">
        <v>0.06</v>
      </c>
      <c r="E667" s="3">
        <v>2.89</v>
      </c>
      <c r="F667" s="3">
        <v>0.5</v>
      </c>
      <c r="G667" s="3" t="s">
        <v>14</v>
      </c>
      <c r="H667" s="3" t="s">
        <v>15</v>
      </c>
      <c r="I667" s="3" t="s">
        <v>24</v>
      </c>
      <c r="J667" s="3" t="s">
        <v>128</v>
      </c>
      <c r="K667" s="3" t="s">
        <v>49</v>
      </c>
      <c r="L667" s="3" t="s">
        <v>705</v>
      </c>
      <c r="M667" s="3">
        <v>0.38</v>
      </c>
      <c r="N667" s="3" t="s">
        <v>8</v>
      </c>
      <c r="O667" s="3" t="s">
        <v>87</v>
      </c>
      <c r="P667" s="3" t="s">
        <v>88</v>
      </c>
      <c r="Q667" s="3" t="s">
        <v>1397</v>
      </c>
      <c r="R667" s="3">
        <v>11967</v>
      </c>
      <c r="S667" s="4">
        <v>42063</v>
      </c>
      <c r="T667" s="4">
        <v>42063</v>
      </c>
      <c r="U667" s="3">
        <v>9.6117000000000008</v>
      </c>
      <c r="V667" s="3">
        <v>5</v>
      </c>
      <c r="W667" s="3">
        <v>13.93</v>
      </c>
      <c r="X667" s="3">
        <v>89316</v>
      </c>
      <c r="Y667" s="3">
        <f>Table1[[#This Row],[Unit Price]]-Table1[[#This Row],[Discount]]</f>
        <v>2.83</v>
      </c>
      <c r="Z667" s="3" t="s">
        <v>3222</v>
      </c>
    </row>
    <row r="668" spans="1:26" x14ac:dyDescent="0.2">
      <c r="A668" s="1">
        <v>3355</v>
      </c>
      <c r="B668" s="1" t="s">
        <v>1398</v>
      </c>
      <c r="C668" s="1" t="s">
        <v>23</v>
      </c>
      <c r="D668" s="1">
        <v>0.1</v>
      </c>
      <c r="E668" s="1">
        <v>120.98</v>
      </c>
      <c r="F668" s="1">
        <v>9.07</v>
      </c>
      <c r="G668" s="1" t="s">
        <v>14</v>
      </c>
      <c r="H668" s="1" t="s">
        <v>70</v>
      </c>
      <c r="I668" s="1" t="s">
        <v>24</v>
      </c>
      <c r="J668" s="1" t="s">
        <v>48</v>
      </c>
      <c r="K668" s="1" t="s">
        <v>49</v>
      </c>
      <c r="L668" s="1" t="s">
        <v>1399</v>
      </c>
      <c r="M668" s="1">
        <v>0.35</v>
      </c>
      <c r="N668" s="1" t="s">
        <v>8</v>
      </c>
      <c r="O668" s="1" t="s">
        <v>35</v>
      </c>
      <c r="P668" s="1" t="s">
        <v>66</v>
      </c>
      <c r="Q668" s="1" t="s">
        <v>1400</v>
      </c>
      <c r="R668" s="1">
        <v>93010</v>
      </c>
      <c r="S668" s="2">
        <v>42063</v>
      </c>
      <c r="T668" s="2">
        <v>42072</v>
      </c>
      <c r="U668" s="1">
        <v>379.3965</v>
      </c>
      <c r="V668" s="1">
        <v>5</v>
      </c>
      <c r="W668" s="1">
        <v>549.85</v>
      </c>
      <c r="X668" s="1">
        <v>88587</v>
      </c>
      <c r="Y668" s="1">
        <f>Table1[[#This Row],[Unit Price]]-Table1[[#This Row],[Discount]]</f>
        <v>120.88000000000001</v>
      </c>
      <c r="Z668" s="1" t="s">
        <v>3221</v>
      </c>
    </row>
    <row r="669" spans="1:26" x14ac:dyDescent="0.2">
      <c r="A669" s="3">
        <v>3355</v>
      </c>
      <c r="B669" s="3" t="s">
        <v>1398</v>
      </c>
      <c r="C669" s="3" t="s">
        <v>23</v>
      </c>
      <c r="D669" s="3">
        <v>0.08</v>
      </c>
      <c r="E669" s="3">
        <v>8.32</v>
      </c>
      <c r="F669" s="3">
        <v>2.38</v>
      </c>
      <c r="G669" s="3" t="s">
        <v>63</v>
      </c>
      <c r="H669" s="3" t="s">
        <v>70</v>
      </c>
      <c r="I669" s="3" t="s">
        <v>16</v>
      </c>
      <c r="J669" s="3" t="s">
        <v>17</v>
      </c>
      <c r="K669" s="3" t="s">
        <v>18</v>
      </c>
      <c r="L669" s="3" t="s">
        <v>1401</v>
      </c>
      <c r="M669" s="3">
        <v>0.74</v>
      </c>
      <c r="N669" s="3" t="s">
        <v>8</v>
      </c>
      <c r="O669" s="3" t="s">
        <v>35</v>
      </c>
      <c r="P669" s="3" t="s">
        <v>66</v>
      </c>
      <c r="Q669" s="3" t="s">
        <v>1400</v>
      </c>
      <c r="R669" s="3">
        <v>93010</v>
      </c>
      <c r="S669" s="4">
        <v>42063</v>
      </c>
      <c r="T669" s="4">
        <v>42067</v>
      </c>
      <c r="U669" s="3">
        <v>-41.83</v>
      </c>
      <c r="V669" s="3">
        <v>6</v>
      </c>
      <c r="W669" s="3">
        <v>48.99</v>
      </c>
      <c r="X669" s="3">
        <v>88587</v>
      </c>
      <c r="Y669" s="3">
        <f>Table1[[#This Row],[Unit Price]]-Table1[[#This Row],[Discount]]</f>
        <v>8.24</v>
      </c>
      <c r="Z669" s="3" t="s">
        <v>3221</v>
      </c>
    </row>
    <row r="670" spans="1:26" x14ac:dyDescent="0.2">
      <c r="A670" s="1">
        <v>3355</v>
      </c>
      <c r="B670" s="1" t="s">
        <v>1398</v>
      </c>
      <c r="C670" s="1" t="s">
        <v>23</v>
      </c>
      <c r="D670" s="1">
        <v>0.1</v>
      </c>
      <c r="E670" s="1">
        <v>125.99</v>
      </c>
      <c r="F670" s="1">
        <v>4.2</v>
      </c>
      <c r="G670" s="1" t="s">
        <v>14</v>
      </c>
      <c r="H670" s="1" t="s">
        <v>70</v>
      </c>
      <c r="I670" s="1" t="s">
        <v>16</v>
      </c>
      <c r="J670" s="1" t="s">
        <v>111</v>
      </c>
      <c r="K670" s="1" t="s">
        <v>49</v>
      </c>
      <c r="L670" s="1" t="s">
        <v>1402</v>
      </c>
      <c r="M670" s="1">
        <v>0.59</v>
      </c>
      <c r="N670" s="1" t="s">
        <v>8</v>
      </c>
      <c r="O670" s="1" t="s">
        <v>35</v>
      </c>
      <c r="P670" s="1" t="s">
        <v>66</v>
      </c>
      <c r="Q670" s="1" t="s">
        <v>1400</v>
      </c>
      <c r="R670" s="1">
        <v>93010</v>
      </c>
      <c r="S670" s="2">
        <v>42063</v>
      </c>
      <c r="T670" s="2">
        <v>42063</v>
      </c>
      <c r="U670" s="1">
        <v>372.40199999999999</v>
      </c>
      <c r="V670" s="1">
        <v>7</v>
      </c>
      <c r="W670" s="1">
        <v>681.42</v>
      </c>
      <c r="X670" s="1">
        <v>88587</v>
      </c>
      <c r="Y670" s="1">
        <f>Table1[[#This Row],[Unit Price]]-Table1[[#This Row],[Discount]]</f>
        <v>125.89</v>
      </c>
      <c r="Z670" s="1" t="s">
        <v>3221</v>
      </c>
    </row>
    <row r="671" spans="1:26" x14ac:dyDescent="0.2">
      <c r="A671" s="3">
        <v>2587</v>
      </c>
      <c r="B671" s="3" t="s">
        <v>1403</v>
      </c>
      <c r="C671" s="3" t="s">
        <v>92</v>
      </c>
      <c r="D671" s="3">
        <v>0.01</v>
      </c>
      <c r="E671" s="3">
        <v>6.48</v>
      </c>
      <c r="F671" s="3">
        <v>6.57</v>
      </c>
      <c r="G671" s="3" t="s">
        <v>63</v>
      </c>
      <c r="H671" s="3" t="s">
        <v>47</v>
      </c>
      <c r="I671" s="3" t="s">
        <v>24</v>
      </c>
      <c r="J671" s="3" t="s">
        <v>64</v>
      </c>
      <c r="K671" s="3" t="s">
        <v>49</v>
      </c>
      <c r="L671" s="3" t="s">
        <v>1404</v>
      </c>
      <c r="M671" s="3">
        <v>0.37</v>
      </c>
      <c r="N671" s="3" t="s">
        <v>8</v>
      </c>
      <c r="O671" s="3" t="s">
        <v>28</v>
      </c>
      <c r="P671" s="3" t="s">
        <v>333</v>
      </c>
      <c r="Q671" s="3" t="s">
        <v>1405</v>
      </c>
      <c r="R671" s="3">
        <v>54220</v>
      </c>
      <c r="S671" s="4">
        <v>42063</v>
      </c>
      <c r="T671" s="4">
        <v>42063</v>
      </c>
      <c r="U671" s="3">
        <v>-46.5244</v>
      </c>
      <c r="V671" s="3">
        <v>18</v>
      </c>
      <c r="W671" s="3">
        <v>127.83</v>
      </c>
      <c r="X671" s="3">
        <v>91166</v>
      </c>
      <c r="Y671" s="3">
        <f>Table1[[#This Row],[Unit Price]]-Table1[[#This Row],[Discount]]</f>
        <v>6.4700000000000006</v>
      </c>
      <c r="Z671" s="3" t="s">
        <v>3220</v>
      </c>
    </row>
    <row r="672" spans="1:26" x14ac:dyDescent="0.2">
      <c r="A672" s="1">
        <v>2861</v>
      </c>
      <c r="B672" s="1" t="s">
        <v>1406</v>
      </c>
      <c r="C672" s="1" t="s">
        <v>92</v>
      </c>
      <c r="D672" s="1">
        <v>0.05</v>
      </c>
      <c r="E672" s="1">
        <v>20.99</v>
      </c>
      <c r="F672" s="1">
        <v>4.8099999999999996</v>
      </c>
      <c r="G672" s="1" t="s">
        <v>14</v>
      </c>
      <c r="H672" s="1" t="s">
        <v>70</v>
      </c>
      <c r="I672" s="1" t="s">
        <v>16</v>
      </c>
      <c r="J672" s="1" t="s">
        <v>111</v>
      </c>
      <c r="K672" s="1" t="s">
        <v>120</v>
      </c>
      <c r="L672" s="1" t="s">
        <v>1407</v>
      </c>
      <c r="M672" s="1">
        <v>0.57999999999999996</v>
      </c>
      <c r="N672" s="1" t="s">
        <v>8</v>
      </c>
      <c r="O672" s="1" t="s">
        <v>28</v>
      </c>
      <c r="P672" s="1" t="s">
        <v>513</v>
      </c>
      <c r="Q672" s="1" t="s">
        <v>1186</v>
      </c>
      <c r="R672" s="1">
        <v>67601</v>
      </c>
      <c r="S672" s="2">
        <v>42063</v>
      </c>
      <c r="T672" s="2">
        <v>42063</v>
      </c>
      <c r="U672" s="1">
        <v>4.9017600000000003</v>
      </c>
      <c r="V672" s="1">
        <v>11</v>
      </c>
      <c r="W672" s="1">
        <v>199.43</v>
      </c>
      <c r="X672" s="1">
        <v>88280</v>
      </c>
      <c r="Y672" s="1">
        <f>Table1[[#This Row],[Unit Price]]-Table1[[#This Row],[Discount]]</f>
        <v>20.939999999999998</v>
      </c>
      <c r="Z672" s="1" t="s">
        <v>3220</v>
      </c>
    </row>
    <row r="673" spans="1:26" x14ac:dyDescent="0.2">
      <c r="A673" s="3">
        <v>2923</v>
      </c>
      <c r="B673" s="3" t="s">
        <v>1408</v>
      </c>
      <c r="C673" s="3" t="s">
        <v>92</v>
      </c>
      <c r="D673" s="3">
        <v>0</v>
      </c>
      <c r="E673" s="3">
        <v>6.37</v>
      </c>
      <c r="F673" s="3">
        <v>5.19</v>
      </c>
      <c r="G673" s="3" t="s">
        <v>14</v>
      </c>
      <c r="H673" s="3" t="s">
        <v>15</v>
      </c>
      <c r="I673" s="3" t="s">
        <v>24</v>
      </c>
      <c r="J673" s="3" t="s">
        <v>48</v>
      </c>
      <c r="K673" s="3" t="s">
        <v>49</v>
      </c>
      <c r="L673" s="3" t="s">
        <v>883</v>
      </c>
      <c r="M673" s="3">
        <v>0.38</v>
      </c>
      <c r="N673" s="3" t="s">
        <v>8</v>
      </c>
      <c r="O673" s="3" t="s">
        <v>87</v>
      </c>
      <c r="P673" s="3" t="s">
        <v>394</v>
      </c>
      <c r="Q673" s="3" t="s">
        <v>1409</v>
      </c>
      <c r="R673" s="3">
        <v>21740</v>
      </c>
      <c r="S673" s="4">
        <v>42063</v>
      </c>
      <c r="T673" s="4">
        <v>42065</v>
      </c>
      <c r="U673" s="3">
        <v>-27.1492</v>
      </c>
      <c r="V673" s="3">
        <v>15</v>
      </c>
      <c r="W673" s="3">
        <v>99.75</v>
      </c>
      <c r="X673" s="3">
        <v>86592</v>
      </c>
      <c r="Y673" s="3">
        <f>Table1[[#This Row],[Unit Price]]-Table1[[#This Row],[Discount]]</f>
        <v>6.37</v>
      </c>
      <c r="Z673" s="3" t="s">
        <v>3222</v>
      </c>
    </row>
    <row r="674" spans="1:26" x14ac:dyDescent="0.2">
      <c r="A674" s="1">
        <v>3151</v>
      </c>
      <c r="B674" s="1" t="s">
        <v>929</v>
      </c>
      <c r="C674" s="1" t="s">
        <v>92</v>
      </c>
      <c r="D674" s="1">
        <v>0.04</v>
      </c>
      <c r="E674" s="1">
        <v>17.239999999999998</v>
      </c>
      <c r="F674" s="1">
        <v>3.26</v>
      </c>
      <c r="G674" s="1" t="s">
        <v>14</v>
      </c>
      <c r="H674" s="1" t="s">
        <v>47</v>
      </c>
      <c r="I674" s="1" t="s">
        <v>24</v>
      </c>
      <c r="J674" s="1" t="s">
        <v>544</v>
      </c>
      <c r="K674" s="1" t="s">
        <v>18</v>
      </c>
      <c r="L674" s="1" t="s">
        <v>1410</v>
      </c>
      <c r="M674" s="1">
        <v>0.56000000000000005</v>
      </c>
      <c r="N674" s="1" t="s">
        <v>8</v>
      </c>
      <c r="O674" s="1" t="s">
        <v>35</v>
      </c>
      <c r="P674" s="1" t="s">
        <v>66</v>
      </c>
      <c r="Q674" s="1" t="s">
        <v>930</v>
      </c>
      <c r="R674" s="1">
        <v>92277</v>
      </c>
      <c r="S674" s="2">
        <v>42063</v>
      </c>
      <c r="T674" s="2">
        <v>42063</v>
      </c>
      <c r="U674" s="1">
        <v>47.73</v>
      </c>
      <c r="V674" s="1">
        <v>7</v>
      </c>
      <c r="W674" s="1">
        <v>119.6</v>
      </c>
      <c r="X674" s="1">
        <v>88546</v>
      </c>
      <c r="Y674" s="1">
        <f>Table1[[#This Row],[Unit Price]]-Table1[[#This Row],[Discount]]</f>
        <v>17.2</v>
      </c>
      <c r="Z674" s="1" t="s">
        <v>3221</v>
      </c>
    </row>
    <row r="675" spans="1:26" x14ac:dyDescent="0.2">
      <c r="A675" s="3">
        <v>719</v>
      </c>
      <c r="B675" s="3" t="s">
        <v>1411</v>
      </c>
      <c r="C675" s="3" t="s">
        <v>46</v>
      </c>
      <c r="D675" s="3">
        <v>0</v>
      </c>
      <c r="E675" s="3">
        <v>8.5</v>
      </c>
      <c r="F675" s="3">
        <v>1.99</v>
      </c>
      <c r="G675" s="3" t="s">
        <v>14</v>
      </c>
      <c r="H675" s="3" t="s">
        <v>70</v>
      </c>
      <c r="I675" s="3" t="s">
        <v>16</v>
      </c>
      <c r="J675" s="3" t="s">
        <v>17</v>
      </c>
      <c r="K675" s="3" t="s">
        <v>18</v>
      </c>
      <c r="L675" s="3" t="s">
        <v>1382</v>
      </c>
      <c r="M675" s="3">
        <v>0.49</v>
      </c>
      <c r="N675" s="3" t="s">
        <v>8</v>
      </c>
      <c r="O675" s="3" t="s">
        <v>35</v>
      </c>
      <c r="P675" s="3" t="s">
        <v>272</v>
      </c>
      <c r="Q675" s="3" t="s">
        <v>1412</v>
      </c>
      <c r="R675" s="3">
        <v>89041</v>
      </c>
      <c r="S675" s="4">
        <v>42063</v>
      </c>
      <c r="T675" s="4">
        <v>42065</v>
      </c>
      <c r="U675" s="3">
        <v>71.735600000000005</v>
      </c>
      <c r="V675" s="3">
        <v>14</v>
      </c>
      <c r="W675" s="3">
        <v>122.25</v>
      </c>
      <c r="X675" s="3">
        <v>89344</v>
      </c>
      <c r="Y675" s="3">
        <f>Table1[[#This Row],[Unit Price]]-Table1[[#This Row],[Discount]]</f>
        <v>8.5</v>
      </c>
      <c r="Z675" s="3" t="s">
        <v>3221</v>
      </c>
    </row>
    <row r="676" spans="1:26" x14ac:dyDescent="0.2">
      <c r="A676" s="1">
        <v>719</v>
      </c>
      <c r="B676" s="1" t="s">
        <v>1411</v>
      </c>
      <c r="C676" s="1" t="s">
        <v>46</v>
      </c>
      <c r="D676" s="1">
        <v>0.03</v>
      </c>
      <c r="E676" s="1">
        <v>95.43</v>
      </c>
      <c r="F676" s="1">
        <v>19.989999999999998</v>
      </c>
      <c r="G676" s="1" t="s">
        <v>14</v>
      </c>
      <c r="H676" s="1" t="s">
        <v>70</v>
      </c>
      <c r="I676" s="1" t="s">
        <v>24</v>
      </c>
      <c r="J676" s="1" t="s">
        <v>54</v>
      </c>
      <c r="K676" s="1" t="s">
        <v>49</v>
      </c>
      <c r="L676" s="1" t="s">
        <v>1413</v>
      </c>
      <c r="M676" s="1">
        <v>0.79</v>
      </c>
      <c r="N676" s="1" t="s">
        <v>8</v>
      </c>
      <c r="O676" s="1" t="s">
        <v>35</v>
      </c>
      <c r="P676" s="1" t="s">
        <v>272</v>
      </c>
      <c r="Q676" s="1" t="s">
        <v>1412</v>
      </c>
      <c r="R676" s="1">
        <v>89041</v>
      </c>
      <c r="S676" s="2">
        <v>42063</v>
      </c>
      <c r="T676" s="2">
        <v>42065</v>
      </c>
      <c r="U676" s="1">
        <v>-79.320800000000006</v>
      </c>
      <c r="V676" s="1">
        <v>2</v>
      </c>
      <c r="W676" s="1">
        <v>206.09</v>
      </c>
      <c r="X676" s="1">
        <v>89344</v>
      </c>
      <c r="Y676" s="1">
        <f>Table1[[#This Row],[Unit Price]]-Table1[[#This Row],[Discount]]</f>
        <v>95.4</v>
      </c>
      <c r="Z676" s="1" t="s">
        <v>3221</v>
      </c>
    </row>
    <row r="677" spans="1:26" x14ac:dyDescent="0.2">
      <c r="A677" s="3">
        <v>1482</v>
      </c>
      <c r="B677" s="3" t="s">
        <v>1414</v>
      </c>
      <c r="C677" s="3" t="s">
        <v>46</v>
      </c>
      <c r="D677" s="3">
        <v>0.05</v>
      </c>
      <c r="E677" s="3">
        <v>9.65</v>
      </c>
      <c r="F677" s="3">
        <v>6.22</v>
      </c>
      <c r="G677" s="3" t="s">
        <v>14</v>
      </c>
      <c r="H677" s="3" t="s">
        <v>70</v>
      </c>
      <c r="I677" s="3" t="s">
        <v>4</v>
      </c>
      <c r="J677" s="3" t="s">
        <v>102</v>
      </c>
      <c r="K677" s="3" t="s">
        <v>49</v>
      </c>
      <c r="L677" s="3" t="s">
        <v>1257</v>
      </c>
      <c r="M677" s="3">
        <v>0.55000000000000004</v>
      </c>
      <c r="N677" s="3" t="s">
        <v>8</v>
      </c>
      <c r="O677" s="3" t="s">
        <v>28</v>
      </c>
      <c r="P677" s="3" t="s">
        <v>265</v>
      </c>
      <c r="Q677" s="3" t="s">
        <v>970</v>
      </c>
      <c r="R677" s="3">
        <v>48708</v>
      </c>
      <c r="S677" s="4">
        <v>42063</v>
      </c>
      <c r="T677" s="4">
        <v>42063</v>
      </c>
      <c r="U677" s="3">
        <v>-14.6432</v>
      </c>
      <c r="V677" s="3">
        <v>15</v>
      </c>
      <c r="W677" s="3">
        <v>151.34</v>
      </c>
      <c r="X677" s="3">
        <v>91363</v>
      </c>
      <c r="Y677" s="3">
        <f>Table1[[#This Row],[Unit Price]]-Table1[[#This Row],[Discount]]</f>
        <v>9.6</v>
      </c>
      <c r="Z677" s="3" t="s">
        <v>3220</v>
      </c>
    </row>
    <row r="678" spans="1:26" x14ac:dyDescent="0.2">
      <c r="A678" s="1">
        <v>2908</v>
      </c>
      <c r="B678" s="1" t="s">
        <v>301</v>
      </c>
      <c r="C678" s="1" t="s">
        <v>46</v>
      </c>
      <c r="D678" s="1">
        <v>0.05</v>
      </c>
      <c r="E678" s="1">
        <v>34.979999999999997</v>
      </c>
      <c r="F678" s="1">
        <v>7.53</v>
      </c>
      <c r="G678" s="1" t="s">
        <v>63</v>
      </c>
      <c r="H678" s="1" t="s">
        <v>47</v>
      </c>
      <c r="I678" s="1" t="s">
        <v>16</v>
      </c>
      <c r="J678" s="1" t="s">
        <v>17</v>
      </c>
      <c r="K678" s="1" t="s">
        <v>49</v>
      </c>
      <c r="L678" s="1" t="s">
        <v>1415</v>
      </c>
      <c r="M678" s="1">
        <v>0.76</v>
      </c>
      <c r="N678" s="1" t="s">
        <v>8</v>
      </c>
      <c r="O678" s="1" t="s">
        <v>87</v>
      </c>
      <c r="P678" s="1" t="s">
        <v>293</v>
      </c>
      <c r="Q678" s="1" t="s">
        <v>303</v>
      </c>
      <c r="R678" s="1">
        <v>44125</v>
      </c>
      <c r="S678" s="2">
        <v>42063</v>
      </c>
      <c r="T678" s="2">
        <v>42066</v>
      </c>
      <c r="U678" s="1">
        <v>-32.666400000000003</v>
      </c>
      <c r="V678" s="1">
        <v>16</v>
      </c>
      <c r="W678" s="1">
        <v>581.08000000000004</v>
      </c>
      <c r="X678" s="1">
        <v>88157</v>
      </c>
      <c r="Y678" s="1">
        <f>Table1[[#This Row],[Unit Price]]-Table1[[#This Row],[Discount]]</f>
        <v>34.93</v>
      </c>
      <c r="Z678" s="1" t="s">
        <v>3222</v>
      </c>
    </row>
    <row r="679" spans="1:26" x14ac:dyDescent="0.2">
      <c r="A679" s="3">
        <v>2908</v>
      </c>
      <c r="B679" s="3" t="s">
        <v>301</v>
      </c>
      <c r="C679" s="3" t="s">
        <v>46</v>
      </c>
      <c r="D679" s="3">
        <v>0</v>
      </c>
      <c r="E679" s="3">
        <v>3.14</v>
      </c>
      <c r="F679" s="3">
        <v>1.92</v>
      </c>
      <c r="G679" s="3" t="s">
        <v>14</v>
      </c>
      <c r="H679" s="3" t="s">
        <v>47</v>
      </c>
      <c r="I679" s="3" t="s">
        <v>24</v>
      </c>
      <c r="J679" s="3" t="s">
        <v>544</v>
      </c>
      <c r="K679" s="3" t="s">
        <v>26</v>
      </c>
      <c r="L679" s="3" t="s">
        <v>1416</v>
      </c>
      <c r="M679" s="3">
        <v>0.84</v>
      </c>
      <c r="N679" s="3" t="s">
        <v>8</v>
      </c>
      <c r="O679" s="3" t="s">
        <v>87</v>
      </c>
      <c r="P679" s="3" t="s">
        <v>293</v>
      </c>
      <c r="Q679" s="3" t="s">
        <v>303</v>
      </c>
      <c r="R679" s="3">
        <v>44125</v>
      </c>
      <c r="S679" s="4">
        <v>42063</v>
      </c>
      <c r="T679" s="4">
        <v>42065</v>
      </c>
      <c r="U679" s="3">
        <v>-13.135199999999999</v>
      </c>
      <c r="V679" s="3">
        <v>8</v>
      </c>
      <c r="W679" s="3">
        <v>27.53</v>
      </c>
      <c r="X679" s="3">
        <v>88157</v>
      </c>
      <c r="Y679" s="3">
        <f>Table1[[#This Row],[Unit Price]]-Table1[[#This Row],[Discount]]</f>
        <v>3.14</v>
      </c>
      <c r="Z679" s="3" t="s">
        <v>3222</v>
      </c>
    </row>
    <row r="680" spans="1:26" x14ac:dyDescent="0.2">
      <c r="A680" s="1">
        <v>2931</v>
      </c>
      <c r="B680" s="1" t="s">
        <v>1417</v>
      </c>
      <c r="C680" s="1" t="s">
        <v>46</v>
      </c>
      <c r="D680" s="1">
        <v>0.1</v>
      </c>
      <c r="E680" s="1">
        <v>11.55</v>
      </c>
      <c r="F680" s="1">
        <v>2.36</v>
      </c>
      <c r="G680" s="1" t="s">
        <v>14</v>
      </c>
      <c r="H680" s="1" t="s">
        <v>3</v>
      </c>
      <c r="I680" s="1" t="s">
        <v>24</v>
      </c>
      <c r="J680" s="1" t="s">
        <v>25</v>
      </c>
      <c r="K680" s="1" t="s">
        <v>26</v>
      </c>
      <c r="L680" s="1" t="s">
        <v>356</v>
      </c>
      <c r="M680" s="1">
        <v>0.55000000000000004</v>
      </c>
      <c r="N680" s="1" t="s">
        <v>8</v>
      </c>
      <c r="O680" s="1" t="s">
        <v>35</v>
      </c>
      <c r="P680" s="1" t="s">
        <v>66</v>
      </c>
      <c r="Q680" s="1" t="s">
        <v>1418</v>
      </c>
      <c r="R680" s="1">
        <v>95630</v>
      </c>
      <c r="S680" s="2">
        <v>42063</v>
      </c>
      <c r="T680" s="2">
        <v>42063</v>
      </c>
      <c r="U680" s="1">
        <v>69.767200000000003</v>
      </c>
      <c r="V680" s="1">
        <v>12</v>
      </c>
      <c r="W680" s="1">
        <v>135.77000000000001</v>
      </c>
      <c r="X680" s="1">
        <v>87619</v>
      </c>
      <c r="Y680" s="1">
        <f>Table1[[#This Row],[Unit Price]]-Table1[[#This Row],[Discount]]</f>
        <v>11.450000000000001</v>
      </c>
      <c r="Z680" s="1" t="s">
        <v>3221</v>
      </c>
    </row>
    <row r="681" spans="1:26" x14ac:dyDescent="0.2">
      <c r="A681" s="3">
        <v>946</v>
      </c>
      <c r="B681" s="3" t="s">
        <v>1419</v>
      </c>
      <c r="C681" s="3" t="s">
        <v>1</v>
      </c>
      <c r="D681" s="3">
        <v>0.09</v>
      </c>
      <c r="E681" s="3">
        <v>90.98</v>
      </c>
      <c r="F681" s="3">
        <v>56.2</v>
      </c>
      <c r="G681" s="3" t="s">
        <v>63</v>
      </c>
      <c r="H681" s="3" t="s">
        <v>47</v>
      </c>
      <c r="I681" s="3" t="s">
        <v>4</v>
      </c>
      <c r="J681" s="3" t="s">
        <v>102</v>
      </c>
      <c r="K681" s="3" t="s">
        <v>120</v>
      </c>
      <c r="L681" s="3" t="s">
        <v>783</v>
      </c>
      <c r="M681" s="3">
        <v>0.74</v>
      </c>
      <c r="N681" s="3" t="s">
        <v>8</v>
      </c>
      <c r="O681" s="3" t="s">
        <v>87</v>
      </c>
      <c r="P681" s="3" t="s">
        <v>307</v>
      </c>
      <c r="Q681" s="3" t="s">
        <v>1180</v>
      </c>
      <c r="R681" s="3">
        <v>4210</v>
      </c>
      <c r="S681" s="4">
        <v>42064</v>
      </c>
      <c r="T681" s="4">
        <v>42065</v>
      </c>
      <c r="U681" s="3">
        <v>-1570.32</v>
      </c>
      <c r="V681" s="3">
        <v>20</v>
      </c>
      <c r="W681" s="3">
        <v>1782.44</v>
      </c>
      <c r="X681" s="3">
        <v>86566</v>
      </c>
      <c r="Y681" s="3">
        <f>Table1[[#This Row],[Unit Price]]-Table1[[#This Row],[Discount]]</f>
        <v>90.89</v>
      </c>
      <c r="Z681" s="3" t="s">
        <v>3222</v>
      </c>
    </row>
    <row r="682" spans="1:26" x14ac:dyDescent="0.2">
      <c r="A682" s="1">
        <v>1014</v>
      </c>
      <c r="B682" s="1" t="s">
        <v>1420</v>
      </c>
      <c r="C682" s="1" t="s">
        <v>1</v>
      </c>
      <c r="D682" s="1">
        <v>0.09</v>
      </c>
      <c r="E682" s="1">
        <v>28.48</v>
      </c>
      <c r="F682" s="1">
        <v>1.99</v>
      </c>
      <c r="G682" s="1" t="s">
        <v>14</v>
      </c>
      <c r="H682" s="1" t="s">
        <v>47</v>
      </c>
      <c r="I682" s="1" t="s">
        <v>16</v>
      </c>
      <c r="J682" s="1" t="s">
        <v>17</v>
      </c>
      <c r="K682" s="1" t="s">
        <v>18</v>
      </c>
      <c r="L682" s="1" t="s">
        <v>188</v>
      </c>
      <c r="M682" s="1">
        <v>0.4</v>
      </c>
      <c r="N682" s="1" t="s">
        <v>8</v>
      </c>
      <c r="O682" s="1" t="s">
        <v>9</v>
      </c>
      <c r="P682" s="1" t="s">
        <v>20</v>
      </c>
      <c r="Q682" s="1" t="s">
        <v>1421</v>
      </c>
      <c r="R682" s="1">
        <v>72022</v>
      </c>
      <c r="S682" s="2">
        <v>42064</v>
      </c>
      <c r="T682" s="2">
        <v>42065</v>
      </c>
      <c r="U682" s="1">
        <v>-17.149999999999999</v>
      </c>
      <c r="V682" s="1">
        <v>6</v>
      </c>
      <c r="W682" s="1">
        <v>160.16999999999999</v>
      </c>
      <c r="X682" s="1">
        <v>88387</v>
      </c>
      <c r="Y682" s="1">
        <f>Table1[[#This Row],[Unit Price]]-Table1[[#This Row],[Discount]]</f>
        <v>28.39</v>
      </c>
      <c r="Z682" s="1" t="s">
        <v>3219</v>
      </c>
    </row>
    <row r="683" spans="1:26" x14ac:dyDescent="0.2">
      <c r="A683" s="3">
        <v>1014</v>
      </c>
      <c r="B683" s="3" t="s">
        <v>1420</v>
      </c>
      <c r="C683" s="3" t="s">
        <v>1</v>
      </c>
      <c r="D683" s="3">
        <v>0</v>
      </c>
      <c r="E683" s="3">
        <v>2.08</v>
      </c>
      <c r="F683" s="3">
        <v>5.33</v>
      </c>
      <c r="G683" s="3" t="s">
        <v>14</v>
      </c>
      <c r="H683" s="3" t="s">
        <v>47</v>
      </c>
      <c r="I683" s="3" t="s">
        <v>4</v>
      </c>
      <c r="J683" s="3" t="s">
        <v>102</v>
      </c>
      <c r="K683" s="3" t="s">
        <v>49</v>
      </c>
      <c r="L683" s="3" t="s">
        <v>435</v>
      </c>
      <c r="M683" s="3">
        <v>0.43</v>
      </c>
      <c r="N683" s="3" t="s">
        <v>8</v>
      </c>
      <c r="O683" s="3" t="s">
        <v>9</v>
      </c>
      <c r="P683" s="3" t="s">
        <v>20</v>
      </c>
      <c r="Q683" s="3" t="s">
        <v>1421</v>
      </c>
      <c r="R683" s="3">
        <v>72022</v>
      </c>
      <c r="S683" s="4">
        <v>42064</v>
      </c>
      <c r="T683" s="4">
        <v>42066</v>
      </c>
      <c r="U683" s="3">
        <v>-29.54</v>
      </c>
      <c r="V683" s="3">
        <v>3</v>
      </c>
      <c r="W683" s="3">
        <v>7.47</v>
      </c>
      <c r="X683" s="3">
        <v>88387</v>
      </c>
      <c r="Y683" s="3">
        <f>Table1[[#This Row],[Unit Price]]-Table1[[#This Row],[Discount]]</f>
        <v>2.08</v>
      </c>
      <c r="Z683" s="3" t="s">
        <v>3219</v>
      </c>
    </row>
    <row r="684" spans="1:26" x14ac:dyDescent="0.2">
      <c r="A684" s="1">
        <v>1014</v>
      </c>
      <c r="B684" s="1" t="s">
        <v>1420</v>
      </c>
      <c r="C684" s="1" t="s">
        <v>1</v>
      </c>
      <c r="D684" s="1">
        <v>0.06</v>
      </c>
      <c r="E684" s="1">
        <v>45.99</v>
      </c>
      <c r="F684" s="1">
        <v>4.99</v>
      </c>
      <c r="G684" s="1" t="s">
        <v>63</v>
      </c>
      <c r="H684" s="1" t="s">
        <v>47</v>
      </c>
      <c r="I684" s="1" t="s">
        <v>16</v>
      </c>
      <c r="J684" s="1" t="s">
        <v>111</v>
      </c>
      <c r="K684" s="1" t="s">
        <v>49</v>
      </c>
      <c r="L684" s="1" t="s">
        <v>1422</v>
      </c>
      <c r="M684" s="1">
        <v>0.56000000000000005</v>
      </c>
      <c r="N684" s="1" t="s">
        <v>8</v>
      </c>
      <c r="O684" s="1" t="s">
        <v>9</v>
      </c>
      <c r="P684" s="1" t="s">
        <v>20</v>
      </c>
      <c r="Q684" s="1" t="s">
        <v>1421</v>
      </c>
      <c r="R684" s="1">
        <v>72022</v>
      </c>
      <c r="S684" s="2">
        <v>42064</v>
      </c>
      <c r="T684" s="2">
        <v>42065</v>
      </c>
      <c r="U684" s="1">
        <v>-329.78399999999999</v>
      </c>
      <c r="V684" s="1">
        <v>10</v>
      </c>
      <c r="W684" s="1">
        <v>370.81</v>
      </c>
      <c r="X684" s="1">
        <v>88387</v>
      </c>
      <c r="Y684" s="1">
        <f>Table1[[#This Row],[Unit Price]]-Table1[[#This Row],[Discount]]</f>
        <v>45.93</v>
      </c>
      <c r="Z684" s="1" t="s">
        <v>3219</v>
      </c>
    </row>
    <row r="685" spans="1:26" x14ac:dyDescent="0.2">
      <c r="A685" s="3">
        <v>1279</v>
      </c>
      <c r="B685" s="3" t="s">
        <v>1423</v>
      </c>
      <c r="C685" s="3" t="s">
        <v>1</v>
      </c>
      <c r="D685" s="3">
        <v>7.0000000000000007E-2</v>
      </c>
      <c r="E685" s="3">
        <v>40.98</v>
      </c>
      <c r="F685" s="3">
        <v>7.47</v>
      </c>
      <c r="G685" s="3" t="s">
        <v>14</v>
      </c>
      <c r="H685" s="3" t="s">
        <v>70</v>
      </c>
      <c r="I685" s="3" t="s">
        <v>24</v>
      </c>
      <c r="J685" s="3" t="s">
        <v>48</v>
      </c>
      <c r="K685" s="3" t="s">
        <v>49</v>
      </c>
      <c r="L685" s="3" t="s">
        <v>1355</v>
      </c>
      <c r="M685" s="3">
        <v>0.37</v>
      </c>
      <c r="N685" s="3" t="s">
        <v>8</v>
      </c>
      <c r="O685" s="3" t="s">
        <v>28</v>
      </c>
      <c r="P685" s="3" t="s">
        <v>29</v>
      </c>
      <c r="Q685" s="3" t="s">
        <v>1424</v>
      </c>
      <c r="R685" s="3">
        <v>46324</v>
      </c>
      <c r="S685" s="4">
        <v>42064</v>
      </c>
      <c r="T685" s="4">
        <v>42065</v>
      </c>
      <c r="U685" s="3">
        <v>54.901499999999999</v>
      </c>
      <c r="V685" s="3">
        <v>2</v>
      </c>
      <c r="W685" s="3">
        <v>81.900000000000006</v>
      </c>
      <c r="X685" s="3">
        <v>90114</v>
      </c>
      <c r="Y685" s="3">
        <f>Table1[[#This Row],[Unit Price]]-Table1[[#This Row],[Discount]]</f>
        <v>40.909999999999997</v>
      </c>
      <c r="Z685" s="3" t="s">
        <v>3220</v>
      </c>
    </row>
    <row r="686" spans="1:26" x14ac:dyDescent="0.2">
      <c r="A686" s="1">
        <v>1280</v>
      </c>
      <c r="B686" s="1" t="s">
        <v>1425</v>
      </c>
      <c r="C686" s="1" t="s">
        <v>1</v>
      </c>
      <c r="D686" s="1">
        <v>7.0000000000000007E-2</v>
      </c>
      <c r="E686" s="1">
        <v>40.98</v>
      </c>
      <c r="F686" s="1">
        <v>7.47</v>
      </c>
      <c r="G686" s="1" t="s">
        <v>14</v>
      </c>
      <c r="H686" s="1" t="s">
        <v>70</v>
      </c>
      <c r="I686" s="1" t="s">
        <v>24</v>
      </c>
      <c r="J686" s="1" t="s">
        <v>48</v>
      </c>
      <c r="K686" s="1" t="s">
        <v>49</v>
      </c>
      <c r="L686" s="1" t="s">
        <v>1355</v>
      </c>
      <c r="M686" s="1">
        <v>0.37</v>
      </c>
      <c r="N686" s="1" t="s">
        <v>8</v>
      </c>
      <c r="O686" s="1" t="s">
        <v>35</v>
      </c>
      <c r="P686" s="1" t="s">
        <v>42</v>
      </c>
      <c r="Q686" s="1" t="s">
        <v>118</v>
      </c>
      <c r="R686" s="1">
        <v>98119</v>
      </c>
      <c r="S686" s="2">
        <v>42064</v>
      </c>
      <c r="T686" s="2">
        <v>42065</v>
      </c>
      <c r="U686" s="1">
        <v>54.901499999999999</v>
      </c>
      <c r="V686" s="1">
        <v>8</v>
      </c>
      <c r="W686" s="1">
        <v>327.61</v>
      </c>
      <c r="X686" s="1">
        <v>19042</v>
      </c>
      <c r="Y686" s="1">
        <f>Table1[[#This Row],[Unit Price]]-Table1[[#This Row],[Discount]]</f>
        <v>40.909999999999997</v>
      </c>
      <c r="Z686" s="1" t="s">
        <v>3221</v>
      </c>
    </row>
    <row r="687" spans="1:26" x14ac:dyDescent="0.2">
      <c r="A687" s="3">
        <v>2718</v>
      </c>
      <c r="B687" s="3" t="s">
        <v>1426</v>
      </c>
      <c r="C687" s="3" t="s">
        <v>1</v>
      </c>
      <c r="D687" s="3">
        <v>0.1</v>
      </c>
      <c r="E687" s="3">
        <v>6.74</v>
      </c>
      <c r="F687" s="3">
        <v>1.72</v>
      </c>
      <c r="G687" s="3" t="s">
        <v>14</v>
      </c>
      <c r="H687" s="3" t="s">
        <v>15</v>
      </c>
      <c r="I687" s="3" t="s">
        <v>24</v>
      </c>
      <c r="J687" s="3" t="s">
        <v>64</v>
      </c>
      <c r="K687" s="3" t="s">
        <v>26</v>
      </c>
      <c r="L687" s="3" t="s">
        <v>1427</v>
      </c>
      <c r="M687" s="3">
        <v>0.35</v>
      </c>
      <c r="N687" s="3" t="s">
        <v>8</v>
      </c>
      <c r="O687" s="3" t="s">
        <v>28</v>
      </c>
      <c r="P687" s="3" t="s">
        <v>79</v>
      </c>
      <c r="Q687" s="3" t="s">
        <v>420</v>
      </c>
      <c r="R687" s="3">
        <v>60438</v>
      </c>
      <c r="S687" s="4">
        <v>42064</v>
      </c>
      <c r="T687" s="4">
        <v>42066</v>
      </c>
      <c r="U687" s="3">
        <v>65.41</v>
      </c>
      <c r="V687" s="3">
        <v>15</v>
      </c>
      <c r="W687" s="3">
        <v>98.17</v>
      </c>
      <c r="X687" s="3">
        <v>89394</v>
      </c>
      <c r="Y687" s="3">
        <f>Table1[[#This Row],[Unit Price]]-Table1[[#This Row],[Discount]]</f>
        <v>6.6400000000000006</v>
      </c>
      <c r="Z687" s="3" t="s">
        <v>3220</v>
      </c>
    </row>
    <row r="688" spans="1:26" x14ac:dyDescent="0.2">
      <c r="A688" s="1">
        <v>1561</v>
      </c>
      <c r="B688" s="1" t="s">
        <v>1428</v>
      </c>
      <c r="C688" s="1" t="s">
        <v>13</v>
      </c>
      <c r="D688" s="1">
        <v>0.02</v>
      </c>
      <c r="E688" s="1">
        <v>11.34</v>
      </c>
      <c r="F688" s="1">
        <v>11.25</v>
      </c>
      <c r="G688" s="1" t="s">
        <v>14</v>
      </c>
      <c r="H688" s="1" t="s">
        <v>70</v>
      </c>
      <c r="I688" s="1" t="s">
        <v>24</v>
      </c>
      <c r="J688" s="1" t="s">
        <v>64</v>
      </c>
      <c r="K688" s="1" t="s">
        <v>49</v>
      </c>
      <c r="L688" s="1" t="s">
        <v>1429</v>
      </c>
      <c r="M688" s="1">
        <v>0.36</v>
      </c>
      <c r="N688" s="1" t="s">
        <v>8</v>
      </c>
      <c r="O688" s="1" t="s">
        <v>28</v>
      </c>
      <c r="P688" s="1" t="s">
        <v>163</v>
      </c>
      <c r="Q688" s="1" t="s">
        <v>1430</v>
      </c>
      <c r="R688" s="1">
        <v>76063</v>
      </c>
      <c r="S688" s="2">
        <v>42064</v>
      </c>
      <c r="T688" s="2">
        <v>42065</v>
      </c>
      <c r="U688" s="1">
        <v>-155.21</v>
      </c>
      <c r="V688" s="1">
        <v>9</v>
      </c>
      <c r="W688" s="1">
        <v>105.75</v>
      </c>
      <c r="X688" s="1">
        <v>88093</v>
      </c>
      <c r="Y688" s="1">
        <f>Table1[[#This Row],[Unit Price]]-Table1[[#This Row],[Discount]]</f>
        <v>11.32</v>
      </c>
      <c r="Z688" s="1" t="s">
        <v>3220</v>
      </c>
    </row>
    <row r="689" spans="1:26" x14ac:dyDescent="0.2">
      <c r="A689" s="3">
        <v>1764</v>
      </c>
      <c r="B689" s="3" t="s">
        <v>687</v>
      </c>
      <c r="C689" s="3" t="s">
        <v>13</v>
      </c>
      <c r="D689" s="3">
        <v>0.06</v>
      </c>
      <c r="E689" s="3">
        <v>19.98</v>
      </c>
      <c r="F689" s="3">
        <v>10.49</v>
      </c>
      <c r="G689" s="3" t="s">
        <v>14</v>
      </c>
      <c r="H689" s="3" t="s">
        <v>15</v>
      </c>
      <c r="I689" s="3" t="s">
        <v>4</v>
      </c>
      <c r="J689" s="3" t="s">
        <v>102</v>
      </c>
      <c r="K689" s="3" t="s">
        <v>49</v>
      </c>
      <c r="L689" s="3" t="s">
        <v>1431</v>
      </c>
      <c r="M689" s="3">
        <v>0.49</v>
      </c>
      <c r="N689" s="3" t="s">
        <v>8</v>
      </c>
      <c r="O689" s="3" t="s">
        <v>9</v>
      </c>
      <c r="P689" s="3" t="s">
        <v>99</v>
      </c>
      <c r="Q689" s="3" t="s">
        <v>689</v>
      </c>
      <c r="R689" s="3">
        <v>34698</v>
      </c>
      <c r="S689" s="4">
        <v>42064</v>
      </c>
      <c r="T689" s="4">
        <v>42066</v>
      </c>
      <c r="U689" s="3">
        <v>514.17719999999997</v>
      </c>
      <c r="V689" s="3">
        <v>5</v>
      </c>
      <c r="W689" s="3">
        <v>103.37</v>
      </c>
      <c r="X689" s="3">
        <v>89776</v>
      </c>
      <c r="Y689" s="3">
        <f>Table1[[#This Row],[Unit Price]]-Table1[[#This Row],[Discount]]</f>
        <v>19.920000000000002</v>
      </c>
      <c r="Z689" s="3" t="s">
        <v>3219</v>
      </c>
    </row>
    <row r="690" spans="1:26" x14ac:dyDescent="0.2">
      <c r="A690" s="1">
        <v>1764</v>
      </c>
      <c r="B690" s="1" t="s">
        <v>687</v>
      </c>
      <c r="C690" s="1" t="s">
        <v>13</v>
      </c>
      <c r="D690" s="1">
        <v>0.08</v>
      </c>
      <c r="E690" s="1">
        <v>1.76</v>
      </c>
      <c r="F690" s="1">
        <v>4.8600000000000003</v>
      </c>
      <c r="G690" s="1" t="s">
        <v>14</v>
      </c>
      <c r="H690" s="1" t="s">
        <v>15</v>
      </c>
      <c r="I690" s="1" t="s">
        <v>4</v>
      </c>
      <c r="J690" s="1" t="s">
        <v>102</v>
      </c>
      <c r="K690" s="1" t="s">
        <v>49</v>
      </c>
      <c r="L690" s="1" t="s">
        <v>582</v>
      </c>
      <c r="M690" s="1">
        <v>0.41</v>
      </c>
      <c r="N690" s="1" t="s">
        <v>8</v>
      </c>
      <c r="O690" s="1" t="s">
        <v>9</v>
      </c>
      <c r="P690" s="1" t="s">
        <v>99</v>
      </c>
      <c r="Q690" s="1" t="s">
        <v>689</v>
      </c>
      <c r="R690" s="1">
        <v>34698</v>
      </c>
      <c r="S690" s="2">
        <v>42064</v>
      </c>
      <c r="T690" s="2">
        <v>42065</v>
      </c>
      <c r="U690" s="1">
        <v>235.65600000000001</v>
      </c>
      <c r="V690" s="1">
        <v>23</v>
      </c>
      <c r="W690" s="1">
        <v>40.22</v>
      </c>
      <c r="X690" s="1">
        <v>89776</v>
      </c>
      <c r="Y690" s="1">
        <f>Table1[[#This Row],[Unit Price]]-Table1[[#This Row],[Discount]]</f>
        <v>1.68</v>
      </c>
      <c r="Z690" s="1" t="s">
        <v>3219</v>
      </c>
    </row>
    <row r="691" spans="1:26" x14ac:dyDescent="0.2">
      <c r="A691" s="3">
        <v>1917</v>
      </c>
      <c r="B691" s="3" t="s">
        <v>1432</v>
      </c>
      <c r="C691" s="3" t="s">
        <v>13</v>
      </c>
      <c r="D691" s="3">
        <v>0.08</v>
      </c>
      <c r="E691" s="3">
        <v>22.23</v>
      </c>
      <c r="F691" s="3">
        <v>3.63</v>
      </c>
      <c r="G691" s="3" t="s">
        <v>14</v>
      </c>
      <c r="H691" s="3" t="s">
        <v>47</v>
      </c>
      <c r="I691" s="3" t="s">
        <v>4</v>
      </c>
      <c r="J691" s="3" t="s">
        <v>102</v>
      </c>
      <c r="K691" s="3" t="s">
        <v>18</v>
      </c>
      <c r="L691" s="3" t="s">
        <v>1433</v>
      </c>
      <c r="M691" s="3">
        <v>0.52</v>
      </c>
      <c r="N691" s="3" t="s">
        <v>8</v>
      </c>
      <c r="O691" s="3" t="s">
        <v>9</v>
      </c>
      <c r="P691" s="3" t="s">
        <v>20</v>
      </c>
      <c r="Q691" s="3" t="s">
        <v>1434</v>
      </c>
      <c r="R691" s="3">
        <v>72113</v>
      </c>
      <c r="S691" s="4">
        <v>42064</v>
      </c>
      <c r="T691" s="4">
        <v>42066</v>
      </c>
      <c r="U691" s="3">
        <v>-29.61</v>
      </c>
      <c r="V691" s="3">
        <v>10</v>
      </c>
      <c r="W691" s="3">
        <v>210.33</v>
      </c>
      <c r="X691" s="3">
        <v>85897</v>
      </c>
      <c r="Y691" s="3">
        <f>Table1[[#This Row],[Unit Price]]-Table1[[#This Row],[Discount]]</f>
        <v>22.150000000000002</v>
      </c>
      <c r="Z691" s="3" t="s">
        <v>3219</v>
      </c>
    </row>
    <row r="692" spans="1:26" x14ac:dyDescent="0.2">
      <c r="A692" s="1">
        <v>2437</v>
      </c>
      <c r="B692" s="1" t="s">
        <v>1435</v>
      </c>
      <c r="C692" s="1" t="s">
        <v>23</v>
      </c>
      <c r="D692" s="1">
        <v>0.09</v>
      </c>
      <c r="E692" s="1">
        <v>90.97</v>
      </c>
      <c r="F692" s="1">
        <v>14</v>
      </c>
      <c r="G692" s="1" t="s">
        <v>2</v>
      </c>
      <c r="H692" s="1" t="s">
        <v>47</v>
      </c>
      <c r="I692" s="1" t="s">
        <v>16</v>
      </c>
      <c r="J692" s="1" t="s">
        <v>32</v>
      </c>
      <c r="K692" s="1" t="s">
        <v>33</v>
      </c>
      <c r="L692" s="1" t="s">
        <v>1086</v>
      </c>
      <c r="M692" s="1">
        <v>0.36</v>
      </c>
      <c r="N692" s="1" t="s">
        <v>8</v>
      </c>
      <c r="O692" s="1" t="s">
        <v>28</v>
      </c>
      <c r="P692" s="1" t="s">
        <v>333</v>
      </c>
      <c r="Q692" s="1" t="s">
        <v>1436</v>
      </c>
      <c r="R692" s="1">
        <v>53150</v>
      </c>
      <c r="S692" s="2">
        <v>42064</v>
      </c>
      <c r="T692" s="2">
        <v>42066</v>
      </c>
      <c r="U692" s="1">
        <v>35.29</v>
      </c>
      <c r="V692" s="1">
        <v>3</v>
      </c>
      <c r="W692" s="1">
        <v>260</v>
      </c>
      <c r="X692" s="1">
        <v>90301</v>
      </c>
      <c r="Y692" s="1">
        <f>Table1[[#This Row],[Unit Price]]-Table1[[#This Row],[Discount]]</f>
        <v>90.88</v>
      </c>
      <c r="Z692" s="1" t="s">
        <v>3220</v>
      </c>
    </row>
    <row r="693" spans="1:26" x14ac:dyDescent="0.2">
      <c r="A693" s="3">
        <v>2454</v>
      </c>
      <c r="B693" s="3" t="s">
        <v>1437</v>
      </c>
      <c r="C693" s="3" t="s">
        <v>92</v>
      </c>
      <c r="D693" s="3">
        <v>0.06</v>
      </c>
      <c r="E693" s="3">
        <v>3499.99</v>
      </c>
      <c r="F693" s="3">
        <v>24.49</v>
      </c>
      <c r="G693" s="3" t="s">
        <v>63</v>
      </c>
      <c r="H693" s="3" t="s">
        <v>70</v>
      </c>
      <c r="I693" s="3" t="s">
        <v>16</v>
      </c>
      <c r="J693" s="3" t="s">
        <v>39</v>
      </c>
      <c r="K693" s="3" t="s">
        <v>40</v>
      </c>
      <c r="L693" s="3" t="s">
        <v>494</v>
      </c>
      <c r="M693" s="3">
        <v>0.37</v>
      </c>
      <c r="N693" s="3" t="s">
        <v>8</v>
      </c>
      <c r="O693" s="3" t="s">
        <v>9</v>
      </c>
      <c r="P693" s="3" t="s">
        <v>140</v>
      </c>
      <c r="Q693" s="3" t="s">
        <v>1438</v>
      </c>
      <c r="R693" s="3">
        <v>35244</v>
      </c>
      <c r="S693" s="4">
        <v>42064</v>
      </c>
      <c r="T693" s="4">
        <v>42067</v>
      </c>
      <c r="U693" s="3">
        <v>-68.432000000000002</v>
      </c>
      <c r="V693" s="3">
        <v>1</v>
      </c>
      <c r="W693" s="3">
        <v>3550.28</v>
      </c>
      <c r="X693" s="3">
        <v>89219</v>
      </c>
      <c r="Y693" s="3">
        <f>Table1[[#This Row],[Unit Price]]-Table1[[#This Row],[Discount]]</f>
        <v>3499.93</v>
      </c>
      <c r="Z693" s="3" t="s">
        <v>3219</v>
      </c>
    </row>
    <row r="694" spans="1:26" x14ac:dyDescent="0.2">
      <c r="A694" s="1">
        <v>1882</v>
      </c>
      <c r="B694" s="1" t="s">
        <v>1439</v>
      </c>
      <c r="C694" s="1" t="s">
        <v>46</v>
      </c>
      <c r="D694" s="1">
        <v>0.09</v>
      </c>
      <c r="E694" s="1">
        <v>5.78</v>
      </c>
      <c r="F694" s="1">
        <v>5.67</v>
      </c>
      <c r="G694" s="1" t="s">
        <v>14</v>
      </c>
      <c r="H694" s="1" t="s">
        <v>47</v>
      </c>
      <c r="I694" s="1" t="s">
        <v>24</v>
      </c>
      <c r="J694" s="1" t="s">
        <v>64</v>
      </c>
      <c r="K694" s="1" t="s">
        <v>49</v>
      </c>
      <c r="L694" s="1" t="s">
        <v>591</v>
      </c>
      <c r="M694" s="1">
        <v>0.36</v>
      </c>
      <c r="N694" s="1" t="s">
        <v>8</v>
      </c>
      <c r="O694" s="1" t="s">
        <v>87</v>
      </c>
      <c r="P694" s="1" t="s">
        <v>373</v>
      </c>
      <c r="Q694" s="1" t="s">
        <v>1440</v>
      </c>
      <c r="R694" s="1">
        <v>7036</v>
      </c>
      <c r="S694" s="2">
        <v>42064</v>
      </c>
      <c r="T694" s="2">
        <v>42066</v>
      </c>
      <c r="U694" s="1">
        <v>-7.96</v>
      </c>
      <c r="V694" s="1">
        <v>1</v>
      </c>
      <c r="W694" s="1">
        <v>11.35</v>
      </c>
      <c r="X694" s="1">
        <v>87378</v>
      </c>
      <c r="Y694" s="1">
        <f>Table1[[#This Row],[Unit Price]]-Table1[[#This Row],[Discount]]</f>
        <v>5.69</v>
      </c>
      <c r="Z694" s="1" t="s">
        <v>3222</v>
      </c>
    </row>
    <row r="695" spans="1:26" x14ac:dyDescent="0.2">
      <c r="A695" s="3">
        <v>1885</v>
      </c>
      <c r="B695" s="3" t="s">
        <v>1441</v>
      </c>
      <c r="C695" s="3" t="s">
        <v>46</v>
      </c>
      <c r="D695" s="3">
        <v>0.05</v>
      </c>
      <c r="E695" s="3">
        <v>535.64</v>
      </c>
      <c r="F695" s="3">
        <v>14.7</v>
      </c>
      <c r="G695" s="3" t="s">
        <v>2</v>
      </c>
      <c r="H695" s="3" t="s">
        <v>47</v>
      </c>
      <c r="I695" s="3" t="s">
        <v>16</v>
      </c>
      <c r="J695" s="3" t="s">
        <v>32</v>
      </c>
      <c r="K695" s="3" t="s">
        <v>33</v>
      </c>
      <c r="L695" s="3" t="s">
        <v>1442</v>
      </c>
      <c r="M695" s="3">
        <v>0.59</v>
      </c>
      <c r="N695" s="3" t="s">
        <v>8</v>
      </c>
      <c r="O695" s="3" t="s">
        <v>87</v>
      </c>
      <c r="P695" s="3" t="s">
        <v>560</v>
      </c>
      <c r="Q695" s="3" t="s">
        <v>1443</v>
      </c>
      <c r="R695" s="3">
        <v>2806</v>
      </c>
      <c r="S695" s="4">
        <v>42064</v>
      </c>
      <c r="T695" s="4">
        <v>42066</v>
      </c>
      <c r="U695" s="3">
        <v>4407.4399999999996</v>
      </c>
      <c r="V695" s="3">
        <v>15</v>
      </c>
      <c r="W695" s="3">
        <v>7029.1</v>
      </c>
      <c r="X695" s="3">
        <v>87378</v>
      </c>
      <c r="Y695" s="3">
        <f>Table1[[#This Row],[Unit Price]]-Table1[[#This Row],[Discount]]</f>
        <v>535.59</v>
      </c>
      <c r="Z695" s="3" t="s">
        <v>3222</v>
      </c>
    </row>
    <row r="696" spans="1:26" x14ac:dyDescent="0.2">
      <c r="A696" s="1">
        <v>3187</v>
      </c>
      <c r="B696" s="1" t="s">
        <v>1444</v>
      </c>
      <c r="C696" s="1" t="s">
        <v>13</v>
      </c>
      <c r="D696" s="1">
        <v>0.08</v>
      </c>
      <c r="E696" s="1">
        <v>170.98</v>
      </c>
      <c r="F696" s="1">
        <v>35.89</v>
      </c>
      <c r="G696" s="1" t="s">
        <v>2</v>
      </c>
      <c r="H696" s="1" t="s">
        <v>3</v>
      </c>
      <c r="I696" s="1" t="s">
        <v>4</v>
      </c>
      <c r="J696" s="1" t="s">
        <v>93</v>
      </c>
      <c r="K696" s="1" t="s">
        <v>6</v>
      </c>
      <c r="L696" s="1" t="s">
        <v>1445</v>
      </c>
      <c r="M696" s="1">
        <v>0.66</v>
      </c>
      <c r="N696" s="1" t="s">
        <v>8</v>
      </c>
      <c r="O696" s="1" t="s">
        <v>9</v>
      </c>
      <c r="P696" s="1" t="s">
        <v>99</v>
      </c>
      <c r="Q696" s="1" t="s">
        <v>1446</v>
      </c>
      <c r="R696" s="1">
        <v>33569</v>
      </c>
      <c r="S696" s="2">
        <v>42065</v>
      </c>
      <c r="T696" s="2">
        <v>42067</v>
      </c>
      <c r="U696" s="1">
        <v>-119.812</v>
      </c>
      <c r="V696" s="1">
        <v>1</v>
      </c>
      <c r="W696" s="1">
        <v>199.48</v>
      </c>
      <c r="X696" s="1">
        <v>89025</v>
      </c>
      <c r="Y696" s="1">
        <f>Table1[[#This Row],[Unit Price]]-Table1[[#This Row],[Discount]]</f>
        <v>170.89999999999998</v>
      </c>
      <c r="Z696" s="1" t="s">
        <v>3219</v>
      </c>
    </row>
    <row r="697" spans="1:26" x14ac:dyDescent="0.2">
      <c r="A697" s="3">
        <v>64</v>
      </c>
      <c r="B697" s="3" t="s">
        <v>1447</v>
      </c>
      <c r="C697" s="3" t="s">
        <v>46</v>
      </c>
      <c r="D697" s="3">
        <v>0</v>
      </c>
      <c r="E697" s="3">
        <v>3.69</v>
      </c>
      <c r="F697" s="3">
        <v>0.5</v>
      </c>
      <c r="G697" s="3" t="s">
        <v>14</v>
      </c>
      <c r="H697" s="3" t="s">
        <v>3</v>
      </c>
      <c r="I697" s="3" t="s">
        <v>24</v>
      </c>
      <c r="J697" s="3" t="s">
        <v>128</v>
      </c>
      <c r="K697" s="3" t="s">
        <v>49</v>
      </c>
      <c r="L697" s="3" t="s">
        <v>1448</v>
      </c>
      <c r="M697" s="3">
        <v>0.38</v>
      </c>
      <c r="N697" s="3" t="s">
        <v>8</v>
      </c>
      <c r="O697" s="3" t="s">
        <v>9</v>
      </c>
      <c r="P697" s="3" t="s">
        <v>218</v>
      </c>
      <c r="Q697" s="3" t="s">
        <v>1449</v>
      </c>
      <c r="R697" s="3">
        <v>24153</v>
      </c>
      <c r="S697" s="4">
        <v>42065</v>
      </c>
      <c r="T697" s="4">
        <v>42067</v>
      </c>
      <c r="U697" s="3">
        <v>-37.5291</v>
      </c>
      <c r="V697" s="3">
        <v>1</v>
      </c>
      <c r="W697" s="3">
        <v>4</v>
      </c>
      <c r="X697" s="3">
        <v>87406</v>
      </c>
      <c r="Y697" s="3">
        <f>Table1[[#This Row],[Unit Price]]-Table1[[#This Row],[Discount]]</f>
        <v>3.69</v>
      </c>
      <c r="Z697" s="3" t="s">
        <v>3219</v>
      </c>
    </row>
    <row r="698" spans="1:26" x14ac:dyDescent="0.2">
      <c r="A698" s="1">
        <v>64</v>
      </c>
      <c r="B698" s="1" t="s">
        <v>1447</v>
      </c>
      <c r="C698" s="1" t="s">
        <v>46</v>
      </c>
      <c r="D698" s="1">
        <v>0.02</v>
      </c>
      <c r="E698" s="1">
        <v>175.99</v>
      </c>
      <c r="F698" s="1">
        <v>4.99</v>
      </c>
      <c r="G698" s="1" t="s">
        <v>63</v>
      </c>
      <c r="H698" s="1" t="s">
        <v>3</v>
      </c>
      <c r="I698" s="1" t="s">
        <v>16</v>
      </c>
      <c r="J698" s="1" t="s">
        <v>111</v>
      </c>
      <c r="K698" s="1" t="s">
        <v>49</v>
      </c>
      <c r="L698" s="1" t="s">
        <v>1225</v>
      </c>
      <c r="M698" s="1">
        <v>0.59</v>
      </c>
      <c r="N698" s="1" t="s">
        <v>8</v>
      </c>
      <c r="O698" s="1" t="s">
        <v>9</v>
      </c>
      <c r="P698" s="1" t="s">
        <v>218</v>
      </c>
      <c r="Q698" s="1" t="s">
        <v>1449</v>
      </c>
      <c r="R698" s="1">
        <v>24153</v>
      </c>
      <c r="S698" s="2">
        <v>42065</v>
      </c>
      <c r="T698" s="2">
        <v>42065</v>
      </c>
      <c r="U698" s="1">
        <v>101.49</v>
      </c>
      <c r="V698" s="1">
        <v>4</v>
      </c>
      <c r="W698" s="1">
        <v>589.79999999999995</v>
      </c>
      <c r="X698" s="1">
        <v>87406</v>
      </c>
      <c r="Y698" s="1">
        <f>Table1[[#This Row],[Unit Price]]-Table1[[#This Row],[Discount]]</f>
        <v>175.97</v>
      </c>
      <c r="Z698" s="1" t="s">
        <v>3219</v>
      </c>
    </row>
    <row r="699" spans="1:26" x14ac:dyDescent="0.2">
      <c r="A699" s="3">
        <v>2877</v>
      </c>
      <c r="B699" s="3" t="s">
        <v>1450</v>
      </c>
      <c r="C699" s="3" t="s">
        <v>46</v>
      </c>
      <c r="D699" s="3">
        <v>0</v>
      </c>
      <c r="E699" s="3">
        <v>8.33</v>
      </c>
      <c r="F699" s="3">
        <v>1.99</v>
      </c>
      <c r="G699" s="3" t="s">
        <v>63</v>
      </c>
      <c r="H699" s="3" t="s">
        <v>15</v>
      </c>
      <c r="I699" s="3" t="s">
        <v>16</v>
      </c>
      <c r="J699" s="3" t="s">
        <v>17</v>
      </c>
      <c r="K699" s="3" t="s">
        <v>18</v>
      </c>
      <c r="L699" s="3" t="s">
        <v>1150</v>
      </c>
      <c r="M699" s="3">
        <v>0.52</v>
      </c>
      <c r="N699" s="3" t="s">
        <v>8</v>
      </c>
      <c r="O699" s="3" t="s">
        <v>87</v>
      </c>
      <c r="P699" s="3" t="s">
        <v>293</v>
      </c>
      <c r="Q699" s="3" t="s">
        <v>1451</v>
      </c>
      <c r="R699" s="3">
        <v>44070</v>
      </c>
      <c r="S699" s="4">
        <v>42065</v>
      </c>
      <c r="T699" s="4">
        <v>42067</v>
      </c>
      <c r="U699" s="3">
        <v>74.181899999999999</v>
      </c>
      <c r="V699" s="3">
        <v>12</v>
      </c>
      <c r="W699" s="3">
        <v>107.51</v>
      </c>
      <c r="X699" s="3">
        <v>91492</v>
      </c>
      <c r="Y699" s="3">
        <f>Table1[[#This Row],[Unit Price]]-Table1[[#This Row],[Discount]]</f>
        <v>8.33</v>
      </c>
      <c r="Z699" s="3" t="s">
        <v>3222</v>
      </c>
    </row>
    <row r="700" spans="1:26" x14ac:dyDescent="0.2">
      <c r="A700" s="1">
        <v>2878</v>
      </c>
      <c r="B700" s="1" t="s">
        <v>1452</v>
      </c>
      <c r="C700" s="1" t="s">
        <v>46</v>
      </c>
      <c r="D700" s="1">
        <v>0</v>
      </c>
      <c r="E700" s="1">
        <v>8.33</v>
      </c>
      <c r="F700" s="1">
        <v>1.99</v>
      </c>
      <c r="G700" s="1" t="s">
        <v>63</v>
      </c>
      <c r="H700" s="1" t="s">
        <v>15</v>
      </c>
      <c r="I700" s="1" t="s">
        <v>16</v>
      </c>
      <c r="J700" s="1" t="s">
        <v>17</v>
      </c>
      <c r="K700" s="1" t="s">
        <v>18</v>
      </c>
      <c r="L700" s="1" t="s">
        <v>1150</v>
      </c>
      <c r="M700" s="1">
        <v>0.52</v>
      </c>
      <c r="N700" s="1" t="s">
        <v>8</v>
      </c>
      <c r="O700" s="1" t="s">
        <v>35</v>
      </c>
      <c r="P700" s="1" t="s">
        <v>42</v>
      </c>
      <c r="Q700" s="1" t="s">
        <v>118</v>
      </c>
      <c r="R700" s="1">
        <v>98107</v>
      </c>
      <c r="S700" s="2">
        <v>42065</v>
      </c>
      <c r="T700" s="2">
        <v>42067</v>
      </c>
      <c r="U700" s="1">
        <v>82.31</v>
      </c>
      <c r="V700" s="1">
        <v>47</v>
      </c>
      <c r="W700" s="1">
        <v>421.08</v>
      </c>
      <c r="X700" s="1">
        <v>54369</v>
      </c>
      <c r="Y700" s="1">
        <f>Table1[[#This Row],[Unit Price]]-Table1[[#This Row],[Discount]]</f>
        <v>8.33</v>
      </c>
      <c r="Z700" s="1" t="s">
        <v>3221</v>
      </c>
    </row>
    <row r="701" spans="1:26" x14ac:dyDescent="0.2">
      <c r="A701" s="3">
        <v>3067</v>
      </c>
      <c r="B701" s="3" t="s">
        <v>1453</v>
      </c>
      <c r="C701" s="3" t="s">
        <v>46</v>
      </c>
      <c r="D701" s="3">
        <v>0.06</v>
      </c>
      <c r="E701" s="3">
        <v>355.98</v>
      </c>
      <c r="F701" s="3">
        <v>58.92</v>
      </c>
      <c r="G701" s="3" t="s">
        <v>2</v>
      </c>
      <c r="H701" s="3" t="s">
        <v>15</v>
      </c>
      <c r="I701" s="3" t="s">
        <v>4</v>
      </c>
      <c r="J701" s="3" t="s">
        <v>85</v>
      </c>
      <c r="K701" s="3" t="s">
        <v>33</v>
      </c>
      <c r="L701" s="3" t="s">
        <v>670</v>
      </c>
      <c r="M701" s="3">
        <v>0.64</v>
      </c>
      <c r="N701" s="3" t="s">
        <v>8</v>
      </c>
      <c r="O701" s="3" t="s">
        <v>87</v>
      </c>
      <c r="P701" s="3" t="s">
        <v>293</v>
      </c>
      <c r="Q701" s="3" t="s">
        <v>1454</v>
      </c>
      <c r="R701" s="3">
        <v>44515</v>
      </c>
      <c r="S701" s="4">
        <v>42065</v>
      </c>
      <c r="T701" s="4">
        <v>42066</v>
      </c>
      <c r="U701" s="3">
        <v>1660.92</v>
      </c>
      <c r="V701" s="3">
        <v>14</v>
      </c>
      <c r="W701" s="3">
        <v>5086.08</v>
      </c>
      <c r="X701" s="3">
        <v>91376</v>
      </c>
      <c r="Y701" s="3">
        <f>Table1[[#This Row],[Unit Price]]-Table1[[#This Row],[Discount]]</f>
        <v>355.92</v>
      </c>
      <c r="Z701" s="3" t="s">
        <v>3222</v>
      </c>
    </row>
    <row r="702" spans="1:26" x14ac:dyDescent="0.2">
      <c r="A702" s="1">
        <v>1686</v>
      </c>
      <c r="B702" s="1" t="s">
        <v>1455</v>
      </c>
      <c r="C702" s="1" t="s">
        <v>23</v>
      </c>
      <c r="D702" s="1">
        <v>0.08</v>
      </c>
      <c r="E702" s="1">
        <v>2.08</v>
      </c>
      <c r="F702" s="1">
        <v>5.33</v>
      </c>
      <c r="G702" s="1" t="s">
        <v>14</v>
      </c>
      <c r="H702" s="1" t="s">
        <v>70</v>
      </c>
      <c r="I702" s="1" t="s">
        <v>4</v>
      </c>
      <c r="J702" s="1" t="s">
        <v>102</v>
      </c>
      <c r="K702" s="1" t="s">
        <v>49</v>
      </c>
      <c r="L702" s="1" t="s">
        <v>435</v>
      </c>
      <c r="M702" s="1">
        <v>0.43</v>
      </c>
      <c r="N702" s="1" t="s">
        <v>8</v>
      </c>
      <c r="O702" s="1" t="s">
        <v>28</v>
      </c>
      <c r="P702" s="1" t="s">
        <v>79</v>
      </c>
      <c r="Q702" s="1" t="s">
        <v>1456</v>
      </c>
      <c r="R702" s="1">
        <v>60123</v>
      </c>
      <c r="S702" s="2">
        <v>42066</v>
      </c>
      <c r="T702" s="2">
        <v>42073</v>
      </c>
      <c r="U702" s="1">
        <v>-129.01</v>
      </c>
      <c r="V702" s="1">
        <v>9</v>
      </c>
      <c r="W702" s="1">
        <v>19.670000000000002</v>
      </c>
      <c r="X702" s="1">
        <v>86973</v>
      </c>
      <c r="Y702" s="1">
        <f>Table1[[#This Row],[Unit Price]]-Table1[[#This Row],[Discount]]</f>
        <v>2</v>
      </c>
      <c r="Z702" s="1" t="s">
        <v>3220</v>
      </c>
    </row>
    <row r="703" spans="1:26" x14ac:dyDescent="0.2">
      <c r="A703" s="3">
        <v>428</v>
      </c>
      <c r="B703" s="3" t="s">
        <v>487</v>
      </c>
      <c r="C703" s="3" t="s">
        <v>46</v>
      </c>
      <c r="D703" s="3">
        <v>0.05</v>
      </c>
      <c r="E703" s="3">
        <v>10.98</v>
      </c>
      <c r="F703" s="3">
        <v>4.8</v>
      </c>
      <c r="G703" s="3" t="s">
        <v>14</v>
      </c>
      <c r="H703" s="3" t="s">
        <v>70</v>
      </c>
      <c r="I703" s="3" t="s">
        <v>24</v>
      </c>
      <c r="J703" s="3" t="s">
        <v>321</v>
      </c>
      <c r="K703" s="3" t="s">
        <v>49</v>
      </c>
      <c r="L703" s="3" t="s">
        <v>1457</v>
      </c>
      <c r="M703" s="3">
        <v>0.36</v>
      </c>
      <c r="N703" s="3" t="s">
        <v>8</v>
      </c>
      <c r="O703" s="3" t="s">
        <v>35</v>
      </c>
      <c r="P703" s="3" t="s">
        <v>272</v>
      </c>
      <c r="Q703" s="3" t="s">
        <v>489</v>
      </c>
      <c r="R703" s="3">
        <v>89701</v>
      </c>
      <c r="S703" s="4">
        <v>42066</v>
      </c>
      <c r="T703" s="4">
        <v>42068</v>
      </c>
      <c r="U703" s="3">
        <v>90.62</v>
      </c>
      <c r="V703" s="3">
        <v>22</v>
      </c>
      <c r="W703" s="3">
        <v>243.11</v>
      </c>
      <c r="X703" s="3">
        <v>88480</v>
      </c>
      <c r="Y703" s="3">
        <f>Table1[[#This Row],[Unit Price]]-Table1[[#This Row],[Discount]]</f>
        <v>10.93</v>
      </c>
      <c r="Z703" s="3" t="s">
        <v>3221</v>
      </c>
    </row>
    <row r="704" spans="1:26" x14ac:dyDescent="0.2">
      <c r="A704" s="1">
        <v>568</v>
      </c>
      <c r="B704" s="1" t="s">
        <v>1458</v>
      </c>
      <c r="C704" s="1" t="s">
        <v>1</v>
      </c>
      <c r="D704" s="1">
        <v>0.02</v>
      </c>
      <c r="E704" s="1">
        <v>280.98</v>
      </c>
      <c r="F704" s="1">
        <v>57</v>
      </c>
      <c r="G704" s="1" t="s">
        <v>2</v>
      </c>
      <c r="H704" s="1" t="s">
        <v>15</v>
      </c>
      <c r="I704" s="1" t="s">
        <v>4</v>
      </c>
      <c r="J704" s="1" t="s">
        <v>85</v>
      </c>
      <c r="K704" s="1" t="s">
        <v>33</v>
      </c>
      <c r="L704" s="1" t="s">
        <v>838</v>
      </c>
      <c r="M704" s="1">
        <v>0.78</v>
      </c>
      <c r="N704" s="1" t="s">
        <v>8</v>
      </c>
      <c r="O704" s="1" t="s">
        <v>9</v>
      </c>
      <c r="P704" s="1" t="s">
        <v>10</v>
      </c>
      <c r="Q704" s="1" t="s">
        <v>1459</v>
      </c>
      <c r="R704" s="1">
        <v>39701</v>
      </c>
      <c r="S704" s="2">
        <v>42067</v>
      </c>
      <c r="T704" s="2">
        <v>42068</v>
      </c>
      <c r="U704" s="1">
        <v>1141.7940000000001</v>
      </c>
      <c r="V704" s="1">
        <v>4</v>
      </c>
      <c r="W704" s="1">
        <v>1128.74</v>
      </c>
      <c r="X704" s="1">
        <v>88879</v>
      </c>
      <c r="Y704" s="1">
        <f>Table1[[#This Row],[Unit Price]]-Table1[[#This Row],[Discount]]</f>
        <v>280.96000000000004</v>
      </c>
      <c r="Z704" s="1" t="s">
        <v>3219</v>
      </c>
    </row>
    <row r="705" spans="1:26" x14ac:dyDescent="0.2">
      <c r="A705" s="3">
        <v>3133</v>
      </c>
      <c r="B705" s="3" t="s">
        <v>537</v>
      </c>
      <c r="C705" s="3" t="s">
        <v>1</v>
      </c>
      <c r="D705" s="3">
        <v>0.08</v>
      </c>
      <c r="E705" s="3">
        <v>5.4</v>
      </c>
      <c r="F705" s="3">
        <v>7.78</v>
      </c>
      <c r="G705" s="3" t="s">
        <v>14</v>
      </c>
      <c r="H705" s="3" t="s">
        <v>70</v>
      </c>
      <c r="I705" s="3" t="s">
        <v>24</v>
      </c>
      <c r="J705" s="3" t="s">
        <v>48</v>
      </c>
      <c r="K705" s="3" t="s">
        <v>49</v>
      </c>
      <c r="L705" s="3" t="s">
        <v>1460</v>
      </c>
      <c r="M705" s="3">
        <v>0.37</v>
      </c>
      <c r="N705" s="3" t="s">
        <v>8</v>
      </c>
      <c r="O705" s="3" t="s">
        <v>28</v>
      </c>
      <c r="P705" s="3" t="s">
        <v>79</v>
      </c>
      <c r="Q705" s="3" t="s">
        <v>538</v>
      </c>
      <c r="R705" s="3">
        <v>60540</v>
      </c>
      <c r="S705" s="4">
        <v>42067</v>
      </c>
      <c r="T705" s="4">
        <v>42067</v>
      </c>
      <c r="U705" s="3">
        <v>-44.067999999999998</v>
      </c>
      <c r="V705" s="3">
        <v>4</v>
      </c>
      <c r="W705" s="3">
        <v>25.35</v>
      </c>
      <c r="X705" s="3">
        <v>86792</v>
      </c>
      <c r="Y705" s="3">
        <f>Table1[[#This Row],[Unit Price]]-Table1[[#This Row],[Discount]]</f>
        <v>5.32</v>
      </c>
      <c r="Z705" s="3" t="s">
        <v>3220</v>
      </c>
    </row>
    <row r="706" spans="1:26" x14ac:dyDescent="0.2">
      <c r="A706" s="1">
        <v>3133</v>
      </c>
      <c r="B706" s="1" t="s">
        <v>537</v>
      </c>
      <c r="C706" s="1" t="s">
        <v>1</v>
      </c>
      <c r="D706" s="1">
        <v>0.09</v>
      </c>
      <c r="E706" s="1">
        <v>8.4600000000000009</v>
      </c>
      <c r="F706" s="1">
        <v>8.99</v>
      </c>
      <c r="G706" s="1" t="s">
        <v>63</v>
      </c>
      <c r="H706" s="1" t="s">
        <v>70</v>
      </c>
      <c r="I706" s="1" t="s">
        <v>16</v>
      </c>
      <c r="J706" s="1" t="s">
        <v>17</v>
      </c>
      <c r="K706" s="1" t="s">
        <v>18</v>
      </c>
      <c r="L706" s="1" t="s">
        <v>1461</v>
      </c>
      <c r="M706" s="1">
        <v>0.79</v>
      </c>
      <c r="N706" s="1" t="s">
        <v>8</v>
      </c>
      <c r="O706" s="1" t="s">
        <v>28</v>
      </c>
      <c r="P706" s="1" t="s">
        <v>79</v>
      </c>
      <c r="Q706" s="1" t="s">
        <v>538</v>
      </c>
      <c r="R706" s="1">
        <v>60540</v>
      </c>
      <c r="S706" s="2">
        <v>42067</v>
      </c>
      <c r="T706" s="2">
        <v>42070</v>
      </c>
      <c r="U706" s="1">
        <v>-100.51</v>
      </c>
      <c r="V706" s="1">
        <v>5</v>
      </c>
      <c r="W706" s="1">
        <v>45.03</v>
      </c>
      <c r="X706" s="1">
        <v>86792</v>
      </c>
      <c r="Y706" s="1">
        <f>Table1[[#This Row],[Unit Price]]-Table1[[#This Row],[Discount]]</f>
        <v>8.370000000000001</v>
      </c>
      <c r="Z706" s="1" t="s">
        <v>3220</v>
      </c>
    </row>
    <row r="707" spans="1:26" x14ac:dyDescent="0.2">
      <c r="A707" s="3">
        <v>3133</v>
      </c>
      <c r="B707" s="3" t="s">
        <v>537</v>
      </c>
      <c r="C707" s="3" t="s">
        <v>1</v>
      </c>
      <c r="D707" s="3">
        <v>0.21</v>
      </c>
      <c r="E707" s="3">
        <v>14.98</v>
      </c>
      <c r="F707" s="3">
        <v>8.99</v>
      </c>
      <c r="G707" s="3" t="s">
        <v>14</v>
      </c>
      <c r="H707" s="3" t="s">
        <v>70</v>
      </c>
      <c r="I707" s="3" t="s">
        <v>4</v>
      </c>
      <c r="J707" s="3" t="s">
        <v>102</v>
      </c>
      <c r="K707" s="3" t="s">
        <v>18</v>
      </c>
      <c r="L707" s="3" t="s">
        <v>1462</v>
      </c>
      <c r="M707" s="3">
        <v>0.39</v>
      </c>
      <c r="N707" s="3" t="s">
        <v>8</v>
      </c>
      <c r="O707" s="3" t="s">
        <v>28</v>
      </c>
      <c r="P707" s="3" t="s">
        <v>79</v>
      </c>
      <c r="Q707" s="3" t="s">
        <v>538</v>
      </c>
      <c r="R707" s="3">
        <v>60540</v>
      </c>
      <c r="S707" s="4">
        <v>42067</v>
      </c>
      <c r="T707" s="4">
        <v>42068</v>
      </c>
      <c r="U707" s="3">
        <v>-17.75</v>
      </c>
      <c r="V707" s="3">
        <v>10</v>
      </c>
      <c r="W707" s="3">
        <v>153.87</v>
      </c>
      <c r="X707" s="3">
        <v>86792</v>
      </c>
      <c r="Y707" s="3">
        <f>Table1[[#This Row],[Unit Price]]-Table1[[#This Row],[Discount]]</f>
        <v>14.77</v>
      </c>
      <c r="Z707" s="3" t="s">
        <v>3220</v>
      </c>
    </row>
    <row r="708" spans="1:26" x14ac:dyDescent="0.2">
      <c r="A708" s="1">
        <v>3133</v>
      </c>
      <c r="B708" s="1" t="s">
        <v>537</v>
      </c>
      <c r="C708" s="1" t="s">
        <v>1</v>
      </c>
      <c r="D708" s="1">
        <v>0.04</v>
      </c>
      <c r="E708" s="1">
        <v>155.99</v>
      </c>
      <c r="F708" s="1">
        <v>8.08</v>
      </c>
      <c r="G708" s="1" t="s">
        <v>14</v>
      </c>
      <c r="H708" s="1" t="s">
        <v>70</v>
      </c>
      <c r="I708" s="1" t="s">
        <v>16</v>
      </c>
      <c r="J708" s="1" t="s">
        <v>111</v>
      </c>
      <c r="K708" s="1" t="s">
        <v>49</v>
      </c>
      <c r="L708" s="1" t="s">
        <v>1463</v>
      </c>
      <c r="M708" s="1">
        <v>0.6</v>
      </c>
      <c r="N708" s="1" t="s">
        <v>8</v>
      </c>
      <c r="O708" s="1" t="s">
        <v>28</v>
      </c>
      <c r="P708" s="1" t="s">
        <v>79</v>
      </c>
      <c r="Q708" s="1" t="s">
        <v>538</v>
      </c>
      <c r="R708" s="1">
        <v>60540</v>
      </c>
      <c r="S708" s="2">
        <v>42067</v>
      </c>
      <c r="T708" s="2">
        <v>42068</v>
      </c>
      <c r="U708" s="1">
        <v>1374.9480000000001</v>
      </c>
      <c r="V708" s="1">
        <v>22</v>
      </c>
      <c r="W708" s="1">
        <v>2800.33</v>
      </c>
      <c r="X708" s="1">
        <v>86792</v>
      </c>
      <c r="Y708" s="1">
        <f>Table1[[#This Row],[Unit Price]]-Table1[[#This Row],[Discount]]</f>
        <v>155.95000000000002</v>
      </c>
      <c r="Z708" s="1" t="s">
        <v>3220</v>
      </c>
    </row>
    <row r="709" spans="1:26" x14ac:dyDescent="0.2">
      <c r="A709" s="3">
        <v>1005</v>
      </c>
      <c r="B709" s="3" t="s">
        <v>1373</v>
      </c>
      <c r="C709" s="3" t="s">
        <v>23</v>
      </c>
      <c r="D709" s="3">
        <v>0.06</v>
      </c>
      <c r="E709" s="3">
        <v>10.14</v>
      </c>
      <c r="F709" s="3">
        <v>2.27</v>
      </c>
      <c r="G709" s="3" t="s">
        <v>14</v>
      </c>
      <c r="H709" s="3" t="s">
        <v>3</v>
      </c>
      <c r="I709" s="3" t="s">
        <v>24</v>
      </c>
      <c r="J709" s="3" t="s">
        <v>64</v>
      </c>
      <c r="K709" s="3" t="s">
        <v>26</v>
      </c>
      <c r="L709" s="3" t="s">
        <v>147</v>
      </c>
      <c r="M709" s="3">
        <v>0.36</v>
      </c>
      <c r="N709" s="3" t="s">
        <v>8</v>
      </c>
      <c r="O709" s="3" t="s">
        <v>28</v>
      </c>
      <c r="P709" s="3" t="s">
        <v>79</v>
      </c>
      <c r="Q709" s="3" t="s">
        <v>1375</v>
      </c>
      <c r="R709" s="3">
        <v>60089</v>
      </c>
      <c r="S709" s="4">
        <v>42067</v>
      </c>
      <c r="T709" s="4">
        <v>42067</v>
      </c>
      <c r="U709" s="3">
        <v>-3.88</v>
      </c>
      <c r="V709" s="3">
        <v>1</v>
      </c>
      <c r="W709" s="3">
        <v>12.18</v>
      </c>
      <c r="X709" s="3">
        <v>90043</v>
      </c>
      <c r="Y709" s="3">
        <f>Table1[[#This Row],[Unit Price]]-Table1[[#This Row],[Discount]]</f>
        <v>10.08</v>
      </c>
      <c r="Z709" s="3" t="s">
        <v>3220</v>
      </c>
    </row>
    <row r="710" spans="1:26" x14ac:dyDescent="0.2">
      <c r="A710" s="1">
        <v>2358</v>
      </c>
      <c r="B710" s="1" t="s">
        <v>1142</v>
      </c>
      <c r="C710" s="1" t="s">
        <v>23</v>
      </c>
      <c r="D710" s="1">
        <v>0.1</v>
      </c>
      <c r="E710" s="1">
        <v>205.99</v>
      </c>
      <c r="F710" s="1">
        <v>8.99</v>
      </c>
      <c r="G710" s="1" t="s">
        <v>14</v>
      </c>
      <c r="H710" s="1" t="s">
        <v>70</v>
      </c>
      <c r="I710" s="1" t="s">
        <v>16</v>
      </c>
      <c r="J710" s="1" t="s">
        <v>111</v>
      </c>
      <c r="K710" s="1" t="s">
        <v>49</v>
      </c>
      <c r="L710" s="1" t="s">
        <v>639</v>
      </c>
      <c r="M710" s="1">
        <v>0.56000000000000005</v>
      </c>
      <c r="N710" s="1" t="s">
        <v>8</v>
      </c>
      <c r="O710" s="1" t="s">
        <v>9</v>
      </c>
      <c r="P710" s="1" t="s">
        <v>99</v>
      </c>
      <c r="Q710" s="1" t="s">
        <v>1072</v>
      </c>
      <c r="R710" s="1">
        <v>33311</v>
      </c>
      <c r="S710" s="2">
        <v>42067</v>
      </c>
      <c r="T710" s="2">
        <v>42071</v>
      </c>
      <c r="U710" s="1">
        <v>147</v>
      </c>
      <c r="V710" s="1">
        <v>2</v>
      </c>
      <c r="W710" s="1">
        <v>324.62</v>
      </c>
      <c r="X710" s="1">
        <v>88267</v>
      </c>
      <c r="Y710" s="1">
        <f>Table1[[#This Row],[Unit Price]]-Table1[[#This Row],[Discount]]</f>
        <v>205.89000000000001</v>
      </c>
      <c r="Z710" s="1" t="s">
        <v>3219</v>
      </c>
    </row>
    <row r="711" spans="1:26" x14ac:dyDescent="0.2">
      <c r="A711" s="3">
        <v>91</v>
      </c>
      <c r="B711" s="3" t="s">
        <v>1222</v>
      </c>
      <c r="C711" s="3" t="s">
        <v>92</v>
      </c>
      <c r="D711" s="3">
        <v>0.06</v>
      </c>
      <c r="E711" s="3">
        <v>175.99</v>
      </c>
      <c r="F711" s="3">
        <v>8.99</v>
      </c>
      <c r="G711" s="3" t="s">
        <v>14</v>
      </c>
      <c r="H711" s="3" t="s">
        <v>70</v>
      </c>
      <c r="I711" s="3" t="s">
        <v>16</v>
      </c>
      <c r="J711" s="3" t="s">
        <v>111</v>
      </c>
      <c r="K711" s="3" t="s">
        <v>49</v>
      </c>
      <c r="L711" s="3" t="s">
        <v>1155</v>
      </c>
      <c r="M711" s="3">
        <v>0.56999999999999995</v>
      </c>
      <c r="N711" s="3" t="s">
        <v>8</v>
      </c>
      <c r="O711" s="3" t="s">
        <v>35</v>
      </c>
      <c r="P711" s="3" t="s">
        <v>66</v>
      </c>
      <c r="Q711" s="3" t="s">
        <v>1223</v>
      </c>
      <c r="R711" s="3">
        <v>94591</v>
      </c>
      <c r="S711" s="4">
        <v>42067</v>
      </c>
      <c r="T711" s="4">
        <v>42069</v>
      </c>
      <c r="U711" s="3">
        <v>2031.5070000000001</v>
      </c>
      <c r="V711" s="3">
        <v>23</v>
      </c>
      <c r="W711" s="3">
        <v>3363.53</v>
      </c>
      <c r="X711" s="3">
        <v>87177</v>
      </c>
      <c r="Y711" s="3">
        <f>Table1[[#This Row],[Unit Price]]-Table1[[#This Row],[Discount]]</f>
        <v>175.93</v>
      </c>
      <c r="Z711" s="3" t="s">
        <v>3221</v>
      </c>
    </row>
    <row r="712" spans="1:26" x14ac:dyDescent="0.2">
      <c r="A712" s="1">
        <v>679</v>
      </c>
      <c r="B712" s="1" t="s">
        <v>1464</v>
      </c>
      <c r="C712" s="1" t="s">
        <v>92</v>
      </c>
      <c r="D712" s="1">
        <v>0.01</v>
      </c>
      <c r="E712" s="1">
        <v>3.95</v>
      </c>
      <c r="F712" s="1">
        <v>5.13</v>
      </c>
      <c r="G712" s="1" t="s">
        <v>14</v>
      </c>
      <c r="H712" s="1" t="s">
        <v>70</v>
      </c>
      <c r="I712" s="1" t="s">
        <v>24</v>
      </c>
      <c r="J712" s="1" t="s">
        <v>71</v>
      </c>
      <c r="K712" s="1" t="s">
        <v>49</v>
      </c>
      <c r="L712" s="1" t="s">
        <v>1465</v>
      </c>
      <c r="M712" s="1">
        <v>0.59</v>
      </c>
      <c r="N712" s="1" t="s">
        <v>8</v>
      </c>
      <c r="O712" s="1" t="s">
        <v>35</v>
      </c>
      <c r="P712" s="1" t="s">
        <v>42</v>
      </c>
      <c r="Q712" s="1" t="s">
        <v>1466</v>
      </c>
      <c r="R712" s="1">
        <v>98387</v>
      </c>
      <c r="S712" s="2">
        <v>42067</v>
      </c>
      <c r="T712" s="2">
        <v>42068</v>
      </c>
      <c r="U712" s="1">
        <v>-19.93</v>
      </c>
      <c r="V712" s="1">
        <v>2</v>
      </c>
      <c r="W712" s="1">
        <v>10.11</v>
      </c>
      <c r="X712" s="1">
        <v>88890</v>
      </c>
      <c r="Y712" s="1">
        <f>Table1[[#This Row],[Unit Price]]-Table1[[#This Row],[Discount]]</f>
        <v>3.9400000000000004</v>
      </c>
      <c r="Z712" s="1" t="s">
        <v>3221</v>
      </c>
    </row>
    <row r="713" spans="1:26" x14ac:dyDescent="0.2">
      <c r="A713" s="3">
        <v>679</v>
      </c>
      <c r="B713" s="3" t="s">
        <v>1464</v>
      </c>
      <c r="C713" s="3" t="s">
        <v>92</v>
      </c>
      <c r="D713" s="3">
        <v>0.02</v>
      </c>
      <c r="E713" s="3">
        <v>367.99</v>
      </c>
      <c r="F713" s="3">
        <v>19.989999999999998</v>
      </c>
      <c r="G713" s="3" t="s">
        <v>14</v>
      </c>
      <c r="H713" s="3" t="s">
        <v>70</v>
      </c>
      <c r="I713" s="3" t="s">
        <v>24</v>
      </c>
      <c r="J713" s="3" t="s">
        <v>48</v>
      </c>
      <c r="K713" s="3" t="s">
        <v>49</v>
      </c>
      <c r="L713" s="3" t="s">
        <v>1467</v>
      </c>
      <c r="M713" s="3">
        <v>0.4</v>
      </c>
      <c r="N713" s="3" t="s">
        <v>8</v>
      </c>
      <c r="O713" s="3" t="s">
        <v>35</v>
      </c>
      <c r="P713" s="3" t="s">
        <v>42</v>
      </c>
      <c r="Q713" s="3" t="s">
        <v>1466</v>
      </c>
      <c r="R713" s="3">
        <v>98387</v>
      </c>
      <c r="S713" s="4">
        <v>42067</v>
      </c>
      <c r="T713" s="4">
        <v>42068</v>
      </c>
      <c r="U713" s="3">
        <v>4568.6072999999997</v>
      </c>
      <c r="V713" s="3">
        <v>17</v>
      </c>
      <c r="W713" s="3">
        <v>6621.17</v>
      </c>
      <c r="X713" s="3">
        <v>88890</v>
      </c>
      <c r="Y713" s="3">
        <f>Table1[[#This Row],[Unit Price]]-Table1[[#This Row],[Discount]]</f>
        <v>367.97</v>
      </c>
      <c r="Z713" s="3" t="s">
        <v>3221</v>
      </c>
    </row>
    <row r="714" spans="1:26" x14ac:dyDescent="0.2">
      <c r="A714" s="1">
        <v>680</v>
      </c>
      <c r="B714" s="1" t="s">
        <v>1468</v>
      </c>
      <c r="C714" s="1" t="s">
        <v>92</v>
      </c>
      <c r="D714" s="1">
        <v>0.04</v>
      </c>
      <c r="E714" s="1">
        <v>95.99</v>
      </c>
      <c r="F714" s="1">
        <v>4.9000000000000004</v>
      </c>
      <c r="G714" s="1" t="s">
        <v>14</v>
      </c>
      <c r="H714" s="1" t="s">
        <v>70</v>
      </c>
      <c r="I714" s="1" t="s">
        <v>16</v>
      </c>
      <c r="J714" s="1" t="s">
        <v>111</v>
      </c>
      <c r="K714" s="1" t="s">
        <v>49</v>
      </c>
      <c r="L714" s="1" t="s">
        <v>744</v>
      </c>
      <c r="M714" s="1">
        <v>0.56000000000000005</v>
      </c>
      <c r="N714" s="1" t="s">
        <v>8</v>
      </c>
      <c r="O714" s="1" t="s">
        <v>35</v>
      </c>
      <c r="P714" s="1" t="s">
        <v>42</v>
      </c>
      <c r="Q714" s="1" t="s">
        <v>1469</v>
      </c>
      <c r="R714" s="1">
        <v>99207</v>
      </c>
      <c r="S714" s="2">
        <v>42067</v>
      </c>
      <c r="T714" s="2">
        <v>42069</v>
      </c>
      <c r="U714" s="1">
        <v>-258.22500000000002</v>
      </c>
      <c r="V714" s="1">
        <v>3</v>
      </c>
      <c r="W714" s="1">
        <v>253.78</v>
      </c>
      <c r="X714" s="1">
        <v>88890</v>
      </c>
      <c r="Y714" s="1">
        <f>Table1[[#This Row],[Unit Price]]-Table1[[#This Row],[Discount]]</f>
        <v>95.949999999999989</v>
      </c>
      <c r="Z714" s="1" t="s">
        <v>3221</v>
      </c>
    </row>
    <row r="715" spans="1:26" x14ac:dyDescent="0.2">
      <c r="A715" s="3">
        <v>2696</v>
      </c>
      <c r="B715" s="3" t="s">
        <v>1470</v>
      </c>
      <c r="C715" s="3" t="s">
        <v>1</v>
      </c>
      <c r="D715" s="3">
        <v>0.05</v>
      </c>
      <c r="E715" s="3">
        <v>107.53</v>
      </c>
      <c r="F715" s="3">
        <v>5.81</v>
      </c>
      <c r="G715" s="3" t="s">
        <v>14</v>
      </c>
      <c r="H715" s="3" t="s">
        <v>47</v>
      </c>
      <c r="I715" s="3" t="s">
        <v>4</v>
      </c>
      <c r="J715" s="3" t="s">
        <v>102</v>
      </c>
      <c r="K715" s="3" t="s">
        <v>120</v>
      </c>
      <c r="L715" s="3" t="s">
        <v>1471</v>
      </c>
      <c r="M715" s="3">
        <v>0.65</v>
      </c>
      <c r="N715" s="3" t="s">
        <v>8</v>
      </c>
      <c r="O715" s="3" t="s">
        <v>9</v>
      </c>
      <c r="P715" s="3" t="s">
        <v>140</v>
      </c>
      <c r="Q715" s="3" t="s">
        <v>1472</v>
      </c>
      <c r="R715" s="3">
        <v>35401</v>
      </c>
      <c r="S715" s="4">
        <v>42068</v>
      </c>
      <c r="T715" s="4">
        <v>42069</v>
      </c>
      <c r="U715" s="3">
        <v>-89.418000000000006</v>
      </c>
      <c r="V715" s="3">
        <v>6</v>
      </c>
      <c r="W715" s="3">
        <v>612.91999999999996</v>
      </c>
      <c r="X715" s="3">
        <v>87676</v>
      </c>
      <c r="Y715" s="3">
        <f>Table1[[#This Row],[Unit Price]]-Table1[[#This Row],[Discount]]</f>
        <v>107.48</v>
      </c>
      <c r="Z715" s="3" t="s">
        <v>3219</v>
      </c>
    </row>
    <row r="716" spans="1:26" x14ac:dyDescent="0.2">
      <c r="A716" s="1">
        <v>2376</v>
      </c>
      <c r="B716" s="1" t="s">
        <v>1473</v>
      </c>
      <c r="C716" s="1" t="s">
        <v>13</v>
      </c>
      <c r="D716" s="1">
        <v>0.05</v>
      </c>
      <c r="E716" s="1">
        <v>3.28</v>
      </c>
      <c r="F716" s="1">
        <v>3.97</v>
      </c>
      <c r="G716" s="1" t="s">
        <v>14</v>
      </c>
      <c r="H716" s="1" t="s">
        <v>70</v>
      </c>
      <c r="I716" s="1" t="s">
        <v>24</v>
      </c>
      <c r="J716" s="1" t="s">
        <v>25</v>
      </c>
      <c r="K716" s="1" t="s">
        <v>26</v>
      </c>
      <c r="L716" s="1" t="s">
        <v>221</v>
      </c>
      <c r="M716" s="1">
        <v>0.56000000000000005</v>
      </c>
      <c r="N716" s="1" t="s">
        <v>8</v>
      </c>
      <c r="O716" s="1" t="s">
        <v>35</v>
      </c>
      <c r="P716" s="1" t="s">
        <v>466</v>
      </c>
      <c r="Q716" s="1" t="s">
        <v>1474</v>
      </c>
      <c r="R716" s="1">
        <v>83843</v>
      </c>
      <c r="S716" s="2">
        <v>42068</v>
      </c>
      <c r="T716" s="2">
        <v>42069</v>
      </c>
      <c r="U716" s="1">
        <v>-100.24</v>
      </c>
      <c r="V716" s="1">
        <v>18</v>
      </c>
      <c r="W716" s="1">
        <v>61.29</v>
      </c>
      <c r="X716" s="1">
        <v>91321</v>
      </c>
      <c r="Y716" s="1">
        <f>Table1[[#This Row],[Unit Price]]-Table1[[#This Row],[Discount]]</f>
        <v>3.23</v>
      </c>
      <c r="Z716" s="1" t="s">
        <v>3221</v>
      </c>
    </row>
    <row r="717" spans="1:26" x14ac:dyDescent="0.2">
      <c r="A717" s="3">
        <v>2376</v>
      </c>
      <c r="B717" s="3" t="s">
        <v>1473</v>
      </c>
      <c r="C717" s="3" t="s">
        <v>13</v>
      </c>
      <c r="D717" s="3">
        <v>0.03</v>
      </c>
      <c r="E717" s="3">
        <v>6.98</v>
      </c>
      <c r="F717" s="3">
        <v>9.69</v>
      </c>
      <c r="G717" s="3" t="s">
        <v>14</v>
      </c>
      <c r="H717" s="3" t="s">
        <v>70</v>
      </c>
      <c r="I717" s="3" t="s">
        <v>24</v>
      </c>
      <c r="J717" s="3" t="s">
        <v>54</v>
      </c>
      <c r="K717" s="3" t="s">
        <v>49</v>
      </c>
      <c r="L717" s="3" t="s">
        <v>1475</v>
      </c>
      <c r="M717" s="3">
        <v>0.83</v>
      </c>
      <c r="N717" s="3" t="s">
        <v>8</v>
      </c>
      <c r="O717" s="3" t="s">
        <v>35</v>
      </c>
      <c r="P717" s="3" t="s">
        <v>466</v>
      </c>
      <c r="Q717" s="3" t="s">
        <v>1474</v>
      </c>
      <c r="R717" s="3">
        <v>83843</v>
      </c>
      <c r="S717" s="4">
        <v>42068</v>
      </c>
      <c r="T717" s="4">
        <v>42070</v>
      </c>
      <c r="U717" s="3">
        <v>-262.62</v>
      </c>
      <c r="V717" s="3">
        <v>15</v>
      </c>
      <c r="W717" s="3">
        <v>109.15</v>
      </c>
      <c r="X717" s="3">
        <v>91321</v>
      </c>
      <c r="Y717" s="3">
        <f>Table1[[#This Row],[Unit Price]]-Table1[[#This Row],[Discount]]</f>
        <v>6.95</v>
      </c>
      <c r="Z717" s="3" t="s">
        <v>3221</v>
      </c>
    </row>
    <row r="718" spans="1:26" x14ac:dyDescent="0.2">
      <c r="A718" s="1">
        <v>670</v>
      </c>
      <c r="B718" s="1" t="s">
        <v>1476</v>
      </c>
      <c r="C718" s="1" t="s">
        <v>23</v>
      </c>
      <c r="D718" s="1">
        <v>0.08</v>
      </c>
      <c r="E718" s="1">
        <v>296.18</v>
      </c>
      <c r="F718" s="1">
        <v>54.12</v>
      </c>
      <c r="G718" s="1" t="s">
        <v>2</v>
      </c>
      <c r="H718" s="1" t="s">
        <v>47</v>
      </c>
      <c r="I718" s="1" t="s">
        <v>4</v>
      </c>
      <c r="J718" s="1" t="s">
        <v>5</v>
      </c>
      <c r="K718" s="1" t="s">
        <v>6</v>
      </c>
      <c r="L718" s="1" t="s">
        <v>1055</v>
      </c>
      <c r="M718" s="1">
        <v>0.76</v>
      </c>
      <c r="N718" s="1" t="s">
        <v>8</v>
      </c>
      <c r="O718" s="1" t="s">
        <v>9</v>
      </c>
      <c r="P718" s="1" t="s">
        <v>218</v>
      </c>
      <c r="Q718" s="1" t="s">
        <v>1477</v>
      </c>
      <c r="R718" s="1">
        <v>22025</v>
      </c>
      <c r="S718" s="2">
        <v>42068</v>
      </c>
      <c r="T718" s="2">
        <v>42075</v>
      </c>
      <c r="U718" s="1">
        <v>-187.22200000000001</v>
      </c>
      <c r="V718" s="1">
        <v>5</v>
      </c>
      <c r="W718" s="1">
        <v>1429.81</v>
      </c>
      <c r="X718" s="1">
        <v>88474</v>
      </c>
      <c r="Y718" s="1">
        <f>Table1[[#This Row],[Unit Price]]-Table1[[#This Row],[Discount]]</f>
        <v>296.10000000000002</v>
      </c>
      <c r="Z718" s="1" t="s">
        <v>3219</v>
      </c>
    </row>
    <row r="719" spans="1:26" x14ac:dyDescent="0.2">
      <c r="A719" s="3">
        <v>2944</v>
      </c>
      <c r="B719" s="3" t="s">
        <v>1478</v>
      </c>
      <c r="C719" s="3" t="s">
        <v>23</v>
      </c>
      <c r="D719" s="3">
        <v>0.04</v>
      </c>
      <c r="E719" s="3">
        <v>4.55</v>
      </c>
      <c r="F719" s="3">
        <v>1.49</v>
      </c>
      <c r="G719" s="3" t="s">
        <v>14</v>
      </c>
      <c r="H719" s="3" t="s">
        <v>70</v>
      </c>
      <c r="I719" s="3" t="s">
        <v>24</v>
      </c>
      <c r="J719" s="3" t="s">
        <v>48</v>
      </c>
      <c r="K719" s="3" t="s">
        <v>49</v>
      </c>
      <c r="L719" s="3" t="s">
        <v>1479</v>
      </c>
      <c r="M719" s="3">
        <v>0.35</v>
      </c>
      <c r="N719" s="3" t="s">
        <v>8</v>
      </c>
      <c r="O719" s="3" t="s">
        <v>28</v>
      </c>
      <c r="P719" s="3" t="s">
        <v>265</v>
      </c>
      <c r="Q719" s="3" t="s">
        <v>1480</v>
      </c>
      <c r="R719" s="3">
        <v>48640</v>
      </c>
      <c r="S719" s="4">
        <v>42068</v>
      </c>
      <c r="T719" s="4">
        <v>42070</v>
      </c>
      <c r="U719" s="3">
        <v>28.288</v>
      </c>
      <c r="V719" s="3">
        <v>13</v>
      </c>
      <c r="W719" s="3">
        <v>59.75</v>
      </c>
      <c r="X719" s="3">
        <v>90309</v>
      </c>
      <c r="Y719" s="3">
        <f>Table1[[#This Row],[Unit Price]]-Table1[[#This Row],[Discount]]</f>
        <v>4.51</v>
      </c>
      <c r="Z719" s="3" t="s">
        <v>3220</v>
      </c>
    </row>
    <row r="720" spans="1:26" x14ac:dyDescent="0.2">
      <c r="A720" s="1">
        <v>392</v>
      </c>
      <c r="B720" s="1" t="s">
        <v>1481</v>
      </c>
      <c r="C720" s="1" t="s">
        <v>92</v>
      </c>
      <c r="D720" s="1">
        <v>0.02</v>
      </c>
      <c r="E720" s="1">
        <v>34.979999999999997</v>
      </c>
      <c r="F720" s="1">
        <v>7.53</v>
      </c>
      <c r="G720" s="1" t="s">
        <v>14</v>
      </c>
      <c r="H720" s="1" t="s">
        <v>70</v>
      </c>
      <c r="I720" s="1" t="s">
        <v>16</v>
      </c>
      <c r="J720" s="1" t="s">
        <v>17</v>
      </c>
      <c r="K720" s="1" t="s">
        <v>49</v>
      </c>
      <c r="L720" s="1" t="s">
        <v>1415</v>
      </c>
      <c r="M720" s="1">
        <v>0.76</v>
      </c>
      <c r="N720" s="1" t="s">
        <v>8</v>
      </c>
      <c r="O720" s="1" t="s">
        <v>28</v>
      </c>
      <c r="P720" s="1" t="s">
        <v>56</v>
      </c>
      <c r="Q720" s="1" t="s">
        <v>1482</v>
      </c>
      <c r="R720" s="1">
        <v>63105</v>
      </c>
      <c r="S720" s="2">
        <v>42068</v>
      </c>
      <c r="T720" s="2">
        <v>42070</v>
      </c>
      <c r="U720" s="1">
        <v>-159.68</v>
      </c>
      <c r="V720" s="1">
        <v>1</v>
      </c>
      <c r="W720" s="1">
        <v>37.159999999999997</v>
      </c>
      <c r="X720" s="1">
        <v>86383</v>
      </c>
      <c r="Y720" s="1">
        <f>Table1[[#This Row],[Unit Price]]-Table1[[#This Row],[Discount]]</f>
        <v>34.959999999999994</v>
      </c>
      <c r="Z720" s="1" t="s">
        <v>3220</v>
      </c>
    </row>
    <row r="721" spans="1:26" x14ac:dyDescent="0.2">
      <c r="A721" s="3">
        <v>392</v>
      </c>
      <c r="B721" s="3" t="s">
        <v>1481</v>
      </c>
      <c r="C721" s="3" t="s">
        <v>92</v>
      </c>
      <c r="D721" s="3">
        <v>0.01</v>
      </c>
      <c r="E721" s="3">
        <v>19.989999999999998</v>
      </c>
      <c r="F721" s="3">
        <v>11.17</v>
      </c>
      <c r="G721" s="3" t="s">
        <v>14</v>
      </c>
      <c r="H721" s="3" t="s">
        <v>70</v>
      </c>
      <c r="I721" s="3" t="s">
        <v>4</v>
      </c>
      <c r="J721" s="3" t="s">
        <v>102</v>
      </c>
      <c r="K721" s="3" t="s">
        <v>40</v>
      </c>
      <c r="L721" s="3" t="s">
        <v>465</v>
      </c>
      <c r="M721" s="3">
        <v>0.6</v>
      </c>
      <c r="N721" s="3" t="s">
        <v>8</v>
      </c>
      <c r="O721" s="3" t="s">
        <v>28</v>
      </c>
      <c r="P721" s="3" t="s">
        <v>56</v>
      </c>
      <c r="Q721" s="3" t="s">
        <v>1482</v>
      </c>
      <c r="R721" s="3">
        <v>63105</v>
      </c>
      <c r="S721" s="4">
        <v>42068</v>
      </c>
      <c r="T721" s="4">
        <v>42071</v>
      </c>
      <c r="U721" s="3">
        <v>27.91</v>
      </c>
      <c r="V721" s="3">
        <v>2</v>
      </c>
      <c r="W721" s="3">
        <v>43.65</v>
      </c>
      <c r="X721" s="3">
        <v>86383</v>
      </c>
      <c r="Y721" s="3">
        <f>Table1[[#This Row],[Unit Price]]-Table1[[#This Row],[Discount]]</f>
        <v>19.979999999999997</v>
      </c>
      <c r="Z721" s="3" t="s">
        <v>3220</v>
      </c>
    </row>
    <row r="722" spans="1:26" x14ac:dyDescent="0.2">
      <c r="A722" s="1">
        <v>3003</v>
      </c>
      <c r="B722" s="1" t="s">
        <v>1483</v>
      </c>
      <c r="C722" s="1" t="s">
        <v>92</v>
      </c>
      <c r="D722" s="1">
        <v>0.03</v>
      </c>
      <c r="E722" s="1">
        <v>85.99</v>
      </c>
      <c r="F722" s="1">
        <v>0.99</v>
      </c>
      <c r="G722" s="1" t="s">
        <v>14</v>
      </c>
      <c r="H722" s="1" t="s">
        <v>47</v>
      </c>
      <c r="I722" s="1" t="s">
        <v>16</v>
      </c>
      <c r="J722" s="1" t="s">
        <v>111</v>
      </c>
      <c r="K722" s="1" t="s">
        <v>26</v>
      </c>
      <c r="L722" s="1" t="s">
        <v>1152</v>
      </c>
      <c r="M722" s="1">
        <v>0.55000000000000004</v>
      </c>
      <c r="N722" s="1" t="s">
        <v>8</v>
      </c>
      <c r="O722" s="1" t="s">
        <v>35</v>
      </c>
      <c r="P722" s="1" t="s">
        <v>466</v>
      </c>
      <c r="Q722" s="1" t="s">
        <v>1484</v>
      </c>
      <c r="R722" s="1">
        <v>83814</v>
      </c>
      <c r="S722" s="2">
        <v>42068</v>
      </c>
      <c r="T722" s="2">
        <v>42069</v>
      </c>
      <c r="U722" s="1">
        <v>1037.1044999999999</v>
      </c>
      <c r="V722" s="1">
        <v>20</v>
      </c>
      <c r="W722" s="1">
        <v>1503.05</v>
      </c>
      <c r="X722" s="1">
        <v>91586</v>
      </c>
      <c r="Y722" s="1">
        <f>Table1[[#This Row],[Unit Price]]-Table1[[#This Row],[Discount]]</f>
        <v>85.96</v>
      </c>
      <c r="Z722" s="1" t="s">
        <v>3221</v>
      </c>
    </row>
    <row r="723" spans="1:26" x14ac:dyDescent="0.2">
      <c r="A723" s="3">
        <v>1014</v>
      </c>
      <c r="B723" s="3" t="s">
        <v>1420</v>
      </c>
      <c r="C723" s="3" t="s">
        <v>46</v>
      </c>
      <c r="D723" s="3">
        <v>0.08</v>
      </c>
      <c r="E723" s="3">
        <v>10.91</v>
      </c>
      <c r="F723" s="3">
        <v>2.99</v>
      </c>
      <c r="G723" s="3" t="s">
        <v>14</v>
      </c>
      <c r="H723" s="3" t="s">
        <v>47</v>
      </c>
      <c r="I723" s="3" t="s">
        <v>24</v>
      </c>
      <c r="J723" s="3" t="s">
        <v>48</v>
      </c>
      <c r="K723" s="3" t="s">
        <v>49</v>
      </c>
      <c r="L723" s="3" t="s">
        <v>1485</v>
      </c>
      <c r="M723" s="3">
        <v>0.38</v>
      </c>
      <c r="N723" s="3" t="s">
        <v>8</v>
      </c>
      <c r="O723" s="3" t="s">
        <v>9</v>
      </c>
      <c r="P723" s="3" t="s">
        <v>20</v>
      </c>
      <c r="Q723" s="3" t="s">
        <v>1421</v>
      </c>
      <c r="R723" s="3">
        <v>72022</v>
      </c>
      <c r="S723" s="4">
        <v>42068</v>
      </c>
      <c r="T723" s="4">
        <v>42069</v>
      </c>
      <c r="U723" s="3">
        <v>-2.1</v>
      </c>
      <c r="V723" s="3">
        <v>11</v>
      </c>
      <c r="W723" s="3">
        <v>119.99</v>
      </c>
      <c r="X723" s="3">
        <v>88388</v>
      </c>
      <c r="Y723" s="3">
        <f>Table1[[#This Row],[Unit Price]]-Table1[[#This Row],[Discount]]</f>
        <v>10.83</v>
      </c>
      <c r="Z723" s="3" t="s">
        <v>3219</v>
      </c>
    </row>
    <row r="724" spans="1:26" x14ac:dyDescent="0.2">
      <c r="A724" s="1">
        <v>1279</v>
      </c>
      <c r="B724" s="1" t="s">
        <v>1423</v>
      </c>
      <c r="C724" s="1" t="s">
        <v>46</v>
      </c>
      <c r="D724" s="1">
        <v>0</v>
      </c>
      <c r="E724" s="1">
        <v>442.14</v>
      </c>
      <c r="F724" s="1">
        <v>14.7</v>
      </c>
      <c r="G724" s="1" t="s">
        <v>2</v>
      </c>
      <c r="H724" s="1" t="s">
        <v>70</v>
      </c>
      <c r="I724" s="1" t="s">
        <v>16</v>
      </c>
      <c r="J724" s="1" t="s">
        <v>32</v>
      </c>
      <c r="K724" s="1" t="s">
        <v>33</v>
      </c>
      <c r="L724" s="1" t="s">
        <v>1288</v>
      </c>
      <c r="M724" s="1">
        <v>0.56000000000000005</v>
      </c>
      <c r="N724" s="1" t="s">
        <v>8</v>
      </c>
      <c r="O724" s="1" t="s">
        <v>28</v>
      </c>
      <c r="P724" s="1" t="s">
        <v>29</v>
      </c>
      <c r="Q724" s="1" t="s">
        <v>1424</v>
      </c>
      <c r="R724" s="1">
        <v>46324</v>
      </c>
      <c r="S724" s="2">
        <v>42068</v>
      </c>
      <c r="T724" s="2">
        <v>42068</v>
      </c>
      <c r="U724" s="1">
        <v>501.51</v>
      </c>
      <c r="V724" s="1">
        <v>5</v>
      </c>
      <c r="W724" s="1">
        <v>2343.34</v>
      </c>
      <c r="X724" s="1">
        <v>90115</v>
      </c>
      <c r="Y724" s="1">
        <f>Table1[[#This Row],[Unit Price]]-Table1[[#This Row],[Discount]]</f>
        <v>442.14</v>
      </c>
      <c r="Z724" s="1" t="s">
        <v>3220</v>
      </c>
    </row>
    <row r="725" spans="1:26" x14ac:dyDescent="0.2">
      <c r="A725" s="3">
        <v>1432</v>
      </c>
      <c r="B725" s="3" t="s">
        <v>1486</v>
      </c>
      <c r="C725" s="3" t="s">
        <v>46</v>
      </c>
      <c r="D725" s="3">
        <v>0.05</v>
      </c>
      <c r="E725" s="3">
        <v>9.7799999999999994</v>
      </c>
      <c r="F725" s="3">
        <v>1.39</v>
      </c>
      <c r="G725" s="3" t="s">
        <v>14</v>
      </c>
      <c r="H725" s="3" t="s">
        <v>70</v>
      </c>
      <c r="I725" s="3" t="s">
        <v>24</v>
      </c>
      <c r="J725" s="3" t="s">
        <v>321</v>
      </c>
      <c r="K725" s="3" t="s">
        <v>49</v>
      </c>
      <c r="L725" s="3" t="s">
        <v>1487</v>
      </c>
      <c r="M725" s="3">
        <v>0.39</v>
      </c>
      <c r="N725" s="3" t="s">
        <v>8</v>
      </c>
      <c r="O725" s="3" t="s">
        <v>28</v>
      </c>
      <c r="P725" s="3" t="s">
        <v>29</v>
      </c>
      <c r="Q725" s="3" t="s">
        <v>1488</v>
      </c>
      <c r="R725" s="3">
        <v>46203</v>
      </c>
      <c r="S725" s="4">
        <v>42068</v>
      </c>
      <c r="T725" s="4">
        <v>42069</v>
      </c>
      <c r="U725" s="3">
        <v>74.278499999999994</v>
      </c>
      <c r="V725" s="3">
        <v>11</v>
      </c>
      <c r="W725" s="3">
        <v>107.65</v>
      </c>
      <c r="X725" s="3">
        <v>86826</v>
      </c>
      <c r="Y725" s="3">
        <f>Table1[[#This Row],[Unit Price]]-Table1[[#This Row],[Discount]]</f>
        <v>9.7299999999999986</v>
      </c>
      <c r="Z725" s="3" t="s">
        <v>3220</v>
      </c>
    </row>
    <row r="726" spans="1:26" x14ac:dyDescent="0.2">
      <c r="A726" s="1">
        <v>1433</v>
      </c>
      <c r="B726" s="1" t="s">
        <v>1489</v>
      </c>
      <c r="C726" s="1" t="s">
        <v>46</v>
      </c>
      <c r="D726" s="1">
        <v>0.02</v>
      </c>
      <c r="E726" s="1">
        <v>3.28</v>
      </c>
      <c r="F726" s="1">
        <v>3.97</v>
      </c>
      <c r="G726" s="1" t="s">
        <v>63</v>
      </c>
      <c r="H726" s="1" t="s">
        <v>70</v>
      </c>
      <c r="I726" s="1" t="s">
        <v>24</v>
      </c>
      <c r="J726" s="1" t="s">
        <v>25</v>
      </c>
      <c r="K726" s="1" t="s">
        <v>26</v>
      </c>
      <c r="L726" s="1" t="s">
        <v>343</v>
      </c>
      <c r="M726" s="1">
        <v>0.56000000000000005</v>
      </c>
      <c r="N726" s="1" t="s">
        <v>8</v>
      </c>
      <c r="O726" s="1" t="s">
        <v>28</v>
      </c>
      <c r="P726" s="1" t="s">
        <v>29</v>
      </c>
      <c r="Q726" s="1" t="s">
        <v>1490</v>
      </c>
      <c r="R726" s="1">
        <v>47130</v>
      </c>
      <c r="S726" s="2">
        <v>42068</v>
      </c>
      <c r="T726" s="2">
        <v>42069</v>
      </c>
      <c r="U726" s="1">
        <v>-66.349999999999994</v>
      </c>
      <c r="V726" s="1">
        <v>7</v>
      </c>
      <c r="W726" s="1">
        <v>25.15</v>
      </c>
      <c r="X726" s="1">
        <v>86826</v>
      </c>
      <c r="Y726" s="1">
        <f>Table1[[#This Row],[Unit Price]]-Table1[[#This Row],[Discount]]</f>
        <v>3.26</v>
      </c>
      <c r="Z726" s="1" t="s">
        <v>3220</v>
      </c>
    </row>
    <row r="727" spans="1:26" x14ac:dyDescent="0.2">
      <c r="A727" s="3">
        <v>2006</v>
      </c>
      <c r="B727" s="3" t="s">
        <v>1491</v>
      </c>
      <c r="C727" s="3" t="s">
        <v>46</v>
      </c>
      <c r="D727" s="3">
        <v>0.03</v>
      </c>
      <c r="E727" s="3">
        <v>5.78</v>
      </c>
      <c r="F727" s="3">
        <v>5.37</v>
      </c>
      <c r="G727" s="3" t="s">
        <v>14</v>
      </c>
      <c r="H727" s="3" t="s">
        <v>47</v>
      </c>
      <c r="I727" s="3" t="s">
        <v>24</v>
      </c>
      <c r="J727" s="3" t="s">
        <v>64</v>
      </c>
      <c r="K727" s="3" t="s">
        <v>49</v>
      </c>
      <c r="L727" s="3" t="s">
        <v>1492</v>
      </c>
      <c r="M727" s="3">
        <v>0.36</v>
      </c>
      <c r="N727" s="3" t="s">
        <v>8</v>
      </c>
      <c r="O727" s="3" t="s">
        <v>35</v>
      </c>
      <c r="P727" s="3" t="s">
        <v>36</v>
      </c>
      <c r="Q727" s="3" t="s">
        <v>1219</v>
      </c>
      <c r="R727" s="3">
        <v>81301</v>
      </c>
      <c r="S727" s="4">
        <v>42068</v>
      </c>
      <c r="T727" s="4">
        <v>42069</v>
      </c>
      <c r="U727" s="3">
        <v>-63.35</v>
      </c>
      <c r="V727" s="3">
        <v>15</v>
      </c>
      <c r="W727" s="3">
        <v>88.22</v>
      </c>
      <c r="X727" s="3">
        <v>88798</v>
      </c>
      <c r="Y727" s="3">
        <f>Table1[[#This Row],[Unit Price]]-Table1[[#This Row],[Discount]]</f>
        <v>5.75</v>
      </c>
      <c r="Z727" s="3" t="s">
        <v>3221</v>
      </c>
    </row>
    <row r="728" spans="1:26" x14ac:dyDescent="0.2">
      <c r="A728" s="1">
        <v>868</v>
      </c>
      <c r="B728" s="1" t="s">
        <v>1344</v>
      </c>
      <c r="C728" s="1" t="s">
        <v>1</v>
      </c>
      <c r="D728" s="1">
        <v>0.06</v>
      </c>
      <c r="E728" s="1">
        <v>6.48</v>
      </c>
      <c r="F728" s="1">
        <v>8.8800000000000008</v>
      </c>
      <c r="G728" s="1" t="s">
        <v>14</v>
      </c>
      <c r="H728" s="1" t="s">
        <v>70</v>
      </c>
      <c r="I728" s="1" t="s">
        <v>24</v>
      </c>
      <c r="J728" s="1" t="s">
        <v>64</v>
      </c>
      <c r="K728" s="1" t="s">
        <v>49</v>
      </c>
      <c r="L728" s="1" t="s">
        <v>1493</v>
      </c>
      <c r="M728" s="1">
        <v>0.37</v>
      </c>
      <c r="N728" s="1" t="s">
        <v>8</v>
      </c>
      <c r="O728" s="1" t="s">
        <v>28</v>
      </c>
      <c r="P728" s="1" t="s">
        <v>60</v>
      </c>
      <c r="Q728" s="1" t="s">
        <v>1346</v>
      </c>
      <c r="R728" s="1">
        <v>55126</v>
      </c>
      <c r="S728" s="2">
        <v>42069</v>
      </c>
      <c r="T728" s="2">
        <v>42070</v>
      </c>
      <c r="U728" s="1">
        <v>-237.47</v>
      </c>
      <c r="V728" s="1">
        <v>20</v>
      </c>
      <c r="W728" s="1">
        <v>125.77</v>
      </c>
      <c r="X728" s="1">
        <v>91195</v>
      </c>
      <c r="Y728" s="1">
        <f>Table1[[#This Row],[Unit Price]]-Table1[[#This Row],[Discount]]</f>
        <v>6.4200000000000008</v>
      </c>
      <c r="Z728" s="1" t="s">
        <v>3220</v>
      </c>
    </row>
    <row r="729" spans="1:26" x14ac:dyDescent="0.2">
      <c r="A729" s="3">
        <v>3008</v>
      </c>
      <c r="B729" s="3" t="s">
        <v>1494</v>
      </c>
      <c r="C729" s="3" t="s">
        <v>1</v>
      </c>
      <c r="D729" s="3">
        <v>0.05</v>
      </c>
      <c r="E729" s="3">
        <v>9.99</v>
      </c>
      <c r="F729" s="3">
        <v>4.78</v>
      </c>
      <c r="G729" s="3" t="s">
        <v>14</v>
      </c>
      <c r="H729" s="3" t="s">
        <v>47</v>
      </c>
      <c r="I729" s="3" t="s">
        <v>24</v>
      </c>
      <c r="J729" s="3" t="s">
        <v>64</v>
      </c>
      <c r="K729" s="3" t="s">
        <v>49</v>
      </c>
      <c r="L729" s="3" t="s">
        <v>1495</v>
      </c>
      <c r="M729" s="3">
        <v>0.4</v>
      </c>
      <c r="N729" s="3" t="s">
        <v>8</v>
      </c>
      <c r="O729" s="3" t="s">
        <v>28</v>
      </c>
      <c r="P729" s="3" t="s">
        <v>60</v>
      </c>
      <c r="Q729" s="3" t="s">
        <v>1496</v>
      </c>
      <c r="R729" s="3">
        <v>55343</v>
      </c>
      <c r="S729" s="4">
        <v>42069</v>
      </c>
      <c r="T729" s="4">
        <v>42070</v>
      </c>
      <c r="U729" s="3">
        <v>41.3</v>
      </c>
      <c r="V729" s="3">
        <v>20</v>
      </c>
      <c r="W729" s="3">
        <v>203.37</v>
      </c>
      <c r="X729" s="3">
        <v>89414</v>
      </c>
      <c r="Y729" s="3">
        <f>Table1[[#This Row],[Unit Price]]-Table1[[#This Row],[Discount]]</f>
        <v>9.94</v>
      </c>
      <c r="Z729" s="3" t="s">
        <v>3220</v>
      </c>
    </row>
    <row r="730" spans="1:26" x14ac:dyDescent="0.2">
      <c r="A730" s="1">
        <v>688</v>
      </c>
      <c r="B730" s="1" t="s">
        <v>1497</v>
      </c>
      <c r="C730" s="1" t="s">
        <v>23</v>
      </c>
      <c r="D730" s="1">
        <v>0.06</v>
      </c>
      <c r="E730" s="1">
        <v>4.18</v>
      </c>
      <c r="F730" s="1">
        <v>2.99</v>
      </c>
      <c r="G730" s="1" t="s">
        <v>14</v>
      </c>
      <c r="H730" s="1" t="s">
        <v>3</v>
      </c>
      <c r="I730" s="1" t="s">
        <v>24</v>
      </c>
      <c r="J730" s="1" t="s">
        <v>48</v>
      </c>
      <c r="K730" s="1" t="s">
        <v>49</v>
      </c>
      <c r="L730" s="1" t="s">
        <v>1498</v>
      </c>
      <c r="M730" s="1">
        <v>0.37</v>
      </c>
      <c r="N730" s="1" t="s">
        <v>8</v>
      </c>
      <c r="O730" s="1" t="s">
        <v>28</v>
      </c>
      <c r="P730" s="1" t="s">
        <v>56</v>
      </c>
      <c r="Q730" s="1" t="s">
        <v>1499</v>
      </c>
      <c r="R730" s="1">
        <v>63116</v>
      </c>
      <c r="S730" s="2">
        <v>42069</v>
      </c>
      <c r="T730" s="2">
        <v>42071</v>
      </c>
      <c r="U730" s="1">
        <v>-12.718999999999999</v>
      </c>
      <c r="V730" s="1">
        <v>5</v>
      </c>
      <c r="W730" s="1">
        <v>21.34</v>
      </c>
      <c r="X730" s="1">
        <v>88504</v>
      </c>
      <c r="Y730" s="1">
        <f>Table1[[#This Row],[Unit Price]]-Table1[[#This Row],[Discount]]</f>
        <v>4.12</v>
      </c>
      <c r="Z730" s="1" t="s">
        <v>3220</v>
      </c>
    </row>
    <row r="731" spans="1:26" x14ac:dyDescent="0.2">
      <c r="A731" s="3">
        <v>797</v>
      </c>
      <c r="B731" s="3" t="s">
        <v>1500</v>
      </c>
      <c r="C731" s="3" t="s">
        <v>23</v>
      </c>
      <c r="D731" s="3">
        <v>0.09</v>
      </c>
      <c r="E731" s="3">
        <v>6.48</v>
      </c>
      <c r="F731" s="3">
        <v>6.86</v>
      </c>
      <c r="G731" s="3" t="s">
        <v>14</v>
      </c>
      <c r="H731" s="3" t="s">
        <v>70</v>
      </c>
      <c r="I731" s="3" t="s">
        <v>24</v>
      </c>
      <c r="J731" s="3" t="s">
        <v>64</v>
      </c>
      <c r="K731" s="3" t="s">
        <v>49</v>
      </c>
      <c r="L731" s="3" t="s">
        <v>1501</v>
      </c>
      <c r="M731" s="3">
        <v>0.37</v>
      </c>
      <c r="N731" s="3" t="s">
        <v>8</v>
      </c>
      <c r="O731" s="3" t="s">
        <v>35</v>
      </c>
      <c r="P731" s="3" t="s">
        <v>122</v>
      </c>
      <c r="Q731" s="3" t="s">
        <v>1502</v>
      </c>
      <c r="R731" s="3">
        <v>84067</v>
      </c>
      <c r="S731" s="4">
        <v>42069</v>
      </c>
      <c r="T731" s="4">
        <v>42071</v>
      </c>
      <c r="U731" s="3">
        <v>-62.23</v>
      </c>
      <c r="V731" s="3">
        <v>8</v>
      </c>
      <c r="W731" s="3">
        <v>50.88</v>
      </c>
      <c r="X731" s="3">
        <v>86870</v>
      </c>
      <c r="Y731" s="3">
        <f>Table1[[#This Row],[Unit Price]]-Table1[[#This Row],[Discount]]</f>
        <v>6.3900000000000006</v>
      </c>
      <c r="Z731" s="3" t="s">
        <v>3221</v>
      </c>
    </row>
    <row r="732" spans="1:26" x14ac:dyDescent="0.2">
      <c r="A732" s="1">
        <v>2729</v>
      </c>
      <c r="B732" s="1" t="s">
        <v>1503</v>
      </c>
      <c r="C732" s="1" t="s">
        <v>23</v>
      </c>
      <c r="D732" s="1">
        <v>0.08</v>
      </c>
      <c r="E732" s="1">
        <v>230.98</v>
      </c>
      <c r="F732" s="1">
        <v>23.78</v>
      </c>
      <c r="G732" s="1" t="s">
        <v>2</v>
      </c>
      <c r="H732" s="1" t="s">
        <v>15</v>
      </c>
      <c r="I732" s="1" t="s">
        <v>4</v>
      </c>
      <c r="J732" s="1" t="s">
        <v>5</v>
      </c>
      <c r="K732" s="1" t="s">
        <v>6</v>
      </c>
      <c r="L732" s="1" t="s">
        <v>1504</v>
      </c>
      <c r="M732" s="1">
        <v>0.6</v>
      </c>
      <c r="N732" s="1" t="s">
        <v>8</v>
      </c>
      <c r="O732" s="1" t="s">
        <v>35</v>
      </c>
      <c r="P732" s="1" t="s">
        <v>42</v>
      </c>
      <c r="Q732" s="1" t="s">
        <v>380</v>
      </c>
      <c r="R732" s="1">
        <v>98226</v>
      </c>
      <c r="S732" s="2">
        <v>42069</v>
      </c>
      <c r="T732" s="2">
        <v>42073</v>
      </c>
      <c r="U732" s="1">
        <v>501.69</v>
      </c>
      <c r="V732" s="1">
        <v>4</v>
      </c>
      <c r="W732" s="1">
        <v>924.8</v>
      </c>
      <c r="X732" s="1">
        <v>88114</v>
      </c>
      <c r="Y732" s="1">
        <f>Table1[[#This Row],[Unit Price]]-Table1[[#This Row],[Discount]]</f>
        <v>230.89999999999998</v>
      </c>
      <c r="Z732" s="1" t="s">
        <v>3221</v>
      </c>
    </row>
    <row r="733" spans="1:26" x14ac:dyDescent="0.2">
      <c r="A733" s="3">
        <v>1771</v>
      </c>
      <c r="B733" s="3" t="s">
        <v>1505</v>
      </c>
      <c r="C733" s="3" t="s">
        <v>92</v>
      </c>
      <c r="D733" s="3">
        <v>7.0000000000000007E-2</v>
      </c>
      <c r="E733" s="3">
        <v>60.98</v>
      </c>
      <c r="F733" s="3">
        <v>49</v>
      </c>
      <c r="G733" s="3" t="s">
        <v>14</v>
      </c>
      <c r="H733" s="3" t="s">
        <v>47</v>
      </c>
      <c r="I733" s="3" t="s">
        <v>24</v>
      </c>
      <c r="J733" s="3" t="s">
        <v>71</v>
      </c>
      <c r="K733" s="3" t="s">
        <v>40</v>
      </c>
      <c r="L733" s="3" t="s">
        <v>1506</v>
      </c>
      <c r="M733" s="3">
        <v>0.59</v>
      </c>
      <c r="N733" s="3" t="s">
        <v>8</v>
      </c>
      <c r="O733" s="3" t="s">
        <v>28</v>
      </c>
      <c r="P733" s="3" t="s">
        <v>79</v>
      </c>
      <c r="Q733" s="3" t="s">
        <v>1013</v>
      </c>
      <c r="R733" s="3">
        <v>61032</v>
      </c>
      <c r="S733" s="4">
        <v>42069</v>
      </c>
      <c r="T733" s="4">
        <v>42070</v>
      </c>
      <c r="U733" s="3">
        <v>-807.89</v>
      </c>
      <c r="V733" s="3">
        <v>7</v>
      </c>
      <c r="W733" s="3">
        <v>410.17</v>
      </c>
      <c r="X733" s="3">
        <v>89106</v>
      </c>
      <c r="Y733" s="3">
        <f>Table1[[#This Row],[Unit Price]]-Table1[[#This Row],[Discount]]</f>
        <v>60.91</v>
      </c>
      <c r="Z733" s="3" t="s">
        <v>3220</v>
      </c>
    </row>
    <row r="734" spans="1:26" x14ac:dyDescent="0.2">
      <c r="A734" s="1">
        <v>945</v>
      </c>
      <c r="B734" s="1" t="s">
        <v>1507</v>
      </c>
      <c r="C734" s="1" t="s">
        <v>46</v>
      </c>
      <c r="D734" s="1">
        <v>0.03</v>
      </c>
      <c r="E734" s="1">
        <v>31.74</v>
      </c>
      <c r="F734" s="1">
        <v>12.62</v>
      </c>
      <c r="G734" s="1" t="s">
        <v>14</v>
      </c>
      <c r="H734" s="1" t="s">
        <v>47</v>
      </c>
      <c r="I734" s="1" t="s">
        <v>24</v>
      </c>
      <c r="J734" s="1" t="s">
        <v>48</v>
      </c>
      <c r="K734" s="1" t="s">
        <v>49</v>
      </c>
      <c r="L734" s="1" t="s">
        <v>1508</v>
      </c>
      <c r="M734" s="1">
        <v>0.37</v>
      </c>
      <c r="N734" s="1" t="s">
        <v>8</v>
      </c>
      <c r="O734" s="1" t="s">
        <v>35</v>
      </c>
      <c r="P734" s="1" t="s">
        <v>66</v>
      </c>
      <c r="Q734" s="1" t="s">
        <v>1509</v>
      </c>
      <c r="R734" s="1">
        <v>95070</v>
      </c>
      <c r="S734" s="2">
        <v>42069</v>
      </c>
      <c r="T734" s="2">
        <v>42069</v>
      </c>
      <c r="U734" s="1">
        <v>-4.3010000000000002</v>
      </c>
      <c r="V734" s="1">
        <v>3</v>
      </c>
      <c r="W734" s="1">
        <v>98.7</v>
      </c>
      <c r="X734" s="1">
        <v>86567</v>
      </c>
      <c r="Y734" s="1">
        <f>Table1[[#This Row],[Unit Price]]-Table1[[#This Row],[Discount]]</f>
        <v>31.709999999999997</v>
      </c>
      <c r="Z734" s="1" t="s">
        <v>3221</v>
      </c>
    </row>
    <row r="735" spans="1:26" x14ac:dyDescent="0.2">
      <c r="A735" s="3">
        <v>3327</v>
      </c>
      <c r="B735" s="3" t="s">
        <v>1510</v>
      </c>
      <c r="C735" s="3" t="s">
        <v>46</v>
      </c>
      <c r="D735" s="3">
        <v>0.06</v>
      </c>
      <c r="E735" s="3">
        <v>113.98</v>
      </c>
      <c r="F735" s="3">
        <v>30</v>
      </c>
      <c r="G735" s="3" t="s">
        <v>2</v>
      </c>
      <c r="H735" s="3" t="s">
        <v>3</v>
      </c>
      <c r="I735" s="3" t="s">
        <v>4</v>
      </c>
      <c r="J735" s="3" t="s">
        <v>85</v>
      </c>
      <c r="K735" s="3" t="s">
        <v>33</v>
      </c>
      <c r="L735" s="3" t="s">
        <v>1511</v>
      </c>
      <c r="M735" s="3">
        <v>0.69</v>
      </c>
      <c r="N735" s="3" t="s">
        <v>8</v>
      </c>
      <c r="O735" s="3" t="s">
        <v>28</v>
      </c>
      <c r="P735" s="3" t="s">
        <v>265</v>
      </c>
      <c r="Q735" s="3" t="s">
        <v>1512</v>
      </c>
      <c r="R735" s="3">
        <v>48060</v>
      </c>
      <c r="S735" s="4">
        <v>42069</v>
      </c>
      <c r="T735" s="4">
        <v>42071</v>
      </c>
      <c r="U735" s="3">
        <v>-127.3</v>
      </c>
      <c r="V735" s="3">
        <v>3</v>
      </c>
      <c r="W735" s="3">
        <v>356.14</v>
      </c>
      <c r="X735" s="3">
        <v>87272</v>
      </c>
      <c r="Y735" s="3">
        <f>Table1[[#This Row],[Unit Price]]-Table1[[#This Row],[Discount]]</f>
        <v>113.92</v>
      </c>
      <c r="Z735" s="3" t="s">
        <v>3220</v>
      </c>
    </row>
    <row r="736" spans="1:26" x14ac:dyDescent="0.2">
      <c r="A736" s="1">
        <v>3327</v>
      </c>
      <c r="B736" s="1" t="s">
        <v>1510</v>
      </c>
      <c r="C736" s="1" t="s">
        <v>46</v>
      </c>
      <c r="D736" s="1">
        <v>0.05</v>
      </c>
      <c r="E736" s="1">
        <v>6.48</v>
      </c>
      <c r="F736" s="1">
        <v>6.86</v>
      </c>
      <c r="G736" s="1" t="s">
        <v>14</v>
      </c>
      <c r="H736" s="1" t="s">
        <v>3</v>
      </c>
      <c r="I736" s="1" t="s">
        <v>24</v>
      </c>
      <c r="J736" s="1" t="s">
        <v>64</v>
      </c>
      <c r="K736" s="1" t="s">
        <v>49</v>
      </c>
      <c r="L736" s="1" t="s">
        <v>1501</v>
      </c>
      <c r="M736" s="1">
        <v>0.37</v>
      </c>
      <c r="N736" s="1" t="s">
        <v>8</v>
      </c>
      <c r="O736" s="1" t="s">
        <v>28</v>
      </c>
      <c r="P736" s="1" t="s">
        <v>265</v>
      </c>
      <c r="Q736" s="1" t="s">
        <v>1512</v>
      </c>
      <c r="R736" s="1">
        <v>48060</v>
      </c>
      <c r="S736" s="2">
        <v>42069</v>
      </c>
      <c r="T736" s="2">
        <v>42071</v>
      </c>
      <c r="U736" s="1">
        <v>-52.77</v>
      </c>
      <c r="V736" s="1">
        <v>4</v>
      </c>
      <c r="W736" s="1">
        <v>27.08</v>
      </c>
      <c r="X736" s="1">
        <v>87272</v>
      </c>
      <c r="Y736" s="1">
        <f>Table1[[#This Row],[Unit Price]]-Table1[[#This Row],[Discount]]</f>
        <v>6.4300000000000006</v>
      </c>
      <c r="Z736" s="1" t="s">
        <v>3220</v>
      </c>
    </row>
    <row r="737" spans="1:26" x14ac:dyDescent="0.2">
      <c r="A737" s="3">
        <v>1020</v>
      </c>
      <c r="B737" s="3" t="s">
        <v>994</v>
      </c>
      <c r="C737" s="3" t="s">
        <v>1</v>
      </c>
      <c r="D737" s="3">
        <v>0.09</v>
      </c>
      <c r="E737" s="3">
        <v>517.48</v>
      </c>
      <c r="F737" s="3">
        <v>16.63</v>
      </c>
      <c r="G737" s="3" t="s">
        <v>2</v>
      </c>
      <c r="H737" s="3" t="s">
        <v>3</v>
      </c>
      <c r="I737" s="3" t="s">
        <v>16</v>
      </c>
      <c r="J737" s="3" t="s">
        <v>32</v>
      </c>
      <c r="K737" s="3" t="s">
        <v>6</v>
      </c>
      <c r="L737" s="3" t="s">
        <v>1513</v>
      </c>
      <c r="M737" s="3">
        <v>0.59</v>
      </c>
      <c r="N737" s="3" t="s">
        <v>8</v>
      </c>
      <c r="O737" s="3" t="s">
        <v>28</v>
      </c>
      <c r="P737" s="3" t="s">
        <v>513</v>
      </c>
      <c r="Q737" s="3" t="s">
        <v>996</v>
      </c>
      <c r="R737" s="3">
        <v>66762</v>
      </c>
      <c r="S737" s="4">
        <v>42070</v>
      </c>
      <c r="T737" s="4">
        <v>42070</v>
      </c>
      <c r="U737" s="3">
        <v>909.36</v>
      </c>
      <c r="V737" s="3">
        <v>5</v>
      </c>
      <c r="W737" s="3">
        <v>2354.54</v>
      </c>
      <c r="X737" s="3">
        <v>88632</v>
      </c>
      <c r="Y737" s="3">
        <f>Table1[[#This Row],[Unit Price]]-Table1[[#This Row],[Discount]]</f>
        <v>517.39</v>
      </c>
      <c r="Z737" s="3" t="s">
        <v>3220</v>
      </c>
    </row>
    <row r="738" spans="1:26" x14ac:dyDescent="0.2">
      <c r="A738" s="1">
        <v>850</v>
      </c>
      <c r="B738" s="1" t="s">
        <v>1514</v>
      </c>
      <c r="C738" s="1" t="s">
        <v>46</v>
      </c>
      <c r="D738" s="1">
        <v>7.0000000000000007E-2</v>
      </c>
      <c r="E738" s="1">
        <v>6.08</v>
      </c>
      <c r="F738" s="1">
        <v>0.91</v>
      </c>
      <c r="G738" s="1" t="s">
        <v>14</v>
      </c>
      <c r="H738" s="1" t="s">
        <v>70</v>
      </c>
      <c r="I738" s="1" t="s">
        <v>24</v>
      </c>
      <c r="J738" s="1" t="s">
        <v>25</v>
      </c>
      <c r="K738" s="1" t="s">
        <v>26</v>
      </c>
      <c r="L738" s="1" t="s">
        <v>1515</v>
      </c>
      <c r="M738" s="1">
        <v>0.51</v>
      </c>
      <c r="N738" s="1" t="s">
        <v>8</v>
      </c>
      <c r="O738" s="1" t="s">
        <v>35</v>
      </c>
      <c r="P738" s="1" t="s">
        <v>66</v>
      </c>
      <c r="Q738" s="1" t="s">
        <v>1516</v>
      </c>
      <c r="R738" s="1">
        <v>93117</v>
      </c>
      <c r="S738" s="2">
        <v>42070</v>
      </c>
      <c r="T738" s="2">
        <v>42071</v>
      </c>
      <c r="U738" s="1">
        <v>19.57</v>
      </c>
      <c r="V738" s="1">
        <v>7</v>
      </c>
      <c r="W738" s="1">
        <v>41.96</v>
      </c>
      <c r="X738" s="1">
        <v>88569</v>
      </c>
      <c r="Y738" s="1">
        <f>Table1[[#This Row],[Unit Price]]-Table1[[#This Row],[Discount]]</f>
        <v>6.01</v>
      </c>
      <c r="Z738" s="1" t="s">
        <v>3221</v>
      </c>
    </row>
    <row r="739" spans="1:26" x14ac:dyDescent="0.2">
      <c r="A739" s="3">
        <v>851</v>
      </c>
      <c r="B739" s="3" t="s">
        <v>1340</v>
      </c>
      <c r="C739" s="3" t="s">
        <v>46</v>
      </c>
      <c r="D739" s="3">
        <v>0.08</v>
      </c>
      <c r="E739" s="3">
        <v>19.899999999999999</v>
      </c>
      <c r="F739" s="3">
        <v>5.29</v>
      </c>
      <c r="G739" s="3" t="s">
        <v>14</v>
      </c>
      <c r="H739" s="3" t="s">
        <v>70</v>
      </c>
      <c r="I739" s="3" t="s">
        <v>24</v>
      </c>
      <c r="J739" s="3" t="s">
        <v>71</v>
      </c>
      <c r="K739" s="3" t="s">
        <v>120</v>
      </c>
      <c r="L739" s="3" t="s">
        <v>1517</v>
      </c>
      <c r="M739" s="3">
        <v>0.4</v>
      </c>
      <c r="N739" s="3" t="s">
        <v>8</v>
      </c>
      <c r="O739" s="3" t="s">
        <v>35</v>
      </c>
      <c r="P739" s="3" t="s">
        <v>66</v>
      </c>
      <c r="Q739" s="3" t="s">
        <v>1342</v>
      </c>
      <c r="R739" s="3">
        <v>91745</v>
      </c>
      <c r="S739" s="4">
        <v>42070</v>
      </c>
      <c r="T739" s="4">
        <v>42072</v>
      </c>
      <c r="U739" s="3">
        <v>107.11</v>
      </c>
      <c r="V739" s="3">
        <v>13</v>
      </c>
      <c r="W739" s="3">
        <v>240.46</v>
      </c>
      <c r="X739" s="3">
        <v>88569</v>
      </c>
      <c r="Y739" s="3">
        <f>Table1[[#This Row],[Unit Price]]-Table1[[#This Row],[Discount]]</f>
        <v>19.82</v>
      </c>
      <c r="Z739" s="3" t="s">
        <v>3221</v>
      </c>
    </row>
    <row r="740" spans="1:26" x14ac:dyDescent="0.2">
      <c r="A740" s="1">
        <v>851</v>
      </c>
      <c r="B740" s="1" t="s">
        <v>1340</v>
      </c>
      <c r="C740" s="1" t="s">
        <v>46</v>
      </c>
      <c r="D740" s="1">
        <v>0.02</v>
      </c>
      <c r="E740" s="1">
        <v>3.36</v>
      </c>
      <c r="F740" s="1">
        <v>6.27</v>
      </c>
      <c r="G740" s="1" t="s">
        <v>14</v>
      </c>
      <c r="H740" s="1" t="s">
        <v>70</v>
      </c>
      <c r="I740" s="1" t="s">
        <v>24</v>
      </c>
      <c r="J740" s="1" t="s">
        <v>48</v>
      </c>
      <c r="K740" s="1" t="s">
        <v>49</v>
      </c>
      <c r="L740" s="1" t="s">
        <v>162</v>
      </c>
      <c r="M740" s="1">
        <v>0.4</v>
      </c>
      <c r="N740" s="1" t="s">
        <v>8</v>
      </c>
      <c r="O740" s="1" t="s">
        <v>35</v>
      </c>
      <c r="P740" s="1" t="s">
        <v>66</v>
      </c>
      <c r="Q740" s="1" t="s">
        <v>1342</v>
      </c>
      <c r="R740" s="1">
        <v>91745</v>
      </c>
      <c r="S740" s="2">
        <v>42070</v>
      </c>
      <c r="T740" s="2">
        <v>42072</v>
      </c>
      <c r="U740" s="1">
        <v>-216.154</v>
      </c>
      <c r="V740" s="1">
        <v>21</v>
      </c>
      <c r="W740" s="1">
        <v>74.08</v>
      </c>
      <c r="X740" s="1">
        <v>88569</v>
      </c>
      <c r="Y740" s="1">
        <f>Table1[[#This Row],[Unit Price]]-Table1[[#This Row],[Discount]]</f>
        <v>3.34</v>
      </c>
      <c r="Z740" s="1" t="s">
        <v>3221</v>
      </c>
    </row>
    <row r="741" spans="1:26" x14ac:dyDescent="0.2">
      <c r="A741" s="3">
        <v>2750</v>
      </c>
      <c r="B741" s="3" t="s">
        <v>1518</v>
      </c>
      <c r="C741" s="3" t="s">
        <v>1</v>
      </c>
      <c r="D741" s="3">
        <v>0.02</v>
      </c>
      <c r="E741" s="3">
        <v>161.55000000000001</v>
      </c>
      <c r="F741" s="3">
        <v>19.989999999999998</v>
      </c>
      <c r="G741" s="3" t="s">
        <v>14</v>
      </c>
      <c r="H741" s="3" t="s">
        <v>3</v>
      </c>
      <c r="I741" s="3" t="s">
        <v>24</v>
      </c>
      <c r="J741" s="3" t="s">
        <v>54</v>
      </c>
      <c r="K741" s="3" t="s">
        <v>49</v>
      </c>
      <c r="L741" s="3" t="s">
        <v>55</v>
      </c>
      <c r="M741" s="3">
        <v>0.66</v>
      </c>
      <c r="N741" s="3" t="s">
        <v>8</v>
      </c>
      <c r="O741" s="3" t="s">
        <v>9</v>
      </c>
      <c r="P741" s="3" t="s">
        <v>218</v>
      </c>
      <c r="Q741" s="3" t="s">
        <v>1519</v>
      </c>
      <c r="R741" s="3">
        <v>22980</v>
      </c>
      <c r="S741" s="4">
        <v>42071</v>
      </c>
      <c r="T741" s="4">
        <v>42071</v>
      </c>
      <c r="U741" s="3">
        <v>664.51800000000003</v>
      </c>
      <c r="V741" s="3">
        <v>4</v>
      </c>
      <c r="W741" s="3">
        <v>657.61</v>
      </c>
      <c r="X741" s="3">
        <v>91424</v>
      </c>
      <c r="Y741" s="3">
        <f>Table1[[#This Row],[Unit Price]]-Table1[[#This Row],[Discount]]</f>
        <v>161.53</v>
      </c>
      <c r="Z741" s="3" t="s">
        <v>3219</v>
      </c>
    </row>
    <row r="742" spans="1:26" x14ac:dyDescent="0.2">
      <c r="A742" s="1">
        <v>2770</v>
      </c>
      <c r="B742" s="1" t="s">
        <v>1520</v>
      </c>
      <c r="C742" s="1" t="s">
        <v>1</v>
      </c>
      <c r="D742" s="1">
        <v>0.02</v>
      </c>
      <c r="E742" s="1">
        <v>11.55</v>
      </c>
      <c r="F742" s="1">
        <v>2.36</v>
      </c>
      <c r="G742" s="1" t="s">
        <v>14</v>
      </c>
      <c r="H742" s="1" t="s">
        <v>70</v>
      </c>
      <c r="I742" s="1" t="s">
        <v>24</v>
      </c>
      <c r="J742" s="1" t="s">
        <v>25</v>
      </c>
      <c r="K742" s="1" t="s">
        <v>26</v>
      </c>
      <c r="L742" s="1" t="s">
        <v>356</v>
      </c>
      <c r="M742" s="1">
        <v>0.55000000000000004</v>
      </c>
      <c r="N742" s="1" t="s">
        <v>8</v>
      </c>
      <c r="O742" s="1" t="s">
        <v>9</v>
      </c>
      <c r="P742" s="1" t="s">
        <v>51</v>
      </c>
      <c r="Q742" s="1" t="s">
        <v>1521</v>
      </c>
      <c r="R742" s="1">
        <v>30338</v>
      </c>
      <c r="S742" s="2">
        <v>42071</v>
      </c>
      <c r="T742" s="2">
        <v>42073</v>
      </c>
      <c r="U742" s="1">
        <v>1289.3820000000001</v>
      </c>
      <c r="V742" s="1">
        <v>14</v>
      </c>
      <c r="W742" s="1">
        <v>159.53</v>
      </c>
      <c r="X742" s="1">
        <v>88975</v>
      </c>
      <c r="Y742" s="1">
        <f>Table1[[#This Row],[Unit Price]]-Table1[[#This Row],[Discount]]</f>
        <v>11.530000000000001</v>
      </c>
      <c r="Z742" s="1" t="s">
        <v>3219</v>
      </c>
    </row>
    <row r="743" spans="1:26" x14ac:dyDescent="0.2">
      <c r="A743" s="3">
        <v>2837</v>
      </c>
      <c r="B743" s="3" t="s">
        <v>1522</v>
      </c>
      <c r="C743" s="3" t="s">
        <v>13</v>
      </c>
      <c r="D743" s="3">
        <v>7.0000000000000007E-2</v>
      </c>
      <c r="E743" s="3">
        <v>51.98</v>
      </c>
      <c r="F743" s="3">
        <v>10.17</v>
      </c>
      <c r="G743" s="3" t="s">
        <v>14</v>
      </c>
      <c r="H743" s="3" t="s">
        <v>47</v>
      </c>
      <c r="I743" s="3" t="s">
        <v>16</v>
      </c>
      <c r="J743" s="3" t="s">
        <v>32</v>
      </c>
      <c r="K743" s="3" t="s">
        <v>120</v>
      </c>
      <c r="L743" s="3" t="s">
        <v>1523</v>
      </c>
      <c r="M743" s="3">
        <v>0.37</v>
      </c>
      <c r="N743" s="3" t="s">
        <v>8</v>
      </c>
      <c r="O743" s="3" t="s">
        <v>28</v>
      </c>
      <c r="P743" s="3" t="s">
        <v>183</v>
      </c>
      <c r="Q743" s="3" t="s">
        <v>1524</v>
      </c>
      <c r="R743" s="3">
        <v>74133</v>
      </c>
      <c r="S743" s="4">
        <v>42071</v>
      </c>
      <c r="T743" s="4">
        <v>42073</v>
      </c>
      <c r="U743" s="3">
        <v>439.78530000000001</v>
      </c>
      <c r="V743" s="3">
        <v>13</v>
      </c>
      <c r="W743" s="3">
        <v>637.37</v>
      </c>
      <c r="X743" s="3">
        <v>89801</v>
      </c>
      <c r="Y743" s="3">
        <f>Table1[[#This Row],[Unit Price]]-Table1[[#This Row],[Discount]]</f>
        <v>51.91</v>
      </c>
      <c r="Z743" s="3" t="s">
        <v>3220</v>
      </c>
    </row>
    <row r="744" spans="1:26" x14ac:dyDescent="0.2">
      <c r="A744" s="1">
        <v>2837</v>
      </c>
      <c r="B744" s="1" t="s">
        <v>1522</v>
      </c>
      <c r="C744" s="1" t="s">
        <v>13</v>
      </c>
      <c r="D744" s="1">
        <v>0.1</v>
      </c>
      <c r="E744" s="1">
        <v>80.97</v>
      </c>
      <c r="F744" s="1">
        <v>33.6</v>
      </c>
      <c r="G744" s="1" t="s">
        <v>2</v>
      </c>
      <c r="H744" s="1" t="s">
        <v>47</v>
      </c>
      <c r="I744" s="1" t="s">
        <v>16</v>
      </c>
      <c r="J744" s="1" t="s">
        <v>32</v>
      </c>
      <c r="K744" s="1" t="s">
        <v>33</v>
      </c>
      <c r="L744" s="1" t="s">
        <v>885</v>
      </c>
      <c r="M744" s="1">
        <v>0.37</v>
      </c>
      <c r="N744" s="1" t="s">
        <v>8</v>
      </c>
      <c r="O744" s="1" t="s">
        <v>28</v>
      </c>
      <c r="P744" s="1" t="s">
        <v>183</v>
      </c>
      <c r="Q744" s="1" t="s">
        <v>1524</v>
      </c>
      <c r="R744" s="1">
        <v>74133</v>
      </c>
      <c r="S744" s="2">
        <v>42071</v>
      </c>
      <c r="T744" s="2">
        <v>42074</v>
      </c>
      <c r="U744" s="1">
        <v>-149.4573</v>
      </c>
      <c r="V744" s="1">
        <v>3</v>
      </c>
      <c r="W744" s="1">
        <v>232.16</v>
      </c>
      <c r="X744" s="1">
        <v>89801</v>
      </c>
      <c r="Y744" s="1">
        <f>Table1[[#This Row],[Unit Price]]-Table1[[#This Row],[Discount]]</f>
        <v>80.87</v>
      </c>
      <c r="Z744" s="1" t="s">
        <v>3220</v>
      </c>
    </row>
    <row r="745" spans="1:26" x14ac:dyDescent="0.2">
      <c r="A745" s="3">
        <v>693</v>
      </c>
      <c r="B745" s="3" t="s">
        <v>1525</v>
      </c>
      <c r="C745" s="3" t="s">
        <v>23</v>
      </c>
      <c r="D745" s="3">
        <v>0.09</v>
      </c>
      <c r="E745" s="3">
        <v>5.34</v>
      </c>
      <c r="F745" s="3">
        <v>2.99</v>
      </c>
      <c r="G745" s="3" t="s">
        <v>63</v>
      </c>
      <c r="H745" s="3" t="s">
        <v>3</v>
      </c>
      <c r="I745" s="3" t="s">
        <v>24</v>
      </c>
      <c r="J745" s="3" t="s">
        <v>48</v>
      </c>
      <c r="K745" s="3" t="s">
        <v>49</v>
      </c>
      <c r="L745" s="3" t="s">
        <v>1354</v>
      </c>
      <c r="M745" s="3">
        <v>0.38</v>
      </c>
      <c r="N745" s="3" t="s">
        <v>8</v>
      </c>
      <c r="O745" s="3" t="s">
        <v>35</v>
      </c>
      <c r="P745" s="3" t="s">
        <v>36</v>
      </c>
      <c r="Q745" s="3" t="s">
        <v>1526</v>
      </c>
      <c r="R745" s="3">
        <v>80229</v>
      </c>
      <c r="S745" s="4">
        <v>42071</v>
      </c>
      <c r="T745" s="4">
        <v>42078</v>
      </c>
      <c r="U745" s="3">
        <v>9.4860000000000007</v>
      </c>
      <c r="V745" s="3">
        <v>17</v>
      </c>
      <c r="W745" s="3">
        <v>95.1</v>
      </c>
      <c r="X745" s="3">
        <v>87812</v>
      </c>
      <c r="Y745" s="3">
        <f>Table1[[#This Row],[Unit Price]]-Table1[[#This Row],[Discount]]</f>
        <v>5.25</v>
      </c>
      <c r="Z745" s="3" t="s">
        <v>3221</v>
      </c>
    </row>
    <row r="746" spans="1:26" x14ac:dyDescent="0.2">
      <c r="A746" s="1">
        <v>693</v>
      </c>
      <c r="B746" s="1" t="s">
        <v>1525</v>
      </c>
      <c r="C746" s="1" t="s">
        <v>23</v>
      </c>
      <c r="D746" s="1">
        <v>7.0000000000000007E-2</v>
      </c>
      <c r="E746" s="1">
        <v>140.97999999999999</v>
      </c>
      <c r="F746" s="1">
        <v>53.48</v>
      </c>
      <c r="G746" s="1" t="s">
        <v>2</v>
      </c>
      <c r="H746" s="1" t="s">
        <v>3</v>
      </c>
      <c r="I746" s="1" t="s">
        <v>4</v>
      </c>
      <c r="J746" s="1" t="s">
        <v>93</v>
      </c>
      <c r="K746" s="1" t="s">
        <v>6</v>
      </c>
      <c r="L746" s="1" t="s">
        <v>1527</v>
      </c>
      <c r="M746" s="1">
        <v>0.65</v>
      </c>
      <c r="N746" s="1" t="s">
        <v>8</v>
      </c>
      <c r="O746" s="1" t="s">
        <v>35</v>
      </c>
      <c r="P746" s="1" t="s">
        <v>36</v>
      </c>
      <c r="Q746" s="1" t="s">
        <v>1526</v>
      </c>
      <c r="R746" s="1">
        <v>80229</v>
      </c>
      <c r="S746" s="2">
        <v>42071</v>
      </c>
      <c r="T746" s="2">
        <v>42078</v>
      </c>
      <c r="U746" s="1">
        <v>-263.64999999999998</v>
      </c>
      <c r="V746" s="1">
        <v>5</v>
      </c>
      <c r="W746" s="1">
        <v>734.74</v>
      </c>
      <c r="X746" s="1">
        <v>87812</v>
      </c>
      <c r="Y746" s="1">
        <f>Table1[[#This Row],[Unit Price]]-Table1[[#This Row],[Discount]]</f>
        <v>140.91</v>
      </c>
      <c r="Z746" s="1" t="s">
        <v>3221</v>
      </c>
    </row>
    <row r="747" spans="1:26" x14ac:dyDescent="0.2">
      <c r="A747" s="3">
        <v>693</v>
      </c>
      <c r="B747" s="3" t="s">
        <v>1525</v>
      </c>
      <c r="C747" s="3" t="s">
        <v>23</v>
      </c>
      <c r="D747" s="3">
        <v>0.06</v>
      </c>
      <c r="E747" s="3">
        <v>205.99</v>
      </c>
      <c r="F747" s="3">
        <v>5.26</v>
      </c>
      <c r="G747" s="3" t="s">
        <v>14</v>
      </c>
      <c r="H747" s="3" t="s">
        <v>3</v>
      </c>
      <c r="I747" s="3" t="s">
        <v>16</v>
      </c>
      <c r="J747" s="3" t="s">
        <v>111</v>
      </c>
      <c r="K747" s="3" t="s">
        <v>49</v>
      </c>
      <c r="L747" s="3" t="s">
        <v>1528</v>
      </c>
      <c r="M747" s="3">
        <v>0.56000000000000005</v>
      </c>
      <c r="N747" s="3" t="s">
        <v>8</v>
      </c>
      <c r="O747" s="3" t="s">
        <v>35</v>
      </c>
      <c r="P747" s="3" t="s">
        <v>36</v>
      </c>
      <c r="Q747" s="3" t="s">
        <v>1526</v>
      </c>
      <c r="R747" s="3">
        <v>80229</v>
      </c>
      <c r="S747" s="4">
        <v>42071</v>
      </c>
      <c r="T747" s="4">
        <v>42078</v>
      </c>
      <c r="U747" s="3">
        <v>890.18100000000004</v>
      </c>
      <c r="V747" s="3">
        <v>11</v>
      </c>
      <c r="W747" s="3">
        <v>1882.87</v>
      </c>
      <c r="X747" s="3">
        <v>87812</v>
      </c>
      <c r="Y747" s="3">
        <f>Table1[[#This Row],[Unit Price]]-Table1[[#This Row],[Discount]]</f>
        <v>205.93</v>
      </c>
      <c r="Z747" s="3" t="s">
        <v>3221</v>
      </c>
    </row>
    <row r="748" spans="1:26" x14ac:dyDescent="0.2">
      <c r="A748" s="1">
        <v>1718</v>
      </c>
      <c r="B748" s="1" t="s">
        <v>1529</v>
      </c>
      <c r="C748" s="1" t="s">
        <v>23</v>
      </c>
      <c r="D748" s="1">
        <v>0.01</v>
      </c>
      <c r="E748" s="1">
        <v>300.98</v>
      </c>
      <c r="F748" s="1">
        <v>64.73</v>
      </c>
      <c r="G748" s="1" t="s">
        <v>2</v>
      </c>
      <c r="H748" s="1" t="s">
        <v>15</v>
      </c>
      <c r="I748" s="1" t="s">
        <v>4</v>
      </c>
      <c r="J748" s="1" t="s">
        <v>85</v>
      </c>
      <c r="K748" s="1" t="s">
        <v>33</v>
      </c>
      <c r="L748" s="1" t="s">
        <v>1316</v>
      </c>
      <c r="M748" s="1">
        <v>0.56000000000000005</v>
      </c>
      <c r="N748" s="1" t="s">
        <v>8</v>
      </c>
      <c r="O748" s="1" t="s">
        <v>9</v>
      </c>
      <c r="P748" s="1" t="s">
        <v>73</v>
      </c>
      <c r="Q748" s="1" t="s">
        <v>1530</v>
      </c>
      <c r="R748" s="1">
        <v>27529</v>
      </c>
      <c r="S748" s="2">
        <v>42071</v>
      </c>
      <c r="T748" s="2">
        <v>42078</v>
      </c>
      <c r="U748" s="1">
        <v>-48.874000000000002</v>
      </c>
      <c r="V748" s="1">
        <v>3</v>
      </c>
      <c r="W748" s="1">
        <v>974.14</v>
      </c>
      <c r="X748" s="1">
        <v>90621</v>
      </c>
      <c r="Y748" s="1">
        <f>Table1[[#This Row],[Unit Price]]-Table1[[#This Row],[Discount]]</f>
        <v>300.97000000000003</v>
      </c>
      <c r="Z748" s="1" t="s">
        <v>3219</v>
      </c>
    </row>
    <row r="749" spans="1:26" x14ac:dyDescent="0.2">
      <c r="A749" s="3">
        <v>1075</v>
      </c>
      <c r="B749" s="3" t="s">
        <v>1531</v>
      </c>
      <c r="C749" s="3" t="s">
        <v>13</v>
      </c>
      <c r="D749" s="3">
        <v>0.04</v>
      </c>
      <c r="E749" s="3">
        <v>19.23</v>
      </c>
      <c r="F749" s="3">
        <v>6.15</v>
      </c>
      <c r="G749" s="3" t="s">
        <v>14</v>
      </c>
      <c r="H749" s="3" t="s">
        <v>47</v>
      </c>
      <c r="I749" s="3" t="s">
        <v>4</v>
      </c>
      <c r="J749" s="3" t="s">
        <v>102</v>
      </c>
      <c r="K749" s="3" t="s">
        <v>18</v>
      </c>
      <c r="L749" s="3" t="s">
        <v>1253</v>
      </c>
      <c r="M749" s="3">
        <v>0.44</v>
      </c>
      <c r="N749" s="3" t="s">
        <v>8</v>
      </c>
      <c r="O749" s="3" t="s">
        <v>28</v>
      </c>
      <c r="P749" s="3" t="s">
        <v>79</v>
      </c>
      <c r="Q749" s="3" t="s">
        <v>1532</v>
      </c>
      <c r="R749" s="3">
        <v>60441</v>
      </c>
      <c r="S749" s="4">
        <v>42072</v>
      </c>
      <c r="T749" s="4">
        <v>42073</v>
      </c>
      <c r="U749" s="3">
        <v>152.4348</v>
      </c>
      <c r="V749" s="3">
        <v>11</v>
      </c>
      <c r="W749" s="3">
        <v>220.92</v>
      </c>
      <c r="X749" s="3">
        <v>86422</v>
      </c>
      <c r="Y749" s="3">
        <f>Table1[[#This Row],[Unit Price]]-Table1[[#This Row],[Discount]]</f>
        <v>19.190000000000001</v>
      </c>
      <c r="Z749" s="3" t="s">
        <v>3220</v>
      </c>
    </row>
    <row r="750" spans="1:26" x14ac:dyDescent="0.2">
      <c r="A750" s="1">
        <v>2258</v>
      </c>
      <c r="B750" s="1" t="s">
        <v>1533</v>
      </c>
      <c r="C750" s="1" t="s">
        <v>23</v>
      </c>
      <c r="D750" s="1">
        <v>0.01</v>
      </c>
      <c r="E750" s="1">
        <v>7.64</v>
      </c>
      <c r="F750" s="1">
        <v>1.39</v>
      </c>
      <c r="G750" s="1" t="s">
        <v>63</v>
      </c>
      <c r="H750" s="1" t="s">
        <v>70</v>
      </c>
      <c r="I750" s="1" t="s">
        <v>24</v>
      </c>
      <c r="J750" s="1" t="s">
        <v>321</v>
      </c>
      <c r="K750" s="1" t="s">
        <v>49</v>
      </c>
      <c r="L750" s="1" t="s">
        <v>1534</v>
      </c>
      <c r="M750" s="1">
        <v>0.36</v>
      </c>
      <c r="N750" s="1" t="s">
        <v>8</v>
      </c>
      <c r="O750" s="1" t="s">
        <v>9</v>
      </c>
      <c r="P750" s="1" t="s">
        <v>73</v>
      </c>
      <c r="Q750" s="1" t="s">
        <v>1535</v>
      </c>
      <c r="R750" s="1">
        <v>27801</v>
      </c>
      <c r="S750" s="2">
        <v>42072</v>
      </c>
      <c r="T750" s="2">
        <v>42076</v>
      </c>
      <c r="U750" s="1">
        <v>-1676.6120000000001</v>
      </c>
      <c r="V750" s="1">
        <v>9</v>
      </c>
      <c r="W750" s="1">
        <v>73.290000000000006</v>
      </c>
      <c r="X750" s="1">
        <v>87962</v>
      </c>
      <c r="Y750" s="1">
        <f>Table1[[#This Row],[Unit Price]]-Table1[[#This Row],[Discount]]</f>
        <v>7.63</v>
      </c>
      <c r="Z750" s="1" t="s">
        <v>3219</v>
      </c>
    </row>
    <row r="751" spans="1:26" x14ac:dyDescent="0.2">
      <c r="A751" s="3">
        <v>2258</v>
      </c>
      <c r="B751" s="3" t="s">
        <v>1533</v>
      </c>
      <c r="C751" s="3" t="s">
        <v>23</v>
      </c>
      <c r="D751" s="3">
        <v>7.0000000000000007E-2</v>
      </c>
      <c r="E751" s="3">
        <v>400.97</v>
      </c>
      <c r="F751" s="3">
        <v>48.26</v>
      </c>
      <c r="G751" s="3" t="s">
        <v>2</v>
      </c>
      <c r="H751" s="3" t="s">
        <v>70</v>
      </c>
      <c r="I751" s="3" t="s">
        <v>16</v>
      </c>
      <c r="J751" s="3" t="s">
        <v>32</v>
      </c>
      <c r="K751" s="3" t="s">
        <v>6</v>
      </c>
      <c r="L751" s="3" t="s">
        <v>1536</v>
      </c>
      <c r="M751" s="3">
        <v>0.36</v>
      </c>
      <c r="N751" s="3" t="s">
        <v>8</v>
      </c>
      <c r="O751" s="3" t="s">
        <v>9</v>
      </c>
      <c r="P751" s="3" t="s">
        <v>73</v>
      </c>
      <c r="Q751" s="3" t="s">
        <v>1535</v>
      </c>
      <c r="R751" s="3">
        <v>27801</v>
      </c>
      <c r="S751" s="4">
        <v>42072</v>
      </c>
      <c r="T751" s="4">
        <v>42076</v>
      </c>
      <c r="U751" s="3">
        <v>45.127800000000001</v>
      </c>
      <c r="V751" s="3">
        <v>8</v>
      </c>
      <c r="W751" s="3">
        <v>2961.32</v>
      </c>
      <c r="X751" s="3">
        <v>87962</v>
      </c>
      <c r="Y751" s="3">
        <f>Table1[[#This Row],[Unit Price]]-Table1[[#This Row],[Discount]]</f>
        <v>400.90000000000003</v>
      </c>
      <c r="Z751" s="3" t="s">
        <v>3219</v>
      </c>
    </row>
    <row r="752" spans="1:26" x14ac:dyDescent="0.2">
      <c r="A752" s="1">
        <v>2855</v>
      </c>
      <c r="B752" s="1" t="s">
        <v>654</v>
      </c>
      <c r="C752" s="1" t="s">
        <v>23</v>
      </c>
      <c r="D752" s="1">
        <v>0.09</v>
      </c>
      <c r="E752" s="1">
        <v>6783.02</v>
      </c>
      <c r="F752" s="1">
        <v>24.49</v>
      </c>
      <c r="G752" s="1" t="s">
        <v>14</v>
      </c>
      <c r="H752" s="1" t="s">
        <v>15</v>
      </c>
      <c r="I752" s="1" t="s">
        <v>16</v>
      </c>
      <c r="J752" s="1" t="s">
        <v>32</v>
      </c>
      <c r="K752" s="1" t="s">
        <v>40</v>
      </c>
      <c r="L752" s="1" t="s">
        <v>290</v>
      </c>
      <c r="M752" s="1">
        <v>0.39</v>
      </c>
      <c r="N752" s="1" t="s">
        <v>8</v>
      </c>
      <c r="O752" s="1" t="s">
        <v>35</v>
      </c>
      <c r="P752" s="1" t="s">
        <v>42</v>
      </c>
      <c r="Q752" s="1" t="s">
        <v>656</v>
      </c>
      <c r="R752" s="1">
        <v>98198</v>
      </c>
      <c r="S752" s="2">
        <v>42073</v>
      </c>
      <c r="T752" s="2">
        <v>42077</v>
      </c>
      <c r="U752" s="1">
        <v>-14140.7016</v>
      </c>
      <c r="V752" s="1">
        <v>1</v>
      </c>
      <c r="W752" s="1">
        <v>6296</v>
      </c>
      <c r="X752" s="1">
        <v>87317</v>
      </c>
      <c r="Y752" s="1">
        <f>Table1[[#This Row],[Unit Price]]-Table1[[#This Row],[Discount]]</f>
        <v>6782.93</v>
      </c>
      <c r="Z752" s="1" t="s">
        <v>3221</v>
      </c>
    </row>
    <row r="753" spans="1:26" x14ac:dyDescent="0.2">
      <c r="A753" s="3">
        <v>2545</v>
      </c>
      <c r="B753" s="3" t="s">
        <v>1537</v>
      </c>
      <c r="C753" s="3" t="s">
        <v>92</v>
      </c>
      <c r="D753" s="3">
        <v>0.01</v>
      </c>
      <c r="E753" s="3">
        <v>99.99</v>
      </c>
      <c r="F753" s="3">
        <v>19.989999999999998</v>
      </c>
      <c r="G753" s="3" t="s">
        <v>63</v>
      </c>
      <c r="H753" s="3" t="s">
        <v>47</v>
      </c>
      <c r="I753" s="3" t="s">
        <v>16</v>
      </c>
      <c r="J753" s="3" t="s">
        <v>32</v>
      </c>
      <c r="K753" s="3" t="s">
        <v>49</v>
      </c>
      <c r="L753" s="3" t="s">
        <v>1538</v>
      </c>
      <c r="M753" s="3">
        <v>0.52</v>
      </c>
      <c r="N753" s="3" t="s">
        <v>8</v>
      </c>
      <c r="O753" s="3" t="s">
        <v>9</v>
      </c>
      <c r="P753" s="3" t="s">
        <v>218</v>
      </c>
      <c r="Q753" s="3" t="s">
        <v>854</v>
      </c>
      <c r="R753" s="3">
        <v>22153</v>
      </c>
      <c r="S753" s="4">
        <v>42073</v>
      </c>
      <c r="T753" s="4">
        <v>42075</v>
      </c>
      <c r="U753" s="3">
        <v>90.024000000000001</v>
      </c>
      <c r="V753" s="3">
        <v>2</v>
      </c>
      <c r="W753" s="3">
        <v>202.98</v>
      </c>
      <c r="X753" s="3">
        <v>87915</v>
      </c>
      <c r="Y753" s="3">
        <f>Table1[[#This Row],[Unit Price]]-Table1[[#This Row],[Discount]]</f>
        <v>99.97999999999999</v>
      </c>
      <c r="Z753" s="3" t="s">
        <v>3219</v>
      </c>
    </row>
    <row r="754" spans="1:26" x14ac:dyDescent="0.2">
      <c r="A754" s="1">
        <v>3194</v>
      </c>
      <c r="B754" s="1" t="s">
        <v>1539</v>
      </c>
      <c r="C754" s="1" t="s">
        <v>92</v>
      </c>
      <c r="D754" s="1">
        <v>0.1</v>
      </c>
      <c r="E754" s="1">
        <v>4.9800000000000004</v>
      </c>
      <c r="F754" s="1">
        <v>7.54</v>
      </c>
      <c r="G754" s="1" t="s">
        <v>14</v>
      </c>
      <c r="H754" s="1" t="s">
        <v>15</v>
      </c>
      <c r="I754" s="1" t="s">
        <v>24</v>
      </c>
      <c r="J754" s="1" t="s">
        <v>64</v>
      </c>
      <c r="K754" s="1" t="s">
        <v>49</v>
      </c>
      <c r="L754" s="1" t="s">
        <v>1540</v>
      </c>
      <c r="M754" s="1">
        <v>0.38</v>
      </c>
      <c r="N754" s="1" t="s">
        <v>8</v>
      </c>
      <c r="O754" s="1" t="s">
        <v>9</v>
      </c>
      <c r="P754" s="1" t="s">
        <v>99</v>
      </c>
      <c r="Q754" s="1" t="s">
        <v>412</v>
      </c>
      <c r="R754" s="1">
        <v>34609</v>
      </c>
      <c r="S754" s="2">
        <v>42073</v>
      </c>
      <c r="T754" s="2">
        <v>42074</v>
      </c>
      <c r="U754" s="1">
        <v>45.078000000000003</v>
      </c>
      <c r="V754" s="1">
        <v>9</v>
      </c>
      <c r="W754" s="1">
        <v>43.84</v>
      </c>
      <c r="X754" s="1">
        <v>89805</v>
      </c>
      <c r="Y754" s="1">
        <f>Table1[[#This Row],[Unit Price]]-Table1[[#This Row],[Discount]]</f>
        <v>4.8800000000000008</v>
      </c>
      <c r="Z754" s="1" t="s">
        <v>3219</v>
      </c>
    </row>
    <row r="755" spans="1:26" x14ac:dyDescent="0.2">
      <c r="A755" s="3">
        <v>3194</v>
      </c>
      <c r="B755" s="3" t="s">
        <v>1539</v>
      </c>
      <c r="C755" s="3" t="s">
        <v>92</v>
      </c>
      <c r="D755" s="3">
        <v>0</v>
      </c>
      <c r="E755" s="3">
        <v>22.84</v>
      </c>
      <c r="F755" s="3">
        <v>8.18</v>
      </c>
      <c r="G755" s="3" t="s">
        <v>14</v>
      </c>
      <c r="H755" s="3" t="s">
        <v>15</v>
      </c>
      <c r="I755" s="3" t="s">
        <v>24</v>
      </c>
      <c r="J755" s="3" t="s">
        <v>64</v>
      </c>
      <c r="K755" s="3" t="s">
        <v>49</v>
      </c>
      <c r="L755" s="3" t="s">
        <v>581</v>
      </c>
      <c r="M755" s="3">
        <v>0.39</v>
      </c>
      <c r="N755" s="3" t="s">
        <v>8</v>
      </c>
      <c r="O755" s="3" t="s">
        <v>9</v>
      </c>
      <c r="P755" s="3" t="s">
        <v>99</v>
      </c>
      <c r="Q755" s="3" t="s">
        <v>412</v>
      </c>
      <c r="R755" s="3">
        <v>34609</v>
      </c>
      <c r="S755" s="4">
        <v>42073</v>
      </c>
      <c r="T755" s="4">
        <v>42075</v>
      </c>
      <c r="U755" s="3">
        <v>-110.376</v>
      </c>
      <c r="V755" s="3">
        <v>6</v>
      </c>
      <c r="W755" s="3">
        <v>141.74</v>
      </c>
      <c r="X755" s="3">
        <v>89805</v>
      </c>
      <c r="Y755" s="3">
        <f>Table1[[#This Row],[Unit Price]]-Table1[[#This Row],[Discount]]</f>
        <v>22.84</v>
      </c>
      <c r="Z755" s="3" t="s">
        <v>3219</v>
      </c>
    </row>
    <row r="756" spans="1:26" x14ac:dyDescent="0.2">
      <c r="A756" s="1">
        <v>52</v>
      </c>
      <c r="B756" s="1" t="s">
        <v>1541</v>
      </c>
      <c r="C756" s="1" t="s">
        <v>46</v>
      </c>
      <c r="D756" s="1">
        <v>0</v>
      </c>
      <c r="E756" s="1">
        <v>115.99</v>
      </c>
      <c r="F756" s="1">
        <v>2.5</v>
      </c>
      <c r="G756" s="1" t="s">
        <v>14</v>
      </c>
      <c r="H756" s="1" t="s">
        <v>70</v>
      </c>
      <c r="I756" s="1" t="s">
        <v>16</v>
      </c>
      <c r="J756" s="1" t="s">
        <v>111</v>
      </c>
      <c r="K756" s="1" t="s">
        <v>49</v>
      </c>
      <c r="L756" s="1" t="s">
        <v>1542</v>
      </c>
      <c r="M756" s="1">
        <v>0.56999999999999995</v>
      </c>
      <c r="N756" s="1" t="s">
        <v>8</v>
      </c>
      <c r="O756" s="1" t="s">
        <v>35</v>
      </c>
      <c r="P756" s="1" t="s">
        <v>42</v>
      </c>
      <c r="Q756" s="1" t="s">
        <v>1543</v>
      </c>
      <c r="R756" s="1">
        <v>98373</v>
      </c>
      <c r="S756" s="2">
        <v>42073</v>
      </c>
      <c r="T756" s="2">
        <v>42073</v>
      </c>
      <c r="U756" s="1">
        <v>162.666</v>
      </c>
      <c r="V756" s="1">
        <v>6</v>
      </c>
      <c r="W756" s="1">
        <v>627.04</v>
      </c>
      <c r="X756" s="1">
        <v>88426</v>
      </c>
      <c r="Y756" s="1">
        <f>Table1[[#This Row],[Unit Price]]-Table1[[#This Row],[Discount]]</f>
        <v>115.99</v>
      </c>
      <c r="Z756" s="1" t="s">
        <v>3221</v>
      </c>
    </row>
    <row r="757" spans="1:26" x14ac:dyDescent="0.2">
      <c r="A757" s="3">
        <v>53</v>
      </c>
      <c r="B757" s="3" t="s">
        <v>816</v>
      </c>
      <c r="C757" s="3" t="s">
        <v>46</v>
      </c>
      <c r="D757" s="3">
        <v>0.02</v>
      </c>
      <c r="E757" s="3">
        <v>5.98</v>
      </c>
      <c r="F757" s="3">
        <v>5.79</v>
      </c>
      <c r="G757" s="3" t="s">
        <v>14</v>
      </c>
      <c r="H757" s="3" t="s">
        <v>70</v>
      </c>
      <c r="I757" s="3" t="s">
        <v>24</v>
      </c>
      <c r="J757" s="3" t="s">
        <v>64</v>
      </c>
      <c r="K757" s="3" t="s">
        <v>49</v>
      </c>
      <c r="L757" s="3" t="s">
        <v>447</v>
      </c>
      <c r="M757" s="3">
        <v>0.36</v>
      </c>
      <c r="N757" s="3" t="s">
        <v>8</v>
      </c>
      <c r="O757" s="3" t="s">
        <v>35</v>
      </c>
      <c r="P757" s="3" t="s">
        <v>42</v>
      </c>
      <c r="Q757" s="3" t="s">
        <v>818</v>
      </c>
      <c r="R757" s="3">
        <v>98052</v>
      </c>
      <c r="S757" s="4">
        <v>42073</v>
      </c>
      <c r="T757" s="4">
        <v>42074</v>
      </c>
      <c r="U757" s="3">
        <v>-67.489999999999995</v>
      </c>
      <c r="V757" s="3">
        <v>17</v>
      </c>
      <c r="W757" s="3">
        <v>110.19</v>
      </c>
      <c r="X757" s="3">
        <v>88426</v>
      </c>
      <c r="Y757" s="3">
        <f>Table1[[#This Row],[Unit Price]]-Table1[[#This Row],[Discount]]</f>
        <v>5.9600000000000009</v>
      </c>
      <c r="Z757" s="3" t="s">
        <v>3221</v>
      </c>
    </row>
    <row r="758" spans="1:26" x14ac:dyDescent="0.2">
      <c r="A758" s="1">
        <v>753</v>
      </c>
      <c r="B758" s="1" t="s">
        <v>1544</v>
      </c>
      <c r="C758" s="1" t="s">
        <v>1</v>
      </c>
      <c r="D758" s="1">
        <v>0.06</v>
      </c>
      <c r="E758" s="1">
        <v>2.61</v>
      </c>
      <c r="F758" s="1">
        <v>0.5</v>
      </c>
      <c r="G758" s="1" t="s">
        <v>63</v>
      </c>
      <c r="H758" s="1" t="s">
        <v>70</v>
      </c>
      <c r="I758" s="1" t="s">
        <v>24</v>
      </c>
      <c r="J758" s="1" t="s">
        <v>128</v>
      </c>
      <c r="K758" s="1" t="s">
        <v>49</v>
      </c>
      <c r="L758" s="1" t="s">
        <v>1545</v>
      </c>
      <c r="M758" s="1">
        <v>0.39</v>
      </c>
      <c r="N758" s="1" t="s">
        <v>8</v>
      </c>
      <c r="O758" s="1" t="s">
        <v>35</v>
      </c>
      <c r="P758" s="1" t="s">
        <v>564</v>
      </c>
      <c r="Q758" s="1" t="s">
        <v>1546</v>
      </c>
      <c r="R758" s="1">
        <v>86301</v>
      </c>
      <c r="S758" s="2">
        <v>42074</v>
      </c>
      <c r="T758" s="2">
        <v>42074</v>
      </c>
      <c r="U758" s="1">
        <v>10.85</v>
      </c>
      <c r="V758" s="1">
        <v>1</v>
      </c>
      <c r="W758" s="1">
        <v>17.59</v>
      </c>
      <c r="X758" s="1">
        <v>90438</v>
      </c>
      <c r="Y758" s="1">
        <f>Table1[[#This Row],[Unit Price]]-Table1[[#This Row],[Discount]]</f>
        <v>2.5499999999999998</v>
      </c>
      <c r="Z758" s="1" t="s">
        <v>3221</v>
      </c>
    </row>
    <row r="759" spans="1:26" x14ac:dyDescent="0.2">
      <c r="A759" s="3">
        <v>753</v>
      </c>
      <c r="B759" s="3" t="s">
        <v>1544</v>
      </c>
      <c r="C759" s="3" t="s">
        <v>1</v>
      </c>
      <c r="D759" s="3">
        <v>0.01</v>
      </c>
      <c r="E759" s="3">
        <v>6.35</v>
      </c>
      <c r="F759" s="3">
        <v>1.02</v>
      </c>
      <c r="G759" s="3" t="s">
        <v>14</v>
      </c>
      <c r="H759" s="3" t="s">
        <v>70</v>
      </c>
      <c r="I759" s="3" t="s">
        <v>24</v>
      </c>
      <c r="J759" s="3" t="s">
        <v>64</v>
      </c>
      <c r="K759" s="3" t="s">
        <v>26</v>
      </c>
      <c r="L759" s="3" t="s">
        <v>503</v>
      </c>
      <c r="M759" s="3">
        <v>0.39</v>
      </c>
      <c r="N759" s="3" t="s">
        <v>8</v>
      </c>
      <c r="O759" s="3" t="s">
        <v>35</v>
      </c>
      <c r="P759" s="3" t="s">
        <v>564</v>
      </c>
      <c r="Q759" s="3" t="s">
        <v>1546</v>
      </c>
      <c r="R759" s="3">
        <v>86301</v>
      </c>
      <c r="S759" s="4">
        <v>42074</v>
      </c>
      <c r="T759" s="4">
        <v>42076</v>
      </c>
      <c r="U759" s="3">
        <v>97.662599999999998</v>
      </c>
      <c r="V759" s="3">
        <v>22</v>
      </c>
      <c r="W759" s="3">
        <v>141.54</v>
      </c>
      <c r="X759" s="3">
        <v>90438</v>
      </c>
      <c r="Y759" s="3">
        <f>Table1[[#This Row],[Unit Price]]-Table1[[#This Row],[Discount]]</f>
        <v>6.34</v>
      </c>
      <c r="Z759" s="3" t="s">
        <v>3221</v>
      </c>
    </row>
    <row r="760" spans="1:26" x14ac:dyDescent="0.2">
      <c r="A760" s="1">
        <v>1494</v>
      </c>
      <c r="B760" s="1" t="s">
        <v>1547</v>
      </c>
      <c r="C760" s="1" t="s">
        <v>1</v>
      </c>
      <c r="D760" s="1">
        <v>0.06</v>
      </c>
      <c r="E760" s="1">
        <v>8.3699999999999992</v>
      </c>
      <c r="F760" s="1">
        <v>10.16</v>
      </c>
      <c r="G760" s="1" t="s">
        <v>14</v>
      </c>
      <c r="H760" s="1" t="s">
        <v>70</v>
      </c>
      <c r="I760" s="1" t="s">
        <v>4</v>
      </c>
      <c r="J760" s="1" t="s">
        <v>102</v>
      </c>
      <c r="K760" s="1" t="s">
        <v>40</v>
      </c>
      <c r="L760" s="1" t="s">
        <v>1548</v>
      </c>
      <c r="M760" s="1">
        <v>0.59</v>
      </c>
      <c r="N760" s="1" t="s">
        <v>8</v>
      </c>
      <c r="O760" s="1" t="s">
        <v>87</v>
      </c>
      <c r="P760" s="1" t="s">
        <v>394</v>
      </c>
      <c r="Q760" s="1" t="s">
        <v>1549</v>
      </c>
      <c r="R760" s="1">
        <v>21222</v>
      </c>
      <c r="S760" s="2">
        <v>42074</v>
      </c>
      <c r="T760" s="2">
        <v>42076</v>
      </c>
      <c r="U760" s="1">
        <v>-255.65</v>
      </c>
      <c r="V760" s="1">
        <v>18</v>
      </c>
      <c r="W760" s="1">
        <v>157.63999999999999</v>
      </c>
      <c r="X760" s="1">
        <v>85880</v>
      </c>
      <c r="Y760" s="1">
        <f>Table1[[#This Row],[Unit Price]]-Table1[[#This Row],[Discount]]</f>
        <v>8.3099999999999987</v>
      </c>
      <c r="Z760" s="1" t="s">
        <v>3222</v>
      </c>
    </row>
    <row r="761" spans="1:26" x14ac:dyDescent="0.2">
      <c r="A761" s="3">
        <v>1494</v>
      </c>
      <c r="B761" s="3" t="s">
        <v>1547</v>
      </c>
      <c r="C761" s="3" t="s">
        <v>1</v>
      </c>
      <c r="D761" s="3">
        <v>0.09</v>
      </c>
      <c r="E761" s="3">
        <v>6.48</v>
      </c>
      <c r="F761" s="3">
        <v>9.17</v>
      </c>
      <c r="G761" s="3" t="s">
        <v>63</v>
      </c>
      <c r="H761" s="3" t="s">
        <v>70</v>
      </c>
      <c r="I761" s="3" t="s">
        <v>24</v>
      </c>
      <c r="J761" s="3" t="s">
        <v>64</v>
      </c>
      <c r="K761" s="3" t="s">
        <v>49</v>
      </c>
      <c r="L761" s="3" t="s">
        <v>370</v>
      </c>
      <c r="M761" s="3">
        <v>0.37</v>
      </c>
      <c r="N761" s="3" t="s">
        <v>8</v>
      </c>
      <c r="O761" s="3" t="s">
        <v>87</v>
      </c>
      <c r="P761" s="3" t="s">
        <v>394</v>
      </c>
      <c r="Q761" s="3" t="s">
        <v>1549</v>
      </c>
      <c r="R761" s="3">
        <v>21222</v>
      </c>
      <c r="S761" s="4">
        <v>42074</v>
      </c>
      <c r="T761" s="4">
        <v>42076</v>
      </c>
      <c r="U761" s="3">
        <v>-76.540000000000006</v>
      </c>
      <c r="V761" s="3">
        <v>6</v>
      </c>
      <c r="W761" s="3">
        <v>42.16</v>
      </c>
      <c r="X761" s="3">
        <v>85880</v>
      </c>
      <c r="Y761" s="3">
        <f>Table1[[#This Row],[Unit Price]]-Table1[[#This Row],[Discount]]</f>
        <v>6.3900000000000006</v>
      </c>
      <c r="Z761" s="3" t="s">
        <v>3222</v>
      </c>
    </row>
    <row r="762" spans="1:26" x14ac:dyDescent="0.2">
      <c r="A762" s="1">
        <v>1497</v>
      </c>
      <c r="B762" s="1" t="s">
        <v>1550</v>
      </c>
      <c r="C762" s="1" t="s">
        <v>1</v>
      </c>
      <c r="D762" s="1">
        <v>0.09</v>
      </c>
      <c r="E762" s="1">
        <v>6.28</v>
      </c>
      <c r="F762" s="1">
        <v>5.29</v>
      </c>
      <c r="G762" s="1" t="s">
        <v>14</v>
      </c>
      <c r="H762" s="1" t="s">
        <v>70</v>
      </c>
      <c r="I762" s="1" t="s">
        <v>4</v>
      </c>
      <c r="J762" s="1" t="s">
        <v>102</v>
      </c>
      <c r="K762" s="1" t="s">
        <v>49</v>
      </c>
      <c r="L762" s="1" t="s">
        <v>1551</v>
      </c>
      <c r="M762" s="1">
        <v>0.43</v>
      </c>
      <c r="N762" s="1" t="s">
        <v>8</v>
      </c>
      <c r="O762" s="1" t="s">
        <v>87</v>
      </c>
      <c r="P762" s="1" t="s">
        <v>88</v>
      </c>
      <c r="Q762" s="1" t="s">
        <v>1552</v>
      </c>
      <c r="R762" s="1">
        <v>14901</v>
      </c>
      <c r="S762" s="2">
        <v>42074</v>
      </c>
      <c r="T762" s="2">
        <v>42075</v>
      </c>
      <c r="U762" s="1">
        <v>-10.09</v>
      </c>
      <c r="V762" s="1">
        <v>2</v>
      </c>
      <c r="W762" s="1">
        <v>14.08</v>
      </c>
      <c r="X762" s="1">
        <v>85880</v>
      </c>
      <c r="Y762" s="1">
        <f>Table1[[#This Row],[Unit Price]]-Table1[[#This Row],[Discount]]</f>
        <v>6.19</v>
      </c>
      <c r="Z762" s="1" t="s">
        <v>3222</v>
      </c>
    </row>
    <row r="763" spans="1:26" x14ac:dyDescent="0.2">
      <c r="A763" s="3">
        <v>1497</v>
      </c>
      <c r="B763" s="3" t="s">
        <v>1550</v>
      </c>
      <c r="C763" s="3" t="s">
        <v>1</v>
      </c>
      <c r="D763" s="3">
        <v>0.03</v>
      </c>
      <c r="E763" s="3">
        <v>15.14</v>
      </c>
      <c r="F763" s="3">
        <v>4.53</v>
      </c>
      <c r="G763" s="3" t="s">
        <v>14</v>
      </c>
      <c r="H763" s="3" t="s">
        <v>70</v>
      </c>
      <c r="I763" s="3" t="s">
        <v>24</v>
      </c>
      <c r="J763" s="3" t="s">
        <v>54</v>
      </c>
      <c r="K763" s="3" t="s">
        <v>49</v>
      </c>
      <c r="L763" s="3" t="s">
        <v>1331</v>
      </c>
      <c r="M763" s="3">
        <v>0.81</v>
      </c>
      <c r="N763" s="3" t="s">
        <v>8</v>
      </c>
      <c r="O763" s="3" t="s">
        <v>87</v>
      </c>
      <c r="P763" s="3" t="s">
        <v>88</v>
      </c>
      <c r="Q763" s="3" t="s">
        <v>1552</v>
      </c>
      <c r="R763" s="3">
        <v>14901</v>
      </c>
      <c r="S763" s="4">
        <v>42074</v>
      </c>
      <c r="T763" s="4">
        <v>42076</v>
      </c>
      <c r="U763" s="3">
        <v>-92.87</v>
      </c>
      <c r="V763" s="3">
        <v>17</v>
      </c>
      <c r="W763" s="3">
        <v>256.73</v>
      </c>
      <c r="X763" s="3">
        <v>85880</v>
      </c>
      <c r="Y763" s="3">
        <f>Table1[[#This Row],[Unit Price]]-Table1[[#This Row],[Discount]]</f>
        <v>15.110000000000001</v>
      </c>
      <c r="Z763" s="3" t="s">
        <v>3222</v>
      </c>
    </row>
    <row r="764" spans="1:26" x14ac:dyDescent="0.2">
      <c r="A764" s="1">
        <v>2616</v>
      </c>
      <c r="B764" s="1" t="s">
        <v>1553</v>
      </c>
      <c r="C764" s="1" t="s">
        <v>1</v>
      </c>
      <c r="D764" s="1">
        <v>0</v>
      </c>
      <c r="E764" s="1">
        <v>2.6</v>
      </c>
      <c r="F764" s="1">
        <v>2.4</v>
      </c>
      <c r="G764" s="1" t="s">
        <v>14</v>
      </c>
      <c r="H764" s="1" t="s">
        <v>70</v>
      </c>
      <c r="I764" s="1" t="s">
        <v>24</v>
      </c>
      <c r="J764" s="1" t="s">
        <v>25</v>
      </c>
      <c r="K764" s="1" t="s">
        <v>26</v>
      </c>
      <c r="L764" s="1" t="s">
        <v>332</v>
      </c>
      <c r="M764" s="1">
        <v>0.57999999999999996</v>
      </c>
      <c r="N764" s="1" t="s">
        <v>8</v>
      </c>
      <c r="O764" s="1" t="s">
        <v>28</v>
      </c>
      <c r="P764" s="1" t="s">
        <v>265</v>
      </c>
      <c r="Q764" s="1" t="s">
        <v>1554</v>
      </c>
      <c r="R764" s="1">
        <v>49002</v>
      </c>
      <c r="S764" s="2">
        <v>42074</v>
      </c>
      <c r="T764" s="2">
        <v>42076</v>
      </c>
      <c r="U764" s="1">
        <v>-45.21</v>
      </c>
      <c r="V764" s="1">
        <v>16</v>
      </c>
      <c r="W764" s="1">
        <v>44.75</v>
      </c>
      <c r="X764" s="1">
        <v>91495</v>
      </c>
      <c r="Y764" s="1">
        <f>Table1[[#This Row],[Unit Price]]-Table1[[#This Row],[Discount]]</f>
        <v>2.6</v>
      </c>
      <c r="Z764" s="1" t="s">
        <v>3220</v>
      </c>
    </row>
    <row r="765" spans="1:26" x14ac:dyDescent="0.2">
      <c r="A765" s="3">
        <v>1484</v>
      </c>
      <c r="B765" s="3" t="s">
        <v>1555</v>
      </c>
      <c r="C765" s="3" t="s">
        <v>13</v>
      </c>
      <c r="D765" s="3">
        <v>0.06</v>
      </c>
      <c r="E765" s="3">
        <v>99.99</v>
      </c>
      <c r="F765" s="3">
        <v>19.989999999999998</v>
      </c>
      <c r="G765" s="3" t="s">
        <v>14</v>
      </c>
      <c r="H765" s="3" t="s">
        <v>47</v>
      </c>
      <c r="I765" s="3" t="s">
        <v>16</v>
      </c>
      <c r="J765" s="3" t="s">
        <v>17</v>
      </c>
      <c r="K765" s="3" t="s">
        <v>49</v>
      </c>
      <c r="L765" s="3" t="s">
        <v>1556</v>
      </c>
      <c r="M765" s="3">
        <v>0.52</v>
      </c>
      <c r="N765" s="3" t="s">
        <v>8</v>
      </c>
      <c r="O765" s="3" t="s">
        <v>28</v>
      </c>
      <c r="P765" s="3" t="s">
        <v>79</v>
      </c>
      <c r="Q765" s="3" t="s">
        <v>1557</v>
      </c>
      <c r="R765" s="3">
        <v>60016</v>
      </c>
      <c r="S765" s="4">
        <v>42074</v>
      </c>
      <c r="T765" s="4">
        <v>42077</v>
      </c>
      <c r="U765" s="3">
        <v>-127.56</v>
      </c>
      <c r="V765" s="3">
        <v>3</v>
      </c>
      <c r="W765" s="3">
        <v>290.24</v>
      </c>
      <c r="X765" s="3">
        <v>91235</v>
      </c>
      <c r="Y765" s="3">
        <f>Table1[[#This Row],[Unit Price]]-Table1[[#This Row],[Discount]]</f>
        <v>99.929999999999993</v>
      </c>
      <c r="Z765" s="3" t="s">
        <v>3220</v>
      </c>
    </row>
    <row r="766" spans="1:26" x14ac:dyDescent="0.2">
      <c r="A766" s="1">
        <v>1484</v>
      </c>
      <c r="B766" s="1" t="s">
        <v>1555</v>
      </c>
      <c r="C766" s="1" t="s">
        <v>13</v>
      </c>
      <c r="D766" s="1">
        <v>0</v>
      </c>
      <c r="E766" s="1">
        <v>193.17</v>
      </c>
      <c r="F766" s="1">
        <v>19.989999999999998</v>
      </c>
      <c r="G766" s="1" t="s">
        <v>14</v>
      </c>
      <c r="H766" s="1" t="s">
        <v>47</v>
      </c>
      <c r="I766" s="1" t="s">
        <v>24</v>
      </c>
      <c r="J766" s="1" t="s">
        <v>54</v>
      </c>
      <c r="K766" s="1" t="s">
        <v>49</v>
      </c>
      <c r="L766" s="1" t="s">
        <v>1558</v>
      </c>
      <c r="M766" s="1">
        <v>0.71</v>
      </c>
      <c r="N766" s="1" t="s">
        <v>8</v>
      </c>
      <c r="O766" s="1" t="s">
        <v>28</v>
      </c>
      <c r="P766" s="1" t="s">
        <v>79</v>
      </c>
      <c r="Q766" s="1" t="s">
        <v>1557</v>
      </c>
      <c r="R766" s="1">
        <v>60016</v>
      </c>
      <c r="S766" s="2">
        <v>42074</v>
      </c>
      <c r="T766" s="2">
        <v>42075</v>
      </c>
      <c r="U766" s="1">
        <v>282.18</v>
      </c>
      <c r="V766" s="1">
        <v>5</v>
      </c>
      <c r="W766" s="1">
        <v>971.4</v>
      </c>
      <c r="X766" s="1">
        <v>91235</v>
      </c>
      <c r="Y766" s="1">
        <f>Table1[[#This Row],[Unit Price]]-Table1[[#This Row],[Discount]]</f>
        <v>193.17</v>
      </c>
      <c r="Z766" s="1" t="s">
        <v>3220</v>
      </c>
    </row>
    <row r="767" spans="1:26" x14ac:dyDescent="0.2">
      <c r="A767" s="3">
        <v>1484</v>
      </c>
      <c r="B767" s="3" t="s">
        <v>1555</v>
      </c>
      <c r="C767" s="3" t="s">
        <v>13</v>
      </c>
      <c r="D767" s="3">
        <v>0.08</v>
      </c>
      <c r="E767" s="3">
        <v>20.99</v>
      </c>
      <c r="F767" s="3">
        <v>3.3</v>
      </c>
      <c r="G767" s="3" t="s">
        <v>63</v>
      </c>
      <c r="H767" s="3" t="s">
        <v>47</v>
      </c>
      <c r="I767" s="3" t="s">
        <v>16</v>
      </c>
      <c r="J767" s="3" t="s">
        <v>111</v>
      </c>
      <c r="K767" s="3" t="s">
        <v>18</v>
      </c>
      <c r="L767" s="3" t="s">
        <v>1559</v>
      </c>
      <c r="M767" s="3">
        <v>0.81</v>
      </c>
      <c r="N767" s="3" t="s">
        <v>8</v>
      </c>
      <c r="O767" s="3" t="s">
        <v>28</v>
      </c>
      <c r="P767" s="3" t="s">
        <v>79</v>
      </c>
      <c r="Q767" s="3" t="s">
        <v>1557</v>
      </c>
      <c r="R767" s="3">
        <v>60016</v>
      </c>
      <c r="S767" s="4">
        <v>42074</v>
      </c>
      <c r="T767" s="4">
        <v>42074</v>
      </c>
      <c r="U767" s="3">
        <v>-96.337999999999994</v>
      </c>
      <c r="V767" s="3">
        <v>11</v>
      </c>
      <c r="W767" s="3">
        <v>193.51</v>
      </c>
      <c r="X767" s="3">
        <v>91235</v>
      </c>
      <c r="Y767" s="3">
        <f>Table1[[#This Row],[Unit Price]]-Table1[[#This Row],[Discount]]</f>
        <v>20.91</v>
      </c>
      <c r="Z767" s="3" t="s">
        <v>3220</v>
      </c>
    </row>
    <row r="768" spans="1:26" x14ac:dyDescent="0.2">
      <c r="A768" s="1">
        <v>3397</v>
      </c>
      <c r="B768" s="1" t="s">
        <v>1560</v>
      </c>
      <c r="C768" s="1" t="s">
        <v>13</v>
      </c>
      <c r="D768" s="1">
        <v>0.01</v>
      </c>
      <c r="E768" s="1">
        <v>10.9</v>
      </c>
      <c r="F768" s="1">
        <v>7.46</v>
      </c>
      <c r="G768" s="1" t="s">
        <v>14</v>
      </c>
      <c r="H768" s="1" t="s">
        <v>3</v>
      </c>
      <c r="I768" s="1" t="s">
        <v>24</v>
      </c>
      <c r="J768" s="1" t="s">
        <v>54</v>
      </c>
      <c r="K768" s="1" t="s">
        <v>49</v>
      </c>
      <c r="L768" s="1" t="s">
        <v>1561</v>
      </c>
      <c r="M768" s="1">
        <v>0.59</v>
      </c>
      <c r="N768" s="1" t="s">
        <v>8</v>
      </c>
      <c r="O768" s="1" t="s">
        <v>28</v>
      </c>
      <c r="P768" s="1" t="s">
        <v>79</v>
      </c>
      <c r="Q768" s="1" t="s">
        <v>1562</v>
      </c>
      <c r="R768" s="1">
        <v>61832</v>
      </c>
      <c r="S768" s="2">
        <v>42074</v>
      </c>
      <c r="T768" s="2">
        <v>42075</v>
      </c>
      <c r="U768" s="1">
        <v>-116.76</v>
      </c>
      <c r="V768" s="1">
        <v>18</v>
      </c>
      <c r="W768" s="1">
        <v>207.31</v>
      </c>
      <c r="X768" s="1">
        <v>87536</v>
      </c>
      <c r="Y768" s="1">
        <f>Table1[[#This Row],[Unit Price]]-Table1[[#This Row],[Discount]]</f>
        <v>10.89</v>
      </c>
      <c r="Z768" s="1" t="s">
        <v>3220</v>
      </c>
    </row>
    <row r="769" spans="1:26" x14ac:dyDescent="0.2">
      <c r="A769" s="3">
        <v>3397</v>
      </c>
      <c r="B769" s="3" t="s">
        <v>1560</v>
      </c>
      <c r="C769" s="3" t="s">
        <v>13</v>
      </c>
      <c r="D769" s="3">
        <v>0.1</v>
      </c>
      <c r="E769" s="3">
        <v>7.99</v>
      </c>
      <c r="F769" s="3">
        <v>5.03</v>
      </c>
      <c r="G769" s="3" t="s">
        <v>14</v>
      </c>
      <c r="H769" s="3" t="s">
        <v>3</v>
      </c>
      <c r="I769" s="3" t="s">
        <v>16</v>
      </c>
      <c r="J769" s="3" t="s">
        <v>111</v>
      </c>
      <c r="K769" s="3" t="s">
        <v>120</v>
      </c>
      <c r="L769" s="3" t="s">
        <v>441</v>
      </c>
      <c r="M769" s="3">
        <v>0.6</v>
      </c>
      <c r="N769" s="3" t="s">
        <v>8</v>
      </c>
      <c r="O769" s="3" t="s">
        <v>28</v>
      </c>
      <c r="P769" s="3" t="s">
        <v>79</v>
      </c>
      <c r="Q769" s="3" t="s">
        <v>1562</v>
      </c>
      <c r="R769" s="3">
        <v>61832</v>
      </c>
      <c r="S769" s="4">
        <v>42074</v>
      </c>
      <c r="T769" s="4">
        <v>42075</v>
      </c>
      <c r="U769" s="3">
        <v>-160.952</v>
      </c>
      <c r="V769" s="3">
        <v>22</v>
      </c>
      <c r="W769" s="3">
        <v>143.12</v>
      </c>
      <c r="X769" s="3">
        <v>87536</v>
      </c>
      <c r="Y769" s="3">
        <f>Table1[[#This Row],[Unit Price]]-Table1[[#This Row],[Discount]]</f>
        <v>7.8900000000000006</v>
      </c>
      <c r="Z769" s="3" t="s">
        <v>3220</v>
      </c>
    </row>
    <row r="770" spans="1:26" x14ac:dyDescent="0.2">
      <c r="A770" s="1">
        <v>3151</v>
      </c>
      <c r="B770" s="1" t="s">
        <v>929</v>
      </c>
      <c r="C770" s="1" t="s">
        <v>92</v>
      </c>
      <c r="D770" s="1">
        <v>0.02</v>
      </c>
      <c r="E770" s="1">
        <v>5.98</v>
      </c>
      <c r="F770" s="1">
        <v>1.49</v>
      </c>
      <c r="G770" s="1" t="s">
        <v>14</v>
      </c>
      <c r="H770" s="1" t="s">
        <v>70</v>
      </c>
      <c r="I770" s="1" t="s">
        <v>24</v>
      </c>
      <c r="J770" s="1" t="s">
        <v>48</v>
      </c>
      <c r="K770" s="1" t="s">
        <v>49</v>
      </c>
      <c r="L770" s="1" t="s">
        <v>1563</v>
      </c>
      <c r="M770" s="1">
        <v>0.39</v>
      </c>
      <c r="N770" s="1" t="s">
        <v>8</v>
      </c>
      <c r="O770" s="1" t="s">
        <v>35</v>
      </c>
      <c r="P770" s="1" t="s">
        <v>66</v>
      </c>
      <c r="Q770" s="1" t="s">
        <v>930</v>
      </c>
      <c r="R770" s="1">
        <v>92277</v>
      </c>
      <c r="S770" s="2">
        <v>42074</v>
      </c>
      <c r="T770" s="2">
        <v>42075</v>
      </c>
      <c r="U770" s="1">
        <v>28.526</v>
      </c>
      <c r="V770" s="1">
        <v>10</v>
      </c>
      <c r="W770" s="1">
        <v>59.9</v>
      </c>
      <c r="X770" s="1">
        <v>88547</v>
      </c>
      <c r="Y770" s="1">
        <f>Table1[[#This Row],[Unit Price]]-Table1[[#This Row],[Discount]]</f>
        <v>5.9600000000000009</v>
      </c>
      <c r="Z770" s="1" t="s">
        <v>3221</v>
      </c>
    </row>
    <row r="771" spans="1:26" x14ac:dyDescent="0.2">
      <c r="A771" s="3">
        <v>796</v>
      </c>
      <c r="B771" s="3" t="s">
        <v>1564</v>
      </c>
      <c r="C771" s="3" t="s">
        <v>46</v>
      </c>
      <c r="D771" s="3">
        <v>0.06</v>
      </c>
      <c r="E771" s="3">
        <v>8.6</v>
      </c>
      <c r="F771" s="3">
        <v>6.19</v>
      </c>
      <c r="G771" s="3" t="s">
        <v>14</v>
      </c>
      <c r="H771" s="3" t="s">
        <v>70</v>
      </c>
      <c r="I771" s="3" t="s">
        <v>24</v>
      </c>
      <c r="J771" s="3" t="s">
        <v>48</v>
      </c>
      <c r="K771" s="3" t="s">
        <v>49</v>
      </c>
      <c r="L771" s="3" t="s">
        <v>508</v>
      </c>
      <c r="M771" s="3">
        <v>0.38</v>
      </c>
      <c r="N771" s="3" t="s">
        <v>8</v>
      </c>
      <c r="O771" s="3" t="s">
        <v>28</v>
      </c>
      <c r="P771" s="3" t="s">
        <v>109</v>
      </c>
      <c r="Q771" s="3" t="s">
        <v>1565</v>
      </c>
      <c r="R771" s="3">
        <v>68046</v>
      </c>
      <c r="S771" s="4">
        <v>42074</v>
      </c>
      <c r="T771" s="4">
        <v>42075</v>
      </c>
      <c r="U771" s="3">
        <v>-46.115000000000002</v>
      </c>
      <c r="V771" s="3">
        <v>9</v>
      </c>
      <c r="W771" s="3">
        <v>79.400000000000006</v>
      </c>
      <c r="X771" s="3">
        <v>86867</v>
      </c>
      <c r="Y771" s="3">
        <f>Table1[[#This Row],[Unit Price]]-Table1[[#This Row],[Discount]]</f>
        <v>8.5399999999999991</v>
      </c>
      <c r="Z771" s="3" t="s">
        <v>3220</v>
      </c>
    </row>
    <row r="772" spans="1:26" x14ac:dyDescent="0.2">
      <c r="A772" s="1">
        <v>1254</v>
      </c>
      <c r="B772" s="1" t="s">
        <v>1566</v>
      </c>
      <c r="C772" s="1" t="s">
        <v>1</v>
      </c>
      <c r="D772" s="1">
        <v>0.06</v>
      </c>
      <c r="E772" s="1">
        <v>80.98</v>
      </c>
      <c r="F772" s="1">
        <v>35</v>
      </c>
      <c r="G772" s="1" t="s">
        <v>14</v>
      </c>
      <c r="H772" s="1" t="s">
        <v>47</v>
      </c>
      <c r="I772" s="1" t="s">
        <v>24</v>
      </c>
      <c r="J772" s="1" t="s">
        <v>54</v>
      </c>
      <c r="K772" s="1" t="s">
        <v>40</v>
      </c>
      <c r="L772" s="1" t="s">
        <v>200</v>
      </c>
      <c r="M772" s="1">
        <v>0.81</v>
      </c>
      <c r="N772" s="1" t="s">
        <v>8</v>
      </c>
      <c r="O772" s="1" t="s">
        <v>28</v>
      </c>
      <c r="P772" s="1" t="s">
        <v>163</v>
      </c>
      <c r="Q772" s="1" t="s">
        <v>1567</v>
      </c>
      <c r="R772" s="1">
        <v>77530</v>
      </c>
      <c r="S772" s="2">
        <v>42075</v>
      </c>
      <c r="T772" s="2">
        <v>42076</v>
      </c>
      <c r="U772" s="1">
        <v>-218.77</v>
      </c>
      <c r="V772" s="1">
        <v>2</v>
      </c>
      <c r="W772" s="1">
        <v>172.79</v>
      </c>
      <c r="X772" s="1">
        <v>89983</v>
      </c>
      <c r="Y772" s="1">
        <f>Table1[[#This Row],[Unit Price]]-Table1[[#This Row],[Discount]]</f>
        <v>80.92</v>
      </c>
      <c r="Z772" s="1" t="s">
        <v>3220</v>
      </c>
    </row>
    <row r="773" spans="1:26" x14ac:dyDescent="0.2">
      <c r="A773" s="3">
        <v>2896</v>
      </c>
      <c r="B773" s="3" t="s">
        <v>699</v>
      </c>
      <c r="C773" s="3" t="s">
        <v>1</v>
      </c>
      <c r="D773" s="3">
        <v>0</v>
      </c>
      <c r="E773" s="3">
        <v>22.84</v>
      </c>
      <c r="F773" s="3">
        <v>16.920000000000002</v>
      </c>
      <c r="G773" s="3" t="s">
        <v>14</v>
      </c>
      <c r="H773" s="3" t="s">
        <v>47</v>
      </c>
      <c r="I773" s="3" t="s">
        <v>24</v>
      </c>
      <c r="J773" s="3" t="s">
        <v>64</v>
      </c>
      <c r="K773" s="3" t="s">
        <v>49</v>
      </c>
      <c r="L773" s="3" t="s">
        <v>1568</v>
      </c>
      <c r="M773" s="3">
        <v>0.39</v>
      </c>
      <c r="N773" s="3" t="s">
        <v>8</v>
      </c>
      <c r="O773" s="3" t="s">
        <v>28</v>
      </c>
      <c r="P773" s="3" t="s">
        <v>60</v>
      </c>
      <c r="Q773" s="3" t="s">
        <v>700</v>
      </c>
      <c r="R773" s="3">
        <v>56001</v>
      </c>
      <c r="S773" s="4">
        <v>42075</v>
      </c>
      <c r="T773" s="4">
        <v>42077</v>
      </c>
      <c r="U773" s="3">
        <v>-83.75</v>
      </c>
      <c r="V773" s="3">
        <v>15</v>
      </c>
      <c r="W773" s="3">
        <v>370.62</v>
      </c>
      <c r="X773" s="3">
        <v>86927</v>
      </c>
      <c r="Y773" s="3">
        <f>Table1[[#This Row],[Unit Price]]-Table1[[#This Row],[Discount]]</f>
        <v>22.84</v>
      </c>
      <c r="Z773" s="3" t="s">
        <v>3220</v>
      </c>
    </row>
    <row r="774" spans="1:26" x14ac:dyDescent="0.2">
      <c r="A774" s="1">
        <v>1027</v>
      </c>
      <c r="B774" s="1" t="s">
        <v>1569</v>
      </c>
      <c r="C774" s="1" t="s">
        <v>13</v>
      </c>
      <c r="D774" s="1">
        <v>0.1</v>
      </c>
      <c r="E774" s="1">
        <v>73.98</v>
      </c>
      <c r="F774" s="1">
        <v>4</v>
      </c>
      <c r="G774" s="1" t="s">
        <v>14</v>
      </c>
      <c r="H774" s="1" t="s">
        <v>3</v>
      </c>
      <c r="I774" s="1" t="s">
        <v>16</v>
      </c>
      <c r="J774" s="1" t="s">
        <v>17</v>
      </c>
      <c r="K774" s="1" t="s">
        <v>49</v>
      </c>
      <c r="L774" s="1" t="s">
        <v>284</v>
      </c>
      <c r="M774" s="1">
        <v>0.79</v>
      </c>
      <c r="N774" s="1" t="s">
        <v>8</v>
      </c>
      <c r="O774" s="1" t="s">
        <v>87</v>
      </c>
      <c r="P774" s="1" t="s">
        <v>88</v>
      </c>
      <c r="Q774" s="1" t="s">
        <v>1570</v>
      </c>
      <c r="R774" s="1">
        <v>14225</v>
      </c>
      <c r="S774" s="2">
        <v>42075</v>
      </c>
      <c r="T774" s="2">
        <v>42076</v>
      </c>
      <c r="U774" s="1">
        <v>-229.87</v>
      </c>
      <c r="V774" s="1">
        <v>5</v>
      </c>
      <c r="W774" s="1">
        <v>347.23</v>
      </c>
      <c r="X774" s="1">
        <v>89004</v>
      </c>
      <c r="Y774" s="1">
        <f>Table1[[#This Row],[Unit Price]]-Table1[[#This Row],[Discount]]</f>
        <v>73.88000000000001</v>
      </c>
      <c r="Z774" s="1" t="s">
        <v>3222</v>
      </c>
    </row>
    <row r="775" spans="1:26" x14ac:dyDescent="0.2">
      <c r="A775" s="3">
        <v>1027</v>
      </c>
      <c r="B775" s="3" t="s">
        <v>1569</v>
      </c>
      <c r="C775" s="3" t="s">
        <v>13</v>
      </c>
      <c r="D775" s="3">
        <v>0.05</v>
      </c>
      <c r="E775" s="3">
        <v>51.98</v>
      </c>
      <c r="F775" s="3">
        <v>10.17</v>
      </c>
      <c r="G775" s="3" t="s">
        <v>14</v>
      </c>
      <c r="H775" s="3" t="s">
        <v>3</v>
      </c>
      <c r="I775" s="3" t="s">
        <v>16</v>
      </c>
      <c r="J775" s="3" t="s">
        <v>32</v>
      </c>
      <c r="K775" s="3" t="s">
        <v>120</v>
      </c>
      <c r="L775" s="3" t="s">
        <v>1523</v>
      </c>
      <c r="M775" s="3">
        <v>0.37</v>
      </c>
      <c r="N775" s="3" t="s">
        <v>8</v>
      </c>
      <c r="O775" s="3" t="s">
        <v>87</v>
      </c>
      <c r="P775" s="3" t="s">
        <v>88</v>
      </c>
      <c r="Q775" s="3" t="s">
        <v>1570</v>
      </c>
      <c r="R775" s="3">
        <v>14225</v>
      </c>
      <c r="S775" s="4">
        <v>42075</v>
      </c>
      <c r="T775" s="4">
        <v>42076</v>
      </c>
      <c r="U775" s="3">
        <v>329.9787</v>
      </c>
      <c r="V775" s="3">
        <v>9</v>
      </c>
      <c r="W775" s="3">
        <v>478.23</v>
      </c>
      <c r="X775" s="3">
        <v>89004</v>
      </c>
      <c r="Y775" s="3">
        <f>Table1[[#This Row],[Unit Price]]-Table1[[#This Row],[Discount]]</f>
        <v>51.93</v>
      </c>
      <c r="Z775" s="3" t="s">
        <v>3222</v>
      </c>
    </row>
    <row r="776" spans="1:26" x14ac:dyDescent="0.2">
      <c r="A776" s="1">
        <v>32</v>
      </c>
      <c r="B776" s="1" t="s">
        <v>620</v>
      </c>
      <c r="C776" s="1" t="s">
        <v>23</v>
      </c>
      <c r="D776" s="1">
        <v>0.06</v>
      </c>
      <c r="E776" s="1">
        <v>205.99</v>
      </c>
      <c r="F776" s="1">
        <v>8.99</v>
      </c>
      <c r="G776" s="1" t="s">
        <v>14</v>
      </c>
      <c r="H776" s="1" t="s">
        <v>70</v>
      </c>
      <c r="I776" s="1" t="s">
        <v>16</v>
      </c>
      <c r="J776" s="1" t="s">
        <v>111</v>
      </c>
      <c r="K776" s="1" t="s">
        <v>49</v>
      </c>
      <c r="L776" s="1" t="s">
        <v>639</v>
      </c>
      <c r="M776" s="1">
        <v>0.56000000000000005</v>
      </c>
      <c r="N776" s="1" t="s">
        <v>8</v>
      </c>
      <c r="O776" s="1" t="s">
        <v>35</v>
      </c>
      <c r="P776" s="1" t="s">
        <v>115</v>
      </c>
      <c r="Q776" s="1" t="s">
        <v>622</v>
      </c>
      <c r="R776" s="1">
        <v>97526</v>
      </c>
      <c r="S776" s="2">
        <v>42075</v>
      </c>
      <c r="T776" s="2">
        <v>42082</v>
      </c>
      <c r="U776" s="1">
        <v>3568.096</v>
      </c>
      <c r="V776" s="1">
        <v>22</v>
      </c>
      <c r="W776" s="1">
        <v>3838.14</v>
      </c>
      <c r="X776" s="1">
        <v>89203</v>
      </c>
      <c r="Y776" s="1">
        <f>Table1[[#This Row],[Unit Price]]-Table1[[#This Row],[Discount]]</f>
        <v>205.93</v>
      </c>
      <c r="Z776" s="1" t="s">
        <v>3221</v>
      </c>
    </row>
    <row r="777" spans="1:26" x14ac:dyDescent="0.2">
      <c r="A777" s="3">
        <v>2593</v>
      </c>
      <c r="B777" s="3" t="s">
        <v>1571</v>
      </c>
      <c r="C777" s="3" t="s">
        <v>23</v>
      </c>
      <c r="D777" s="3">
        <v>0.01</v>
      </c>
      <c r="E777" s="3">
        <v>85.99</v>
      </c>
      <c r="F777" s="3">
        <v>0.99</v>
      </c>
      <c r="G777" s="3" t="s">
        <v>14</v>
      </c>
      <c r="H777" s="3" t="s">
        <v>70</v>
      </c>
      <c r="I777" s="3" t="s">
        <v>16</v>
      </c>
      <c r="J777" s="3" t="s">
        <v>111</v>
      </c>
      <c r="K777" s="3" t="s">
        <v>26</v>
      </c>
      <c r="L777" s="3" t="s">
        <v>1572</v>
      </c>
      <c r="M777" s="3">
        <v>0.85</v>
      </c>
      <c r="N777" s="3" t="s">
        <v>8</v>
      </c>
      <c r="O777" s="3" t="s">
        <v>9</v>
      </c>
      <c r="P777" s="3" t="s">
        <v>51</v>
      </c>
      <c r="Q777" s="3" t="s">
        <v>1573</v>
      </c>
      <c r="R777" s="3">
        <v>30605</v>
      </c>
      <c r="S777" s="4">
        <v>42075</v>
      </c>
      <c r="T777" s="4">
        <v>42080</v>
      </c>
      <c r="U777" s="3">
        <v>311.73</v>
      </c>
      <c r="V777" s="3">
        <v>2</v>
      </c>
      <c r="W777" s="3">
        <v>146.16999999999999</v>
      </c>
      <c r="X777" s="3">
        <v>87773</v>
      </c>
      <c r="Y777" s="3">
        <f>Table1[[#This Row],[Unit Price]]-Table1[[#This Row],[Discount]]</f>
        <v>85.97999999999999</v>
      </c>
      <c r="Z777" s="3" t="s">
        <v>3219</v>
      </c>
    </row>
    <row r="778" spans="1:26" x14ac:dyDescent="0.2">
      <c r="A778" s="1">
        <v>2741</v>
      </c>
      <c r="B778" s="1" t="s">
        <v>1574</v>
      </c>
      <c r="C778" s="1" t="s">
        <v>23</v>
      </c>
      <c r="D778" s="1">
        <v>0.01</v>
      </c>
      <c r="E778" s="1">
        <v>35.99</v>
      </c>
      <c r="F778" s="1">
        <v>5.99</v>
      </c>
      <c r="G778" s="1" t="s">
        <v>14</v>
      </c>
      <c r="H778" s="1" t="s">
        <v>3</v>
      </c>
      <c r="I778" s="1" t="s">
        <v>16</v>
      </c>
      <c r="J778" s="1" t="s">
        <v>111</v>
      </c>
      <c r="K778" s="1" t="s">
        <v>26</v>
      </c>
      <c r="L778" s="1" t="s">
        <v>1348</v>
      </c>
      <c r="M778" s="1">
        <v>0.38</v>
      </c>
      <c r="N778" s="1" t="s">
        <v>8</v>
      </c>
      <c r="O778" s="1" t="s">
        <v>35</v>
      </c>
      <c r="P778" s="1" t="s">
        <v>466</v>
      </c>
      <c r="Q778" s="1" t="s">
        <v>1575</v>
      </c>
      <c r="R778" s="1">
        <v>83605</v>
      </c>
      <c r="S778" s="2">
        <v>42075</v>
      </c>
      <c r="T778" s="2">
        <v>42082</v>
      </c>
      <c r="U778" s="1">
        <v>218.23320000000001</v>
      </c>
      <c r="V778" s="1">
        <v>10</v>
      </c>
      <c r="W778" s="1">
        <v>316.27999999999997</v>
      </c>
      <c r="X778" s="1">
        <v>89481</v>
      </c>
      <c r="Y778" s="1">
        <f>Table1[[#This Row],[Unit Price]]-Table1[[#This Row],[Discount]]</f>
        <v>35.980000000000004</v>
      </c>
      <c r="Z778" s="1" t="s">
        <v>3221</v>
      </c>
    </row>
    <row r="779" spans="1:26" x14ac:dyDescent="0.2">
      <c r="A779" s="3">
        <v>146</v>
      </c>
      <c r="B779" s="3" t="s">
        <v>1576</v>
      </c>
      <c r="C779" s="3" t="s">
        <v>46</v>
      </c>
      <c r="D779" s="3">
        <v>0.01</v>
      </c>
      <c r="E779" s="3">
        <v>45.98</v>
      </c>
      <c r="F779" s="3">
        <v>4.8</v>
      </c>
      <c r="G779" s="3" t="s">
        <v>14</v>
      </c>
      <c r="H779" s="3" t="s">
        <v>3</v>
      </c>
      <c r="I779" s="3" t="s">
        <v>4</v>
      </c>
      <c r="J779" s="3" t="s">
        <v>102</v>
      </c>
      <c r="K779" s="3" t="s">
        <v>26</v>
      </c>
      <c r="L779" s="3" t="s">
        <v>1577</v>
      </c>
      <c r="M779" s="3">
        <v>0.68</v>
      </c>
      <c r="N779" s="3" t="s">
        <v>8</v>
      </c>
      <c r="O779" s="3" t="s">
        <v>28</v>
      </c>
      <c r="P779" s="3" t="s">
        <v>163</v>
      </c>
      <c r="Q779" s="3" t="s">
        <v>1578</v>
      </c>
      <c r="R779" s="3">
        <v>76148</v>
      </c>
      <c r="S779" s="4">
        <v>42075</v>
      </c>
      <c r="T779" s="4">
        <v>42076</v>
      </c>
      <c r="U779" s="3">
        <v>133.5771</v>
      </c>
      <c r="V779" s="3">
        <v>4</v>
      </c>
      <c r="W779" s="3">
        <v>193.59</v>
      </c>
      <c r="X779" s="3">
        <v>91088</v>
      </c>
      <c r="Y779" s="3">
        <f>Table1[[#This Row],[Unit Price]]-Table1[[#This Row],[Discount]]</f>
        <v>45.97</v>
      </c>
      <c r="Z779" s="3" t="s">
        <v>3220</v>
      </c>
    </row>
    <row r="780" spans="1:26" x14ac:dyDescent="0.2">
      <c r="A780" s="1">
        <v>903</v>
      </c>
      <c r="B780" s="1" t="s">
        <v>1579</v>
      </c>
      <c r="C780" s="1" t="s">
        <v>46</v>
      </c>
      <c r="D780" s="1">
        <v>0</v>
      </c>
      <c r="E780" s="1">
        <v>5.98</v>
      </c>
      <c r="F780" s="1">
        <v>1.49</v>
      </c>
      <c r="G780" s="1" t="s">
        <v>14</v>
      </c>
      <c r="H780" s="1" t="s">
        <v>15</v>
      </c>
      <c r="I780" s="1" t="s">
        <v>24</v>
      </c>
      <c r="J780" s="1" t="s">
        <v>48</v>
      </c>
      <c r="K780" s="1" t="s">
        <v>49</v>
      </c>
      <c r="L780" s="1" t="s">
        <v>1563</v>
      </c>
      <c r="M780" s="1">
        <v>0.39</v>
      </c>
      <c r="N780" s="1" t="s">
        <v>8</v>
      </c>
      <c r="O780" s="1" t="s">
        <v>87</v>
      </c>
      <c r="P780" s="1" t="s">
        <v>379</v>
      </c>
      <c r="Q780" s="1" t="s">
        <v>1084</v>
      </c>
      <c r="R780" s="1">
        <v>1887</v>
      </c>
      <c r="S780" s="2">
        <v>42075</v>
      </c>
      <c r="T780" s="2">
        <v>42077</v>
      </c>
      <c r="U780" s="1">
        <v>80.674800000000005</v>
      </c>
      <c r="V780" s="1">
        <v>18</v>
      </c>
      <c r="W780" s="1">
        <v>116.92</v>
      </c>
      <c r="X780" s="1">
        <v>90806</v>
      </c>
      <c r="Y780" s="1">
        <f>Table1[[#This Row],[Unit Price]]-Table1[[#This Row],[Discount]]</f>
        <v>5.98</v>
      </c>
      <c r="Z780" s="1" t="s">
        <v>3222</v>
      </c>
    </row>
    <row r="781" spans="1:26" x14ac:dyDescent="0.2">
      <c r="A781" s="3">
        <v>2037</v>
      </c>
      <c r="B781" s="3" t="s">
        <v>1580</v>
      </c>
      <c r="C781" s="3" t="s">
        <v>46</v>
      </c>
      <c r="D781" s="3">
        <v>0</v>
      </c>
      <c r="E781" s="3">
        <v>73.98</v>
      </c>
      <c r="F781" s="3">
        <v>14.52</v>
      </c>
      <c r="G781" s="3" t="s">
        <v>14</v>
      </c>
      <c r="H781" s="3" t="s">
        <v>3</v>
      </c>
      <c r="I781" s="3" t="s">
        <v>16</v>
      </c>
      <c r="J781" s="3" t="s">
        <v>17</v>
      </c>
      <c r="K781" s="3" t="s">
        <v>49</v>
      </c>
      <c r="L781" s="3" t="s">
        <v>284</v>
      </c>
      <c r="M781" s="3">
        <v>0.65</v>
      </c>
      <c r="N781" s="3" t="s">
        <v>8</v>
      </c>
      <c r="O781" s="3" t="s">
        <v>35</v>
      </c>
      <c r="P781" s="3" t="s">
        <v>253</v>
      </c>
      <c r="Q781" s="3" t="s">
        <v>892</v>
      </c>
      <c r="R781" s="3">
        <v>59715</v>
      </c>
      <c r="S781" s="4">
        <v>42075</v>
      </c>
      <c r="T781" s="4">
        <v>42077</v>
      </c>
      <c r="U781" s="3">
        <v>-88.61</v>
      </c>
      <c r="V781" s="3">
        <v>4</v>
      </c>
      <c r="W781" s="3">
        <v>305.70999999999998</v>
      </c>
      <c r="X781" s="3">
        <v>89333</v>
      </c>
      <c r="Y781" s="3">
        <f>Table1[[#This Row],[Unit Price]]-Table1[[#This Row],[Discount]]</f>
        <v>73.98</v>
      </c>
      <c r="Z781" s="3" t="s">
        <v>3221</v>
      </c>
    </row>
    <row r="782" spans="1:26" x14ac:dyDescent="0.2">
      <c r="A782" s="1">
        <v>2787</v>
      </c>
      <c r="B782" s="1" t="s">
        <v>1581</v>
      </c>
      <c r="C782" s="1" t="s">
        <v>46</v>
      </c>
      <c r="D782" s="1">
        <v>0.01</v>
      </c>
      <c r="E782" s="1">
        <v>47.98</v>
      </c>
      <c r="F782" s="1">
        <v>3.61</v>
      </c>
      <c r="G782" s="1" t="s">
        <v>63</v>
      </c>
      <c r="H782" s="1" t="s">
        <v>15</v>
      </c>
      <c r="I782" s="1" t="s">
        <v>16</v>
      </c>
      <c r="J782" s="1" t="s">
        <v>17</v>
      </c>
      <c r="K782" s="1" t="s">
        <v>18</v>
      </c>
      <c r="L782" s="1" t="s">
        <v>1215</v>
      </c>
      <c r="M782" s="1">
        <v>0.71</v>
      </c>
      <c r="N782" s="1" t="s">
        <v>8</v>
      </c>
      <c r="O782" s="1" t="s">
        <v>9</v>
      </c>
      <c r="P782" s="1" t="s">
        <v>144</v>
      </c>
      <c r="Q782" s="1" t="s">
        <v>1582</v>
      </c>
      <c r="R782" s="1">
        <v>70003</v>
      </c>
      <c r="S782" s="2">
        <v>42075</v>
      </c>
      <c r="T782" s="2">
        <v>42076</v>
      </c>
      <c r="U782" s="1">
        <v>-44.436</v>
      </c>
      <c r="V782" s="1">
        <v>8</v>
      </c>
      <c r="W782" s="1">
        <v>393.98</v>
      </c>
      <c r="X782" s="1">
        <v>91316</v>
      </c>
      <c r="Y782" s="1">
        <f>Table1[[#This Row],[Unit Price]]-Table1[[#This Row],[Discount]]</f>
        <v>47.97</v>
      </c>
      <c r="Z782" s="1" t="s">
        <v>3219</v>
      </c>
    </row>
    <row r="783" spans="1:26" x14ac:dyDescent="0.2">
      <c r="A783" s="3">
        <v>573</v>
      </c>
      <c r="B783" s="3" t="s">
        <v>1356</v>
      </c>
      <c r="C783" s="3" t="s">
        <v>1</v>
      </c>
      <c r="D783" s="3">
        <v>0.05</v>
      </c>
      <c r="E783" s="3">
        <v>4.13</v>
      </c>
      <c r="F783" s="3">
        <v>5.04</v>
      </c>
      <c r="G783" s="3" t="s">
        <v>14</v>
      </c>
      <c r="H783" s="3" t="s">
        <v>47</v>
      </c>
      <c r="I783" s="3" t="s">
        <v>24</v>
      </c>
      <c r="J783" s="3" t="s">
        <v>48</v>
      </c>
      <c r="K783" s="3" t="s">
        <v>49</v>
      </c>
      <c r="L783" s="3" t="s">
        <v>995</v>
      </c>
      <c r="M783" s="3">
        <v>0.38</v>
      </c>
      <c r="N783" s="3" t="s">
        <v>8</v>
      </c>
      <c r="O783" s="3" t="s">
        <v>28</v>
      </c>
      <c r="P783" s="3" t="s">
        <v>79</v>
      </c>
      <c r="Q783" s="3" t="s">
        <v>1358</v>
      </c>
      <c r="R783" s="3">
        <v>61554</v>
      </c>
      <c r="S783" s="4">
        <v>42076</v>
      </c>
      <c r="T783" s="4">
        <v>42077</v>
      </c>
      <c r="U783" s="3">
        <v>-12.1555</v>
      </c>
      <c r="V783" s="3">
        <v>1</v>
      </c>
      <c r="W783" s="3">
        <v>5.84</v>
      </c>
      <c r="X783" s="3">
        <v>86555</v>
      </c>
      <c r="Y783" s="3">
        <f>Table1[[#This Row],[Unit Price]]-Table1[[#This Row],[Discount]]</f>
        <v>4.08</v>
      </c>
      <c r="Z783" s="3" t="s">
        <v>3220</v>
      </c>
    </row>
    <row r="784" spans="1:26" x14ac:dyDescent="0.2">
      <c r="A784" s="1">
        <v>1035</v>
      </c>
      <c r="B784" s="1" t="s">
        <v>1583</v>
      </c>
      <c r="C784" s="1" t="s">
        <v>1</v>
      </c>
      <c r="D784" s="1">
        <v>7.0000000000000007E-2</v>
      </c>
      <c r="E784" s="1">
        <v>125.99</v>
      </c>
      <c r="F784" s="1">
        <v>2.5</v>
      </c>
      <c r="G784" s="1" t="s">
        <v>14</v>
      </c>
      <c r="H784" s="1" t="s">
        <v>47</v>
      </c>
      <c r="I784" s="1" t="s">
        <v>16</v>
      </c>
      <c r="J784" s="1" t="s">
        <v>111</v>
      </c>
      <c r="K784" s="1" t="s">
        <v>49</v>
      </c>
      <c r="L784" s="1" t="s">
        <v>924</v>
      </c>
      <c r="M784" s="1">
        <v>0.6</v>
      </c>
      <c r="N784" s="1" t="s">
        <v>8</v>
      </c>
      <c r="O784" s="1" t="s">
        <v>87</v>
      </c>
      <c r="P784" s="1" t="s">
        <v>293</v>
      </c>
      <c r="Q784" s="1" t="s">
        <v>1584</v>
      </c>
      <c r="R784" s="1">
        <v>43015</v>
      </c>
      <c r="S784" s="2">
        <v>42076</v>
      </c>
      <c r="T784" s="2">
        <v>42076</v>
      </c>
      <c r="U784" s="1">
        <v>-604.40599999999995</v>
      </c>
      <c r="V784" s="1">
        <v>1</v>
      </c>
      <c r="W784" s="1">
        <v>100.59</v>
      </c>
      <c r="X784" s="1">
        <v>90710</v>
      </c>
      <c r="Y784" s="1">
        <f>Table1[[#This Row],[Unit Price]]-Table1[[#This Row],[Discount]]</f>
        <v>125.92</v>
      </c>
      <c r="Z784" s="1" t="s">
        <v>3222</v>
      </c>
    </row>
    <row r="785" spans="1:26" x14ac:dyDescent="0.2">
      <c r="A785" s="3">
        <v>1036</v>
      </c>
      <c r="B785" s="3" t="s">
        <v>1585</v>
      </c>
      <c r="C785" s="3" t="s">
        <v>1</v>
      </c>
      <c r="D785" s="3">
        <v>0.03</v>
      </c>
      <c r="E785" s="3">
        <v>99.99</v>
      </c>
      <c r="F785" s="3">
        <v>19.989999999999998</v>
      </c>
      <c r="G785" s="3" t="s">
        <v>14</v>
      </c>
      <c r="H785" s="3" t="s">
        <v>47</v>
      </c>
      <c r="I785" s="3" t="s">
        <v>16</v>
      </c>
      <c r="J785" s="3" t="s">
        <v>17</v>
      </c>
      <c r="K785" s="3" t="s">
        <v>49</v>
      </c>
      <c r="L785" s="3" t="s">
        <v>1556</v>
      </c>
      <c r="M785" s="3">
        <v>0.52</v>
      </c>
      <c r="N785" s="3" t="s">
        <v>8</v>
      </c>
      <c r="O785" s="3" t="s">
        <v>87</v>
      </c>
      <c r="P785" s="3" t="s">
        <v>293</v>
      </c>
      <c r="Q785" s="3" t="s">
        <v>1586</v>
      </c>
      <c r="R785" s="3">
        <v>43017</v>
      </c>
      <c r="S785" s="4">
        <v>42076</v>
      </c>
      <c r="T785" s="4">
        <v>42077</v>
      </c>
      <c r="U785" s="3">
        <v>293.66000000000003</v>
      </c>
      <c r="V785" s="3">
        <v>6</v>
      </c>
      <c r="W785" s="3">
        <v>598.38</v>
      </c>
      <c r="X785" s="3">
        <v>90710</v>
      </c>
      <c r="Y785" s="3">
        <f>Table1[[#This Row],[Unit Price]]-Table1[[#This Row],[Discount]]</f>
        <v>99.96</v>
      </c>
      <c r="Z785" s="3" t="s">
        <v>3222</v>
      </c>
    </row>
    <row r="786" spans="1:26" x14ac:dyDescent="0.2">
      <c r="A786" s="1">
        <v>2468</v>
      </c>
      <c r="B786" s="1" t="s">
        <v>1587</v>
      </c>
      <c r="C786" s="1" t="s">
        <v>1</v>
      </c>
      <c r="D786" s="1">
        <v>0.04</v>
      </c>
      <c r="E786" s="1">
        <v>65.989999999999995</v>
      </c>
      <c r="F786" s="1">
        <v>8.99</v>
      </c>
      <c r="G786" s="1" t="s">
        <v>14</v>
      </c>
      <c r="H786" s="1" t="s">
        <v>70</v>
      </c>
      <c r="I786" s="1" t="s">
        <v>16</v>
      </c>
      <c r="J786" s="1" t="s">
        <v>111</v>
      </c>
      <c r="K786" s="1" t="s">
        <v>49</v>
      </c>
      <c r="L786" s="1" t="s">
        <v>1588</v>
      </c>
      <c r="M786" s="1">
        <v>0.55000000000000004</v>
      </c>
      <c r="N786" s="1" t="s">
        <v>8</v>
      </c>
      <c r="O786" s="1" t="s">
        <v>9</v>
      </c>
      <c r="P786" s="1" t="s">
        <v>73</v>
      </c>
      <c r="Q786" s="1" t="s">
        <v>1589</v>
      </c>
      <c r="R786" s="1">
        <v>28144</v>
      </c>
      <c r="S786" s="2">
        <v>42076</v>
      </c>
      <c r="T786" s="2">
        <v>42077</v>
      </c>
      <c r="U786" s="1">
        <v>-335.041</v>
      </c>
      <c r="V786" s="1">
        <v>13</v>
      </c>
      <c r="W786" s="1">
        <v>724.57</v>
      </c>
      <c r="X786" s="1">
        <v>88137</v>
      </c>
      <c r="Y786" s="1">
        <f>Table1[[#This Row],[Unit Price]]-Table1[[#This Row],[Discount]]</f>
        <v>65.949999999999989</v>
      </c>
      <c r="Z786" s="1" t="s">
        <v>3219</v>
      </c>
    </row>
    <row r="787" spans="1:26" x14ac:dyDescent="0.2">
      <c r="A787" s="3">
        <v>3036</v>
      </c>
      <c r="B787" s="3" t="s">
        <v>540</v>
      </c>
      <c r="C787" s="3" t="s">
        <v>1</v>
      </c>
      <c r="D787" s="3">
        <v>0.08</v>
      </c>
      <c r="E787" s="3">
        <v>178.47</v>
      </c>
      <c r="F787" s="3">
        <v>19.989999999999998</v>
      </c>
      <c r="G787" s="3" t="s">
        <v>14</v>
      </c>
      <c r="H787" s="3" t="s">
        <v>47</v>
      </c>
      <c r="I787" s="3" t="s">
        <v>24</v>
      </c>
      <c r="J787" s="3" t="s">
        <v>54</v>
      </c>
      <c r="K787" s="3" t="s">
        <v>49</v>
      </c>
      <c r="L787" s="3" t="s">
        <v>987</v>
      </c>
      <c r="M787" s="3">
        <v>0.55000000000000004</v>
      </c>
      <c r="N787" s="3" t="s">
        <v>8</v>
      </c>
      <c r="O787" s="3" t="s">
        <v>28</v>
      </c>
      <c r="P787" s="3" t="s">
        <v>541</v>
      </c>
      <c r="Q787" s="3" t="s">
        <v>542</v>
      </c>
      <c r="R787" s="3">
        <v>58554</v>
      </c>
      <c r="S787" s="4">
        <v>42076</v>
      </c>
      <c r="T787" s="4">
        <v>42079</v>
      </c>
      <c r="U787" s="3">
        <v>2267.2199999999998</v>
      </c>
      <c r="V787" s="3">
        <v>22</v>
      </c>
      <c r="W787" s="3">
        <v>3802.01</v>
      </c>
      <c r="X787" s="3">
        <v>89130</v>
      </c>
      <c r="Y787" s="3">
        <f>Table1[[#This Row],[Unit Price]]-Table1[[#This Row],[Discount]]</f>
        <v>178.39</v>
      </c>
      <c r="Z787" s="3" t="s">
        <v>3220</v>
      </c>
    </row>
    <row r="788" spans="1:26" x14ac:dyDescent="0.2">
      <c r="A788" s="1">
        <v>600</v>
      </c>
      <c r="B788" s="1" t="s">
        <v>1590</v>
      </c>
      <c r="C788" s="1" t="s">
        <v>92</v>
      </c>
      <c r="D788" s="1">
        <v>0.06</v>
      </c>
      <c r="E788" s="1">
        <v>6.48</v>
      </c>
      <c r="F788" s="1">
        <v>7.37</v>
      </c>
      <c r="G788" s="1" t="s">
        <v>14</v>
      </c>
      <c r="H788" s="1" t="s">
        <v>70</v>
      </c>
      <c r="I788" s="1" t="s">
        <v>24</v>
      </c>
      <c r="J788" s="1" t="s">
        <v>64</v>
      </c>
      <c r="K788" s="1" t="s">
        <v>49</v>
      </c>
      <c r="L788" s="1" t="s">
        <v>1591</v>
      </c>
      <c r="M788" s="1">
        <v>0.37</v>
      </c>
      <c r="N788" s="1" t="s">
        <v>8</v>
      </c>
      <c r="O788" s="1" t="s">
        <v>87</v>
      </c>
      <c r="P788" s="1" t="s">
        <v>394</v>
      </c>
      <c r="Q788" s="1" t="s">
        <v>1592</v>
      </c>
      <c r="R788" s="1">
        <v>21136</v>
      </c>
      <c r="S788" s="2">
        <v>42076</v>
      </c>
      <c r="T788" s="2">
        <v>42077</v>
      </c>
      <c r="U788" s="1">
        <v>-75.44</v>
      </c>
      <c r="V788" s="1">
        <v>5</v>
      </c>
      <c r="W788" s="1">
        <v>32.39</v>
      </c>
      <c r="X788" s="1">
        <v>87579</v>
      </c>
      <c r="Y788" s="1">
        <f>Table1[[#This Row],[Unit Price]]-Table1[[#This Row],[Discount]]</f>
        <v>6.4200000000000008</v>
      </c>
      <c r="Z788" s="1" t="s">
        <v>3222</v>
      </c>
    </row>
    <row r="789" spans="1:26" x14ac:dyDescent="0.2">
      <c r="A789" s="3">
        <v>2285</v>
      </c>
      <c r="B789" s="3" t="s">
        <v>1593</v>
      </c>
      <c r="C789" s="3" t="s">
        <v>92</v>
      </c>
      <c r="D789" s="3">
        <v>0.02</v>
      </c>
      <c r="E789" s="3">
        <v>17.7</v>
      </c>
      <c r="F789" s="3">
        <v>9.4700000000000006</v>
      </c>
      <c r="G789" s="3" t="s">
        <v>63</v>
      </c>
      <c r="H789" s="3" t="s">
        <v>70</v>
      </c>
      <c r="I789" s="3" t="s">
        <v>24</v>
      </c>
      <c r="J789" s="3" t="s">
        <v>54</v>
      </c>
      <c r="K789" s="3" t="s">
        <v>49</v>
      </c>
      <c r="L789" s="3" t="s">
        <v>1027</v>
      </c>
      <c r="M789" s="3">
        <v>0.59</v>
      </c>
      <c r="N789" s="3" t="s">
        <v>8</v>
      </c>
      <c r="O789" s="3" t="s">
        <v>9</v>
      </c>
      <c r="P789" s="3" t="s">
        <v>247</v>
      </c>
      <c r="Q789" s="3" t="s">
        <v>1594</v>
      </c>
      <c r="R789" s="3">
        <v>29730</v>
      </c>
      <c r="S789" s="4">
        <v>42076</v>
      </c>
      <c r="T789" s="4">
        <v>42078</v>
      </c>
      <c r="U789" s="3">
        <v>-85.022000000000006</v>
      </c>
      <c r="V789" s="3">
        <v>21</v>
      </c>
      <c r="W789" s="3">
        <v>374.6</v>
      </c>
      <c r="X789" s="3">
        <v>90148</v>
      </c>
      <c r="Y789" s="3">
        <f>Table1[[#This Row],[Unit Price]]-Table1[[#This Row],[Discount]]</f>
        <v>17.68</v>
      </c>
      <c r="Z789" s="3" t="s">
        <v>3219</v>
      </c>
    </row>
    <row r="790" spans="1:26" x14ac:dyDescent="0.2">
      <c r="A790" s="1">
        <v>2484</v>
      </c>
      <c r="B790" s="1" t="s">
        <v>1595</v>
      </c>
      <c r="C790" s="1" t="s">
        <v>92</v>
      </c>
      <c r="D790" s="1">
        <v>0.05</v>
      </c>
      <c r="E790" s="1">
        <v>6.48</v>
      </c>
      <c r="F790" s="1">
        <v>7.91</v>
      </c>
      <c r="G790" s="1" t="s">
        <v>14</v>
      </c>
      <c r="H790" s="1" t="s">
        <v>70</v>
      </c>
      <c r="I790" s="1" t="s">
        <v>24</v>
      </c>
      <c r="J790" s="1" t="s">
        <v>64</v>
      </c>
      <c r="K790" s="1" t="s">
        <v>49</v>
      </c>
      <c r="L790" s="1" t="s">
        <v>1596</v>
      </c>
      <c r="M790" s="1">
        <v>0.37</v>
      </c>
      <c r="N790" s="1" t="s">
        <v>8</v>
      </c>
      <c r="O790" s="1" t="s">
        <v>9</v>
      </c>
      <c r="P790" s="1" t="s">
        <v>99</v>
      </c>
      <c r="Q790" s="1" t="s">
        <v>1597</v>
      </c>
      <c r="R790" s="1">
        <v>33881</v>
      </c>
      <c r="S790" s="2">
        <v>42076</v>
      </c>
      <c r="T790" s="2">
        <v>42077</v>
      </c>
      <c r="U790" s="1">
        <v>322.12200000000001</v>
      </c>
      <c r="V790" s="1">
        <v>16</v>
      </c>
      <c r="W790" s="1">
        <v>109.99</v>
      </c>
      <c r="X790" s="1">
        <v>88998</v>
      </c>
      <c r="Y790" s="1">
        <f>Table1[[#This Row],[Unit Price]]-Table1[[#This Row],[Discount]]</f>
        <v>6.4300000000000006</v>
      </c>
      <c r="Z790" s="1" t="s">
        <v>3219</v>
      </c>
    </row>
    <row r="791" spans="1:26" x14ac:dyDescent="0.2">
      <c r="A791" s="3">
        <v>2484</v>
      </c>
      <c r="B791" s="3" t="s">
        <v>1595</v>
      </c>
      <c r="C791" s="3" t="s">
        <v>92</v>
      </c>
      <c r="D791" s="3">
        <v>0.03</v>
      </c>
      <c r="E791" s="3">
        <v>111.03</v>
      </c>
      <c r="F791" s="3">
        <v>8.64</v>
      </c>
      <c r="G791" s="3" t="s">
        <v>14</v>
      </c>
      <c r="H791" s="3" t="s">
        <v>70</v>
      </c>
      <c r="I791" s="3" t="s">
        <v>24</v>
      </c>
      <c r="J791" s="3" t="s">
        <v>54</v>
      </c>
      <c r="K791" s="3" t="s">
        <v>49</v>
      </c>
      <c r="L791" s="3" t="s">
        <v>1598</v>
      </c>
      <c r="M791" s="3">
        <v>0.78</v>
      </c>
      <c r="N791" s="3" t="s">
        <v>8</v>
      </c>
      <c r="O791" s="3" t="s">
        <v>9</v>
      </c>
      <c r="P791" s="3" t="s">
        <v>99</v>
      </c>
      <c r="Q791" s="3" t="s">
        <v>1597</v>
      </c>
      <c r="R791" s="3">
        <v>33881</v>
      </c>
      <c r="S791" s="4">
        <v>42076</v>
      </c>
      <c r="T791" s="4">
        <v>42077</v>
      </c>
      <c r="U791" s="3">
        <v>366.54</v>
      </c>
      <c r="V791" s="3">
        <v>8</v>
      </c>
      <c r="W791" s="3">
        <v>900.12</v>
      </c>
      <c r="X791" s="3">
        <v>88998</v>
      </c>
      <c r="Y791" s="3">
        <f>Table1[[#This Row],[Unit Price]]-Table1[[#This Row],[Discount]]</f>
        <v>111</v>
      </c>
      <c r="Z791" s="3" t="s">
        <v>3219</v>
      </c>
    </row>
    <row r="792" spans="1:26" x14ac:dyDescent="0.2">
      <c r="A792" s="1">
        <v>604</v>
      </c>
      <c r="B792" s="1" t="s">
        <v>717</v>
      </c>
      <c r="C792" s="1" t="s">
        <v>1</v>
      </c>
      <c r="D792" s="1">
        <v>0.09</v>
      </c>
      <c r="E792" s="1">
        <v>154.13</v>
      </c>
      <c r="F792" s="1">
        <v>69</v>
      </c>
      <c r="G792" s="1" t="s">
        <v>63</v>
      </c>
      <c r="H792" s="1" t="s">
        <v>70</v>
      </c>
      <c r="I792" s="1" t="s">
        <v>4</v>
      </c>
      <c r="J792" s="1" t="s">
        <v>5</v>
      </c>
      <c r="K792" s="1" t="s">
        <v>40</v>
      </c>
      <c r="L792" s="1" t="s">
        <v>900</v>
      </c>
      <c r="M792" s="1">
        <v>0.68</v>
      </c>
      <c r="N792" s="1" t="s">
        <v>8</v>
      </c>
      <c r="O792" s="1" t="s">
        <v>35</v>
      </c>
      <c r="P792" s="1" t="s">
        <v>66</v>
      </c>
      <c r="Q792" s="1" t="s">
        <v>76</v>
      </c>
      <c r="R792" s="1">
        <v>90045</v>
      </c>
      <c r="S792" s="2">
        <v>42077</v>
      </c>
      <c r="T792" s="2">
        <v>42078</v>
      </c>
      <c r="U792" s="1">
        <v>-1763.7476999999999</v>
      </c>
      <c r="V792" s="1">
        <v>38</v>
      </c>
      <c r="W792" s="1">
        <v>5679.59</v>
      </c>
      <c r="X792" s="1">
        <v>28647</v>
      </c>
      <c r="Y792" s="1">
        <f>Table1[[#This Row],[Unit Price]]-Table1[[#This Row],[Discount]]</f>
        <v>154.04</v>
      </c>
      <c r="Z792" s="1" t="s">
        <v>3221</v>
      </c>
    </row>
    <row r="793" spans="1:26" x14ac:dyDescent="0.2">
      <c r="A793" s="3">
        <v>605</v>
      </c>
      <c r="B793" s="3" t="s">
        <v>1599</v>
      </c>
      <c r="C793" s="3" t="s">
        <v>1</v>
      </c>
      <c r="D793" s="3">
        <v>0.09</v>
      </c>
      <c r="E793" s="3">
        <v>154.13</v>
      </c>
      <c r="F793" s="3">
        <v>69</v>
      </c>
      <c r="G793" s="3" t="s">
        <v>63</v>
      </c>
      <c r="H793" s="3" t="s">
        <v>70</v>
      </c>
      <c r="I793" s="3" t="s">
        <v>4</v>
      </c>
      <c r="J793" s="3" t="s">
        <v>5</v>
      </c>
      <c r="K793" s="3" t="s">
        <v>40</v>
      </c>
      <c r="L793" s="3" t="s">
        <v>900</v>
      </c>
      <c r="M793" s="3">
        <v>0.68</v>
      </c>
      <c r="N793" s="3" t="s">
        <v>8</v>
      </c>
      <c r="O793" s="3" t="s">
        <v>87</v>
      </c>
      <c r="P793" s="3" t="s">
        <v>88</v>
      </c>
      <c r="Q793" s="3" t="s">
        <v>1600</v>
      </c>
      <c r="R793" s="3">
        <v>11795</v>
      </c>
      <c r="S793" s="4">
        <v>42077</v>
      </c>
      <c r="T793" s="4">
        <v>42078</v>
      </c>
      <c r="U793" s="3">
        <v>-1763.7476999999999</v>
      </c>
      <c r="V793" s="3">
        <v>10</v>
      </c>
      <c r="W793" s="3">
        <v>1494.63</v>
      </c>
      <c r="X793" s="3">
        <v>91144</v>
      </c>
      <c r="Y793" s="3">
        <f>Table1[[#This Row],[Unit Price]]-Table1[[#This Row],[Discount]]</f>
        <v>154.04</v>
      </c>
      <c r="Z793" s="3" t="s">
        <v>3222</v>
      </c>
    </row>
    <row r="794" spans="1:26" x14ac:dyDescent="0.2">
      <c r="A794" s="1">
        <v>994</v>
      </c>
      <c r="B794" s="1" t="s">
        <v>1601</v>
      </c>
      <c r="C794" s="1" t="s">
        <v>13</v>
      </c>
      <c r="D794" s="1">
        <v>0.1</v>
      </c>
      <c r="E794" s="1">
        <v>400.98</v>
      </c>
      <c r="F794" s="1">
        <v>76.37</v>
      </c>
      <c r="G794" s="1" t="s">
        <v>2</v>
      </c>
      <c r="H794" s="1" t="s">
        <v>3</v>
      </c>
      <c r="I794" s="1" t="s">
        <v>4</v>
      </c>
      <c r="J794" s="1" t="s">
        <v>5</v>
      </c>
      <c r="K794" s="1" t="s">
        <v>6</v>
      </c>
      <c r="L794" s="1" t="s">
        <v>978</v>
      </c>
      <c r="M794" s="1">
        <v>0.6</v>
      </c>
      <c r="N794" s="1" t="s">
        <v>8</v>
      </c>
      <c r="O794" s="1" t="s">
        <v>87</v>
      </c>
      <c r="P794" s="1" t="s">
        <v>307</v>
      </c>
      <c r="Q794" s="1" t="s">
        <v>308</v>
      </c>
      <c r="R794" s="1">
        <v>4073</v>
      </c>
      <c r="S794" s="2">
        <v>42077</v>
      </c>
      <c r="T794" s="2">
        <v>42078</v>
      </c>
      <c r="U794" s="1">
        <v>-969.04836599999999</v>
      </c>
      <c r="V794" s="1">
        <v>2</v>
      </c>
      <c r="W794" s="1">
        <v>810.47</v>
      </c>
      <c r="X794" s="1">
        <v>89433</v>
      </c>
      <c r="Y794" s="1">
        <f>Table1[[#This Row],[Unit Price]]-Table1[[#This Row],[Discount]]</f>
        <v>400.88</v>
      </c>
      <c r="Z794" s="1" t="s">
        <v>3222</v>
      </c>
    </row>
    <row r="795" spans="1:26" x14ac:dyDescent="0.2">
      <c r="A795" s="3">
        <v>999</v>
      </c>
      <c r="B795" s="3" t="s">
        <v>1602</v>
      </c>
      <c r="C795" s="3" t="s">
        <v>13</v>
      </c>
      <c r="D795" s="3">
        <v>0.08</v>
      </c>
      <c r="E795" s="3">
        <v>45.19</v>
      </c>
      <c r="F795" s="3">
        <v>1.99</v>
      </c>
      <c r="G795" s="3" t="s">
        <v>14</v>
      </c>
      <c r="H795" s="3" t="s">
        <v>3</v>
      </c>
      <c r="I795" s="3" t="s">
        <v>16</v>
      </c>
      <c r="J795" s="3" t="s">
        <v>17</v>
      </c>
      <c r="K795" s="3" t="s">
        <v>18</v>
      </c>
      <c r="L795" s="3" t="s">
        <v>19</v>
      </c>
      <c r="M795" s="3">
        <v>0.55000000000000004</v>
      </c>
      <c r="N795" s="3" t="s">
        <v>8</v>
      </c>
      <c r="O795" s="3" t="s">
        <v>87</v>
      </c>
      <c r="P795" s="3" t="s">
        <v>373</v>
      </c>
      <c r="Q795" s="3" t="s">
        <v>1603</v>
      </c>
      <c r="R795" s="3">
        <v>7450</v>
      </c>
      <c r="S795" s="4">
        <v>42077</v>
      </c>
      <c r="T795" s="4">
        <v>42078</v>
      </c>
      <c r="U795" s="3">
        <v>-71.83</v>
      </c>
      <c r="V795" s="3">
        <v>3</v>
      </c>
      <c r="W795" s="3">
        <v>127.22</v>
      </c>
      <c r="X795" s="3">
        <v>89433</v>
      </c>
      <c r="Y795" s="3">
        <f>Table1[[#This Row],[Unit Price]]-Table1[[#This Row],[Discount]]</f>
        <v>45.11</v>
      </c>
      <c r="Z795" s="3" t="s">
        <v>3222</v>
      </c>
    </row>
    <row r="796" spans="1:26" x14ac:dyDescent="0.2">
      <c r="A796" s="1">
        <v>1000</v>
      </c>
      <c r="B796" s="1" t="s">
        <v>1604</v>
      </c>
      <c r="C796" s="1" t="s">
        <v>13</v>
      </c>
      <c r="D796" s="1">
        <v>0.03</v>
      </c>
      <c r="E796" s="1">
        <v>33.979999999999997</v>
      </c>
      <c r="F796" s="1">
        <v>19.989999999999998</v>
      </c>
      <c r="G796" s="1" t="s">
        <v>14</v>
      </c>
      <c r="H796" s="1" t="s">
        <v>3</v>
      </c>
      <c r="I796" s="1" t="s">
        <v>4</v>
      </c>
      <c r="J796" s="1" t="s">
        <v>102</v>
      </c>
      <c r="K796" s="1" t="s">
        <v>49</v>
      </c>
      <c r="L796" s="1" t="s">
        <v>1605</v>
      </c>
      <c r="M796" s="1">
        <v>0.55000000000000004</v>
      </c>
      <c r="N796" s="1" t="s">
        <v>8</v>
      </c>
      <c r="O796" s="1" t="s">
        <v>87</v>
      </c>
      <c r="P796" s="1" t="s">
        <v>609</v>
      </c>
      <c r="Q796" s="1" t="s">
        <v>1606</v>
      </c>
      <c r="R796" s="1">
        <v>5201</v>
      </c>
      <c r="S796" s="2">
        <v>42077</v>
      </c>
      <c r="T796" s="2">
        <v>42078</v>
      </c>
      <c r="U796" s="1">
        <v>-0.74</v>
      </c>
      <c r="V796" s="1">
        <v>12</v>
      </c>
      <c r="W796" s="1">
        <v>432.44</v>
      </c>
      <c r="X796" s="1">
        <v>89433</v>
      </c>
      <c r="Y796" s="1">
        <f>Table1[[#This Row],[Unit Price]]-Table1[[#This Row],[Discount]]</f>
        <v>33.949999999999996</v>
      </c>
      <c r="Z796" s="1" t="s">
        <v>3222</v>
      </c>
    </row>
    <row r="797" spans="1:26" x14ac:dyDescent="0.2">
      <c r="A797" s="3">
        <v>2345</v>
      </c>
      <c r="B797" s="3" t="s">
        <v>1607</v>
      </c>
      <c r="C797" s="3" t="s">
        <v>92</v>
      </c>
      <c r="D797" s="3">
        <v>7.0000000000000007E-2</v>
      </c>
      <c r="E797" s="3">
        <v>200.98</v>
      </c>
      <c r="F797" s="3">
        <v>23.76</v>
      </c>
      <c r="G797" s="3" t="s">
        <v>2</v>
      </c>
      <c r="H797" s="3" t="s">
        <v>70</v>
      </c>
      <c r="I797" s="3" t="s">
        <v>4</v>
      </c>
      <c r="J797" s="3" t="s">
        <v>85</v>
      </c>
      <c r="K797" s="3" t="s">
        <v>33</v>
      </c>
      <c r="L797" s="3" t="s">
        <v>1608</v>
      </c>
      <c r="M797" s="3">
        <v>0.57999999999999996</v>
      </c>
      <c r="N797" s="3" t="s">
        <v>8</v>
      </c>
      <c r="O797" s="3" t="s">
        <v>9</v>
      </c>
      <c r="P797" s="3" t="s">
        <v>364</v>
      </c>
      <c r="Q797" s="3" t="s">
        <v>803</v>
      </c>
      <c r="R797" s="3">
        <v>42003</v>
      </c>
      <c r="S797" s="4">
        <v>42077</v>
      </c>
      <c r="T797" s="4">
        <v>42078</v>
      </c>
      <c r="U797" s="3">
        <v>-132.42599999999999</v>
      </c>
      <c r="V797" s="3">
        <v>9</v>
      </c>
      <c r="W797" s="3">
        <v>1805.9</v>
      </c>
      <c r="X797" s="3">
        <v>89504</v>
      </c>
      <c r="Y797" s="3">
        <f>Table1[[#This Row],[Unit Price]]-Table1[[#This Row],[Discount]]</f>
        <v>200.91</v>
      </c>
      <c r="Z797" s="3" t="s">
        <v>3219</v>
      </c>
    </row>
    <row r="798" spans="1:26" x14ac:dyDescent="0.2">
      <c r="A798" s="1">
        <v>2345</v>
      </c>
      <c r="B798" s="1" t="s">
        <v>1607</v>
      </c>
      <c r="C798" s="1" t="s">
        <v>92</v>
      </c>
      <c r="D798" s="1">
        <v>0.02</v>
      </c>
      <c r="E798" s="1">
        <v>179.29</v>
      </c>
      <c r="F798" s="1">
        <v>29.21</v>
      </c>
      <c r="G798" s="1" t="s">
        <v>2</v>
      </c>
      <c r="H798" s="1" t="s">
        <v>70</v>
      </c>
      <c r="I798" s="1" t="s">
        <v>4</v>
      </c>
      <c r="J798" s="1" t="s">
        <v>5</v>
      </c>
      <c r="K798" s="1" t="s">
        <v>6</v>
      </c>
      <c r="L798" s="1" t="s">
        <v>519</v>
      </c>
      <c r="M798" s="1">
        <v>0.76</v>
      </c>
      <c r="N798" s="1" t="s">
        <v>8</v>
      </c>
      <c r="O798" s="1" t="s">
        <v>9</v>
      </c>
      <c r="P798" s="1" t="s">
        <v>364</v>
      </c>
      <c r="Q798" s="1" t="s">
        <v>803</v>
      </c>
      <c r="R798" s="1">
        <v>42003</v>
      </c>
      <c r="S798" s="2">
        <v>42077</v>
      </c>
      <c r="T798" s="2">
        <v>42077</v>
      </c>
      <c r="U798" s="1">
        <v>-411.23599999999999</v>
      </c>
      <c r="V798" s="1">
        <v>2</v>
      </c>
      <c r="W798" s="1">
        <v>311.41000000000003</v>
      </c>
      <c r="X798" s="1">
        <v>89504</v>
      </c>
      <c r="Y798" s="1">
        <f>Table1[[#This Row],[Unit Price]]-Table1[[#This Row],[Discount]]</f>
        <v>179.26999999999998</v>
      </c>
      <c r="Z798" s="1" t="s">
        <v>3219</v>
      </c>
    </row>
    <row r="799" spans="1:26" x14ac:dyDescent="0.2">
      <c r="A799" s="3">
        <v>2417</v>
      </c>
      <c r="B799" s="3" t="s">
        <v>1609</v>
      </c>
      <c r="C799" s="3" t="s">
        <v>92</v>
      </c>
      <c r="D799" s="3">
        <v>0</v>
      </c>
      <c r="E799" s="3">
        <v>65.989999999999995</v>
      </c>
      <c r="F799" s="3">
        <v>3.99</v>
      </c>
      <c r="G799" s="3" t="s">
        <v>14</v>
      </c>
      <c r="H799" s="3" t="s">
        <v>15</v>
      </c>
      <c r="I799" s="3" t="s">
        <v>16</v>
      </c>
      <c r="J799" s="3" t="s">
        <v>111</v>
      </c>
      <c r="K799" s="3" t="s">
        <v>49</v>
      </c>
      <c r="L799" s="3" t="s">
        <v>1610</v>
      </c>
      <c r="M799" s="3">
        <v>0.59</v>
      </c>
      <c r="N799" s="3" t="s">
        <v>8</v>
      </c>
      <c r="O799" s="3" t="s">
        <v>9</v>
      </c>
      <c r="P799" s="3" t="s">
        <v>218</v>
      </c>
      <c r="Q799" s="3" t="s">
        <v>1611</v>
      </c>
      <c r="R799" s="3">
        <v>22124</v>
      </c>
      <c r="S799" s="4">
        <v>42077</v>
      </c>
      <c r="T799" s="4">
        <v>42078</v>
      </c>
      <c r="U799" s="3">
        <v>-60.564</v>
      </c>
      <c r="V799" s="3">
        <v>13</v>
      </c>
      <c r="W799" s="3">
        <v>765.65</v>
      </c>
      <c r="X799" s="3">
        <v>86754</v>
      </c>
      <c r="Y799" s="3">
        <f>Table1[[#This Row],[Unit Price]]-Table1[[#This Row],[Discount]]</f>
        <v>65.989999999999995</v>
      </c>
      <c r="Z799" s="3" t="s">
        <v>3219</v>
      </c>
    </row>
    <row r="800" spans="1:26" x14ac:dyDescent="0.2">
      <c r="A800" s="1">
        <v>3279</v>
      </c>
      <c r="B800" s="1" t="s">
        <v>1612</v>
      </c>
      <c r="C800" s="1" t="s">
        <v>92</v>
      </c>
      <c r="D800" s="1">
        <v>0.01</v>
      </c>
      <c r="E800" s="1">
        <v>45.99</v>
      </c>
      <c r="F800" s="1">
        <v>4.99</v>
      </c>
      <c r="G800" s="1" t="s">
        <v>14</v>
      </c>
      <c r="H800" s="1" t="s">
        <v>47</v>
      </c>
      <c r="I800" s="1" t="s">
        <v>16</v>
      </c>
      <c r="J800" s="1" t="s">
        <v>111</v>
      </c>
      <c r="K800" s="1" t="s">
        <v>49</v>
      </c>
      <c r="L800" s="1" t="s">
        <v>1422</v>
      </c>
      <c r="M800" s="1">
        <v>0.56000000000000005</v>
      </c>
      <c r="N800" s="1" t="s">
        <v>8</v>
      </c>
      <c r="O800" s="1" t="s">
        <v>9</v>
      </c>
      <c r="P800" s="1" t="s">
        <v>247</v>
      </c>
      <c r="Q800" s="1" t="s">
        <v>1613</v>
      </c>
      <c r="R800" s="1">
        <v>29203</v>
      </c>
      <c r="S800" s="2">
        <v>42077</v>
      </c>
      <c r="T800" s="2">
        <v>42079</v>
      </c>
      <c r="U800" s="1">
        <v>24.018000000000001</v>
      </c>
      <c r="V800" s="1">
        <v>3</v>
      </c>
      <c r="W800" s="1">
        <v>125.19</v>
      </c>
      <c r="X800" s="1">
        <v>90767</v>
      </c>
      <c r="Y800" s="1">
        <f>Table1[[#This Row],[Unit Price]]-Table1[[#This Row],[Discount]]</f>
        <v>45.980000000000004</v>
      </c>
      <c r="Z800" s="1" t="s">
        <v>3219</v>
      </c>
    </row>
    <row r="801" spans="1:26" x14ac:dyDescent="0.2">
      <c r="A801" s="3">
        <v>373</v>
      </c>
      <c r="B801" s="3" t="s">
        <v>1614</v>
      </c>
      <c r="C801" s="3" t="s">
        <v>46</v>
      </c>
      <c r="D801" s="3">
        <v>0.02</v>
      </c>
      <c r="E801" s="3">
        <v>200.98</v>
      </c>
      <c r="F801" s="3">
        <v>55.96</v>
      </c>
      <c r="G801" s="3" t="s">
        <v>2</v>
      </c>
      <c r="H801" s="3" t="s">
        <v>3</v>
      </c>
      <c r="I801" s="3" t="s">
        <v>4</v>
      </c>
      <c r="J801" s="3" t="s">
        <v>93</v>
      </c>
      <c r="K801" s="3" t="s">
        <v>6</v>
      </c>
      <c r="L801" s="3" t="s">
        <v>1615</v>
      </c>
      <c r="M801" s="3">
        <v>0.75</v>
      </c>
      <c r="N801" s="3" t="s">
        <v>8</v>
      </c>
      <c r="O801" s="3" t="s">
        <v>28</v>
      </c>
      <c r="P801" s="3" t="s">
        <v>265</v>
      </c>
      <c r="Q801" s="3" t="s">
        <v>1139</v>
      </c>
      <c r="R801" s="3">
        <v>48234</v>
      </c>
      <c r="S801" s="4">
        <v>42077</v>
      </c>
      <c r="T801" s="4">
        <v>42079</v>
      </c>
      <c r="U801" s="3">
        <v>-163.63</v>
      </c>
      <c r="V801" s="3">
        <v>45</v>
      </c>
      <c r="W801" s="3">
        <v>9539.6</v>
      </c>
      <c r="X801" s="3">
        <v>24193</v>
      </c>
      <c r="Y801" s="3">
        <f>Table1[[#This Row],[Unit Price]]-Table1[[#This Row],[Discount]]</f>
        <v>200.95999999999998</v>
      </c>
      <c r="Z801" s="3" t="s">
        <v>3220</v>
      </c>
    </row>
    <row r="802" spans="1:26" x14ac:dyDescent="0.2">
      <c r="A802" s="1">
        <v>373</v>
      </c>
      <c r="B802" s="1" t="s">
        <v>1614</v>
      </c>
      <c r="C802" s="1" t="s">
        <v>46</v>
      </c>
      <c r="D802" s="1">
        <v>0.02</v>
      </c>
      <c r="E802" s="1">
        <v>4.28</v>
      </c>
      <c r="F802" s="1">
        <v>5.17</v>
      </c>
      <c r="G802" s="1" t="s">
        <v>14</v>
      </c>
      <c r="H802" s="1" t="s">
        <v>3</v>
      </c>
      <c r="I802" s="1" t="s">
        <v>24</v>
      </c>
      <c r="J802" s="1" t="s">
        <v>64</v>
      </c>
      <c r="K802" s="1" t="s">
        <v>49</v>
      </c>
      <c r="L802" s="1" t="s">
        <v>1230</v>
      </c>
      <c r="M802" s="1">
        <v>0.4</v>
      </c>
      <c r="N802" s="1" t="s">
        <v>8</v>
      </c>
      <c r="O802" s="1" t="s">
        <v>28</v>
      </c>
      <c r="P802" s="1" t="s">
        <v>265</v>
      </c>
      <c r="Q802" s="1" t="s">
        <v>1139</v>
      </c>
      <c r="R802" s="1">
        <v>48234</v>
      </c>
      <c r="S802" s="2">
        <v>42077</v>
      </c>
      <c r="T802" s="2">
        <v>42078</v>
      </c>
      <c r="U802" s="1">
        <v>-63.87</v>
      </c>
      <c r="V802" s="1">
        <v>24</v>
      </c>
      <c r="W802" s="1">
        <v>109.86</v>
      </c>
      <c r="X802" s="1">
        <v>24193</v>
      </c>
      <c r="Y802" s="1">
        <f>Table1[[#This Row],[Unit Price]]-Table1[[#This Row],[Discount]]</f>
        <v>4.2600000000000007</v>
      </c>
      <c r="Z802" s="1" t="s">
        <v>3220</v>
      </c>
    </row>
    <row r="803" spans="1:26" x14ac:dyDescent="0.2">
      <c r="A803" s="3">
        <v>373</v>
      </c>
      <c r="B803" s="3" t="s">
        <v>1614</v>
      </c>
      <c r="C803" s="3" t="s">
        <v>46</v>
      </c>
      <c r="D803" s="3">
        <v>0.04</v>
      </c>
      <c r="E803" s="3">
        <v>85.99</v>
      </c>
      <c r="F803" s="3">
        <v>0.99</v>
      </c>
      <c r="G803" s="3" t="s">
        <v>14</v>
      </c>
      <c r="H803" s="3" t="s">
        <v>3</v>
      </c>
      <c r="I803" s="3" t="s">
        <v>16</v>
      </c>
      <c r="J803" s="3" t="s">
        <v>111</v>
      </c>
      <c r="K803" s="3" t="s">
        <v>26</v>
      </c>
      <c r="L803" s="3" t="s">
        <v>1572</v>
      </c>
      <c r="M803" s="3">
        <v>0.85</v>
      </c>
      <c r="N803" s="3" t="s">
        <v>8</v>
      </c>
      <c r="O803" s="3" t="s">
        <v>28</v>
      </c>
      <c r="P803" s="3" t="s">
        <v>265</v>
      </c>
      <c r="Q803" s="3" t="s">
        <v>1139</v>
      </c>
      <c r="R803" s="3">
        <v>48234</v>
      </c>
      <c r="S803" s="4">
        <v>42077</v>
      </c>
      <c r="T803" s="4">
        <v>42079</v>
      </c>
      <c r="U803" s="3">
        <v>-175.17500000000001</v>
      </c>
      <c r="V803" s="3">
        <v>19</v>
      </c>
      <c r="W803" s="3">
        <v>1426.51</v>
      </c>
      <c r="X803" s="3">
        <v>24193</v>
      </c>
      <c r="Y803" s="3">
        <f>Table1[[#This Row],[Unit Price]]-Table1[[#This Row],[Discount]]</f>
        <v>85.949999999999989</v>
      </c>
      <c r="Z803" s="3" t="s">
        <v>3220</v>
      </c>
    </row>
    <row r="804" spans="1:26" x14ac:dyDescent="0.2">
      <c r="A804" s="1">
        <v>375</v>
      </c>
      <c r="B804" s="1" t="s">
        <v>1616</v>
      </c>
      <c r="C804" s="1" t="s">
        <v>46</v>
      </c>
      <c r="D804" s="1">
        <v>0.02</v>
      </c>
      <c r="E804" s="1">
        <v>200.98</v>
      </c>
      <c r="F804" s="1">
        <v>55.96</v>
      </c>
      <c r="G804" s="1" t="s">
        <v>2</v>
      </c>
      <c r="H804" s="1" t="s">
        <v>3</v>
      </c>
      <c r="I804" s="1" t="s">
        <v>4</v>
      </c>
      <c r="J804" s="1" t="s">
        <v>93</v>
      </c>
      <c r="K804" s="1" t="s">
        <v>6</v>
      </c>
      <c r="L804" s="1" t="s">
        <v>1615</v>
      </c>
      <c r="M804" s="1">
        <v>0.75</v>
      </c>
      <c r="N804" s="1" t="s">
        <v>8</v>
      </c>
      <c r="O804" s="1" t="s">
        <v>9</v>
      </c>
      <c r="P804" s="1" t="s">
        <v>376</v>
      </c>
      <c r="Q804" s="1" t="s">
        <v>1617</v>
      </c>
      <c r="R804" s="1">
        <v>37814</v>
      </c>
      <c r="S804" s="2">
        <v>42077</v>
      </c>
      <c r="T804" s="2">
        <v>42079</v>
      </c>
      <c r="U804" s="1">
        <v>-224.9478</v>
      </c>
      <c r="V804" s="1">
        <v>11</v>
      </c>
      <c r="W804" s="1">
        <v>2331.9</v>
      </c>
      <c r="X804" s="1">
        <v>90917</v>
      </c>
      <c r="Y804" s="1">
        <f>Table1[[#This Row],[Unit Price]]-Table1[[#This Row],[Discount]]</f>
        <v>200.95999999999998</v>
      </c>
      <c r="Z804" s="1" t="s">
        <v>3219</v>
      </c>
    </row>
    <row r="805" spans="1:26" x14ac:dyDescent="0.2">
      <c r="A805" s="3">
        <v>375</v>
      </c>
      <c r="B805" s="3" t="s">
        <v>1616</v>
      </c>
      <c r="C805" s="3" t="s">
        <v>46</v>
      </c>
      <c r="D805" s="3">
        <v>0.02</v>
      </c>
      <c r="E805" s="3">
        <v>4.28</v>
      </c>
      <c r="F805" s="3">
        <v>5.17</v>
      </c>
      <c r="G805" s="3" t="s">
        <v>14</v>
      </c>
      <c r="H805" s="3" t="s">
        <v>3</v>
      </c>
      <c r="I805" s="3" t="s">
        <v>24</v>
      </c>
      <c r="J805" s="3" t="s">
        <v>64</v>
      </c>
      <c r="K805" s="3" t="s">
        <v>49</v>
      </c>
      <c r="L805" s="3" t="s">
        <v>1230</v>
      </c>
      <c r="M805" s="3">
        <v>0.4</v>
      </c>
      <c r="N805" s="3" t="s">
        <v>8</v>
      </c>
      <c r="O805" s="3" t="s">
        <v>9</v>
      </c>
      <c r="P805" s="3" t="s">
        <v>376</v>
      </c>
      <c r="Q805" s="3" t="s">
        <v>1617</v>
      </c>
      <c r="R805" s="3">
        <v>37814</v>
      </c>
      <c r="S805" s="4">
        <v>42077</v>
      </c>
      <c r="T805" s="4">
        <v>42078</v>
      </c>
      <c r="U805" s="3">
        <v>196.8</v>
      </c>
      <c r="V805" s="3">
        <v>6</v>
      </c>
      <c r="W805" s="3">
        <v>27.47</v>
      </c>
      <c r="X805" s="3">
        <v>90917</v>
      </c>
      <c r="Y805" s="3">
        <f>Table1[[#This Row],[Unit Price]]-Table1[[#This Row],[Discount]]</f>
        <v>4.2600000000000007</v>
      </c>
      <c r="Z805" s="3" t="s">
        <v>3219</v>
      </c>
    </row>
    <row r="806" spans="1:26" x14ac:dyDescent="0.2">
      <c r="A806" s="1">
        <v>1682</v>
      </c>
      <c r="B806" s="1" t="s">
        <v>1162</v>
      </c>
      <c r="C806" s="1" t="s">
        <v>46</v>
      </c>
      <c r="D806" s="1">
        <v>0.08</v>
      </c>
      <c r="E806" s="1">
        <v>4.9800000000000004</v>
      </c>
      <c r="F806" s="1">
        <v>4.7</v>
      </c>
      <c r="G806" s="1" t="s">
        <v>14</v>
      </c>
      <c r="H806" s="1" t="s">
        <v>15</v>
      </c>
      <c r="I806" s="1" t="s">
        <v>24</v>
      </c>
      <c r="J806" s="1" t="s">
        <v>64</v>
      </c>
      <c r="K806" s="1" t="s">
        <v>49</v>
      </c>
      <c r="L806" s="1" t="s">
        <v>1310</v>
      </c>
      <c r="M806" s="1">
        <v>0.38</v>
      </c>
      <c r="N806" s="1" t="s">
        <v>8</v>
      </c>
      <c r="O806" s="1" t="s">
        <v>28</v>
      </c>
      <c r="P806" s="1" t="s">
        <v>79</v>
      </c>
      <c r="Q806" s="1" t="s">
        <v>509</v>
      </c>
      <c r="R806" s="1">
        <v>60611</v>
      </c>
      <c r="S806" s="2">
        <v>42077</v>
      </c>
      <c r="T806" s="2">
        <v>42078</v>
      </c>
      <c r="U806" s="1">
        <v>-56.35</v>
      </c>
      <c r="V806" s="1">
        <v>47</v>
      </c>
      <c r="W806" s="1">
        <v>225.98</v>
      </c>
      <c r="X806" s="1">
        <v>38080</v>
      </c>
      <c r="Y806" s="1">
        <f>Table1[[#This Row],[Unit Price]]-Table1[[#This Row],[Discount]]</f>
        <v>4.9000000000000004</v>
      </c>
      <c r="Z806" s="1" t="s">
        <v>3220</v>
      </c>
    </row>
    <row r="807" spans="1:26" x14ac:dyDescent="0.2">
      <c r="A807" s="3">
        <v>1683</v>
      </c>
      <c r="B807" s="3" t="s">
        <v>1163</v>
      </c>
      <c r="C807" s="3" t="s">
        <v>46</v>
      </c>
      <c r="D807" s="3">
        <v>0.08</v>
      </c>
      <c r="E807" s="3">
        <v>4.9800000000000004</v>
      </c>
      <c r="F807" s="3">
        <v>4.7</v>
      </c>
      <c r="G807" s="3" t="s">
        <v>14</v>
      </c>
      <c r="H807" s="3" t="s">
        <v>15</v>
      </c>
      <c r="I807" s="3" t="s">
        <v>24</v>
      </c>
      <c r="J807" s="3" t="s">
        <v>64</v>
      </c>
      <c r="K807" s="3" t="s">
        <v>49</v>
      </c>
      <c r="L807" s="3" t="s">
        <v>1310</v>
      </c>
      <c r="M807" s="3">
        <v>0.38</v>
      </c>
      <c r="N807" s="3" t="s">
        <v>8</v>
      </c>
      <c r="O807" s="3" t="s">
        <v>28</v>
      </c>
      <c r="P807" s="3" t="s">
        <v>163</v>
      </c>
      <c r="Q807" s="3" t="s">
        <v>1164</v>
      </c>
      <c r="R807" s="3">
        <v>77301</v>
      </c>
      <c r="S807" s="4">
        <v>42077</v>
      </c>
      <c r="T807" s="4">
        <v>42078</v>
      </c>
      <c r="U807" s="3">
        <v>-56.35</v>
      </c>
      <c r="V807" s="3">
        <v>12</v>
      </c>
      <c r="W807" s="3">
        <v>57.7</v>
      </c>
      <c r="X807" s="3">
        <v>90613</v>
      </c>
      <c r="Y807" s="3">
        <f>Table1[[#This Row],[Unit Price]]-Table1[[#This Row],[Discount]]</f>
        <v>4.9000000000000004</v>
      </c>
      <c r="Z807" s="3" t="s">
        <v>3220</v>
      </c>
    </row>
    <row r="808" spans="1:26" x14ac:dyDescent="0.2">
      <c r="A808" s="1">
        <v>3177</v>
      </c>
      <c r="B808" s="1" t="s">
        <v>1618</v>
      </c>
      <c r="C808" s="1" t="s">
        <v>46</v>
      </c>
      <c r="D808" s="1">
        <v>0.1</v>
      </c>
      <c r="E808" s="1">
        <v>62.18</v>
      </c>
      <c r="F808" s="1">
        <v>10.84</v>
      </c>
      <c r="G808" s="1" t="s">
        <v>14</v>
      </c>
      <c r="H808" s="1" t="s">
        <v>15</v>
      </c>
      <c r="I808" s="1" t="s">
        <v>4</v>
      </c>
      <c r="J808" s="1" t="s">
        <v>102</v>
      </c>
      <c r="K808" s="1" t="s">
        <v>120</v>
      </c>
      <c r="L808" s="1" t="s">
        <v>1207</v>
      </c>
      <c r="M808" s="1">
        <v>0.63</v>
      </c>
      <c r="N808" s="1" t="s">
        <v>8</v>
      </c>
      <c r="O808" s="1" t="s">
        <v>9</v>
      </c>
      <c r="P808" s="1" t="s">
        <v>99</v>
      </c>
      <c r="Q808" s="1" t="s">
        <v>1619</v>
      </c>
      <c r="R808" s="1">
        <v>33458</v>
      </c>
      <c r="S808" s="2">
        <v>42077</v>
      </c>
      <c r="T808" s="2">
        <v>42079</v>
      </c>
      <c r="U808" s="1">
        <v>-29.666</v>
      </c>
      <c r="V808" s="1">
        <v>9</v>
      </c>
      <c r="W808" s="1">
        <v>511.57</v>
      </c>
      <c r="X808" s="1">
        <v>90818</v>
      </c>
      <c r="Y808" s="1">
        <f>Table1[[#This Row],[Unit Price]]-Table1[[#This Row],[Discount]]</f>
        <v>62.08</v>
      </c>
      <c r="Z808" s="1" t="s">
        <v>3219</v>
      </c>
    </row>
    <row r="809" spans="1:26" x14ac:dyDescent="0.2">
      <c r="A809" s="3">
        <v>594</v>
      </c>
      <c r="B809" s="3" t="s">
        <v>1620</v>
      </c>
      <c r="C809" s="3" t="s">
        <v>1</v>
      </c>
      <c r="D809" s="3">
        <v>0.09</v>
      </c>
      <c r="E809" s="3">
        <v>13.79</v>
      </c>
      <c r="F809" s="3">
        <v>8.7799999999999994</v>
      </c>
      <c r="G809" s="3" t="s">
        <v>14</v>
      </c>
      <c r="H809" s="3" t="s">
        <v>15</v>
      </c>
      <c r="I809" s="3" t="s">
        <v>4</v>
      </c>
      <c r="J809" s="3" t="s">
        <v>102</v>
      </c>
      <c r="K809" s="3" t="s">
        <v>49</v>
      </c>
      <c r="L809" s="3" t="s">
        <v>1302</v>
      </c>
      <c r="M809" s="3">
        <v>0.43</v>
      </c>
      <c r="N809" s="3" t="s">
        <v>8</v>
      </c>
      <c r="O809" s="3" t="s">
        <v>28</v>
      </c>
      <c r="P809" s="3" t="s">
        <v>29</v>
      </c>
      <c r="Q809" s="3" t="s">
        <v>1621</v>
      </c>
      <c r="R809" s="3">
        <v>46016</v>
      </c>
      <c r="S809" s="4">
        <v>42078</v>
      </c>
      <c r="T809" s="4">
        <v>42080</v>
      </c>
      <c r="U809" s="3">
        <v>-22.12</v>
      </c>
      <c r="V809" s="3">
        <v>1</v>
      </c>
      <c r="W809" s="3">
        <v>17.440000000000001</v>
      </c>
      <c r="X809" s="3">
        <v>86309</v>
      </c>
      <c r="Y809" s="3">
        <f>Table1[[#This Row],[Unit Price]]-Table1[[#This Row],[Discount]]</f>
        <v>13.7</v>
      </c>
      <c r="Z809" s="3" t="s">
        <v>3220</v>
      </c>
    </row>
    <row r="810" spans="1:26" x14ac:dyDescent="0.2">
      <c r="A810" s="1">
        <v>83</v>
      </c>
      <c r="B810" s="1" t="s">
        <v>1622</v>
      </c>
      <c r="C810" s="1" t="s">
        <v>13</v>
      </c>
      <c r="D810" s="1">
        <v>0.04</v>
      </c>
      <c r="E810" s="1">
        <v>296.18</v>
      </c>
      <c r="F810" s="1">
        <v>54.12</v>
      </c>
      <c r="G810" s="1" t="s">
        <v>2</v>
      </c>
      <c r="H810" s="1" t="s">
        <v>70</v>
      </c>
      <c r="I810" s="1" t="s">
        <v>4</v>
      </c>
      <c r="J810" s="1" t="s">
        <v>5</v>
      </c>
      <c r="K810" s="1" t="s">
        <v>6</v>
      </c>
      <c r="L810" s="1" t="s">
        <v>1055</v>
      </c>
      <c r="M810" s="1">
        <v>0.76</v>
      </c>
      <c r="N810" s="1" t="s">
        <v>8</v>
      </c>
      <c r="O810" s="1" t="s">
        <v>87</v>
      </c>
      <c r="P810" s="1" t="s">
        <v>293</v>
      </c>
      <c r="Q810" s="1" t="s">
        <v>973</v>
      </c>
      <c r="R810" s="1">
        <v>44708</v>
      </c>
      <c r="S810" s="2">
        <v>42078</v>
      </c>
      <c r="T810" s="2">
        <v>42078</v>
      </c>
      <c r="U810" s="1">
        <v>-715.77820599999995</v>
      </c>
      <c r="V810" s="1">
        <v>6</v>
      </c>
      <c r="W810" s="1">
        <v>1821.89</v>
      </c>
      <c r="X810" s="1">
        <v>87365</v>
      </c>
      <c r="Y810" s="1">
        <f>Table1[[#This Row],[Unit Price]]-Table1[[#This Row],[Discount]]</f>
        <v>296.14</v>
      </c>
      <c r="Z810" s="1" t="s">
        <v>3222</v>
      </c>
    </row>
    <row r="811" spans="1:26" x14ac:dyDescent="0.2">
      <c r="A811" s="3">
        <v>1123</v>
      </c>
      <c r="B811" s="3" t="s">
        <v>1623</v>
      </c>
      <c r="C811" s="3" t="s">
        <v>13</v>
      </c>
      <c r="D811" s="3">
        <v>0.03</v>
      </c>
      <c r="E811" s="3">
        <v>7.3</v>
      </c>
      <c r="F811" s="3">
        <v>7.72</v>
      </c>
      <c r="G811" s="3" t="s">
        <v>14</v>
      </c>
      <c r="H811" s="3" t="s">
        <v>3</v>
      </c>
      <c r="I811" s="3" t="s">
        <v>24</v>
      </c>
      <c r="J811" s="3" t="s">
        <v>48</v>
      </c>
      <c r="K811" s="3" t="s">
        <v>49</v>
      </c>
      <c r="L811" s="3" t="s">
        <v>1624</v>
      </c>
      <c r="M811" s="3">
        <v>0.38</v>
      </c>
      <c r="N811" s="3" t="s">
        <v>8</v>
      </c>
      <c r="O811" s="3" t="s">
        <v>35</v>
      </c>
      <c r="P811" s="3" t="s">
        <v>66</v>
      </c>
      <c r="Q811" s="3" t="s">
        <v>1625</v>
      </c>
      <c r="R811" s="3">
        <v>95661</v>
      </c>
      <c r="S811" s="4">
        <v>42078</v>
      </c>
      <c r="T811" s="4">
        <v>42081</v>
      </c>
      <c r="U811" s="3">
        <v>-127.05200000000001</v>
      </c>
      <c r="V811" s="3">
        <v>14</v>
      </c>
      <c r="W811" s="3">
        <v>103.61</v>
      </c>
      <c r="X811" s="3">
        <v>87015</v>
      </c>
      <c r="Y811" s="3">
        <f>Table1[[#This Row],[Unit Price]]-Table1[[#This Row],[Discount]]</f>
        <v>7.27</v>
      </c>
      <c r="Z811" s="3" t="s">
        <v>3221</v>
      </c>
    </row>
    <row r="812" spans="1:26" x14ac:dyDescent="0.2">
      <c r="A812" s="1">
        <v>2426</v>
      </c>
      <c r="B812" s="1" t="s">
        <v>1626</v>
      </c>
      <c r="C812" s="1" t="s">
        <v>13</v>
      </c>
      <c r="D812" s="1">
        <v>0.08</v>
      </c>
      <c r="E812" s="1">
        <v>30.93</v>
      </c>
      <c r="F812" s="1">
        <v>3.92</v>
      </c>
      <c r="G812" s="1" t="s">
        <v>14</v>
      </c>
      <c r="H812" s="1" t="s">
        <v>3</v>
      </c>
      <c r="I812" s="1" t="s">
        <v>4</v>
      </c>
      <c r="J812" s="1" t="s">
        <v>102</v>
      </c>
      <c r="K812" s="1" t="s">
        <v>18</v>
      </c>
      <c r="L812" s="1" t="s">
        <v>1627</v>
      </c>
      <c r="M812" s="1">
        <v>0.44</v>
      </c>
      <c r="N812" s="1" t="s">
        <v>8</v>
      </c>
      <c r="O812" s="1" t="s">
        <v>28</v>
      </c>
      <c r="P812" s="1" t="s">
        <v>163</v>
      </c>
      <c r="Q812" s="1" t="s">
        <v>1628</v>
      </c>
      <c r="R812" s="1">
        <v>75061</v>
      </c>
      <c r="S812" s="2">
        <v>42078</v>
      </c>
      <c r="T812" s="2">
        <v>42079</v>
      </c>
      <c r="U812" s="1">
        <v>63.059100000000001</v>
      </c>
      <c r="V812" s="1">
        <v>3</v>
      </c>
      <c r="W812" s="1">
        <v>91.39</v>
      </c>
      <c r="X812" s="1">
        <v>90859</v>
      </c>
      <c r="Y812" s="1">
        <f>Table1[[#This Row],[Unit Price]]-Table1[[#This Row],[Discount]]</f>
        <v>30.85</v>
      </c>
      <c r="Z812" s="1" t="s">
        <v>3220</v>
      </c>
    </row>
    <row r="813" spans="1:26" x14ac:dyDescent="0.2">
      <c r="A813" s="3">
        <v>724</v>
      </c>
      <c r="B813" s="3" t="s">
        <v>1629</v>
      </c>
      <c r="C813" s="3" t="s">
        <v>92</v>
      </c>
      <c r="D813" s="3">
        <v>0.09</v>
      </c>
      <c r="E813" s="3">
        <v>125.99</v>
      </c>
      <c r="F813" s="3">
        <v>8.99</v>
      </c>
      <c r="G813" s="3" t="s">
        <v>14</v>
      </c>
      <c r="H813" s="3" t="s">
        <v>15</v>
      </c>
      <c r="I813" s="3" t="s">
        <v>16</v>
      </c>
      <c r="J813" s="3" t="s">
        <v>111</v>
      </c>
      <c r="K813" s="3" t="s">
        <v>49</v>
      </c>
      <c r="L813" s="3" t="s">
        <v>1630</v>
      </c>
      <c r="M813" s="3">
        <v>0.55000000000000004</v>
      </c>
      <c r="N813" s="3" t="s">
        <v>8</v>
      </c>
      <c r="O813" s="3" t="s">
        <v>87</v>
      </c>
      <c r="P813" s="3" t="s">
        <v>224</v>
      </c>
      <c r="Q813" s="3" t="s">
        <v>1631</v>
      </c>
      <c r="R813" s="3">
        <v>6614</v>
      </c>
      <c r="S813" s="4">
        <v>42078</v>
      </c>
      <c r="T813" s="4">
        <v>42079</v>
      </c>
      <c r="U813" s="3">
        <v>-605.37400000000002</v>
      </c>
      <c r="V813" s="3">
        <v>1</v>
      </c>
      <c r="W813" s="3">
        <v>100.38</v>
      </c>
      <c r="X813" s="3">
        <v>90359</v>
      </c>
      <c r="Y813" s="3">
        <f>Table1[[#This Row],[Unit Price]]-Table1[[#This Row],[Discount]]</f>
        <v>125.89999999999999</v>
      </c>
      <c r="Z813" s="3" t="s">
        <v>3222</v>
      </c>
    </row>
    <row r="814" spans="1:26" x14ac:dyDescent="0.2">
      <c r="A814" s="1">
        <v>727</v>
      </c>
      <c r="B814" s="1" t="s">
        <v>1632</v>
      </c>
      <c r="C814" s="1" t="s">
        <v>92</v>
      </c>
      <c r="D814" s="1">
        <v>0.1</v>
      </c>
      <c r="E814" s="1">
        <v>17.98</v>
      </c>
      <c r="F814" s="1">
        <v>4</v>
      </c>
      <c r="G814" s="1" t="s">
        <v>14</v>
      </c>
      <c r="H814" s="1" t="s">
        <v>15</v>
      </c>
      <c r="I814" s="1" t="s">
        <v>16</v>
      </c>
      <c r="J814" s="1" t="s">
        <v>17</v>
      </c>
      <c r="K814" s="1" t="s">
        <v>49</v>
      </c>
      <c r="L814" s="1" t="s">
        <v>1633</v>
      </c>
      <c r="M814" s="1">
        <v>0.79</v>
      </c>
      <c r="N814" s="1" t="s">
        <v>8</v>
      </c>
      <c r="O814" s="1" t="s">
        <v>87</v>
      </c>
      <c r="P814" s="1" t="s">
        <v>307</v>
      </c>
      <c r="Q814" s="1" t="s">
        <v>1634</v>
      </c>
      <c r="R814" s="1">
        <v>4240</v>
      </c>
      <c r="S814" s="2">
        <v>42078</v>
      </c>
      <c r="T814" s="2">
        <v>42079</v>
      </c>
      <c r="U814" s="1">
        <v>-99.55</v>
      </c>
      <c r="V814" s="1">
        <v>4</v>
      </c>
      <c r="W814" s="1">
        <v>66.319999999999993</v>
      </c>
      <c r="X814" s="1">
        <v>90359</v>
      </c>
      <c r="Y814" s="1">
        <f>Table1[[#This Row],[Unit Price]]-Table1[[#This Row],[Discount]]</f>
        <v>17.88</v>
      </c>
      <c r="Z814" s="1" t="s">
        <v>3222</v>
      </c>
    </row>
    <row r="815" spans="1:26" x14ac:dyDescent="0.2">
      <c r="A815" s="3">
        <v>2356</v>
      </c>
      <c r="B815" s="3" t="s">
        <v>1635</v>
      </c>
      <c r="C815" s="3" t="s">
        <v>92</v>
      </c>
      <c r="D815" s="3">
        <v>0</v>
      </c>
      <c r="E815" s="3">
        <v>29.34</v>
      </c>
      <c r="F815" s="3">
        <v>7.87</v>
      </c>
      <c r="G815" s="3" t="s">
        <v>14</v>
      </c>
      <c r="H815" s="3" t="s">
        <v>15</v>
      </c>
      <c r="I815" s="3" t="s">
        <v>4</v>
      </c>
      <c r="J815" s="3" t="s">
        <v>102</v>
      </c>
      <c r="K815" s="3" t="s">
        <v>49</v>
      </c>
      <c r="L815" s="3" t="s">
        <v>1636</v>
      </c>
      <c r="M815" s="3">
        <v>0.54</v>
      </c>
      <c r="N815" s="3" t="s">
        <v>8</v>
      </c>
      <c r="O815" s="3" t="s">
        <v>35</v>
      </c>
      <c r="P815" s="3" t="s">
        <v>1036</v>
      </c>
      <c r="Q815" s="3" t="s">
        <v>1637</v>
      </c>
      <c r="R815" s="3">
        <v>82901</v>
      </c>
      <c r="S815" s="4">
        <v>42078</v>
      </c>
      <c r="T815" s="4">
        <v>42080</v>
      </c>
      <c r="U815" s="3">
        <v>385.37</v>
      </c>
      <c r="V815" s="3">
        <v>22</v>
      </c>
      <c r="W815" s="3">
        <v>668.38</v>
      </c>
      <c r="X815" s="3">
        <v>91305</v>
      </c>
      <c r="Y815" s="3">
        <f>Table1[[#This Row],[Unit Price]]-Table1[[#This Row],[Discount]]</f>
        <v>29.34</v>
      </c>
      <c r="Z815" s="3" t="s">
        <v>3221</v>
      </c>
    </row>
    <row r="816" spans="1:26" x14ac:dyDescent="0.2">
      <c r="A816" s="1">
        <v>2372</v>
      </c>
      <c r="B816" s="1" t="s">
        <v>1638</v>
      </c>
      <c r="C816" s="1" t="s">
        <v>92</v>
      </c>
      <c r="D816" s="1">
        <v>0.01</v>
      </c>
      <c r="E816" s="1">
        <v>1.76</v>
      </c>
      <c r="F816" s="1">
        <v>0.7</v>
      </c>
      <c r="G816" s="1" t="s">
        <v>14</v>
      </c>
      <c r="H816" s="1" t="s">
        <v>70</v>
      </c>
      <c r="I816" s="1" t="s">
        <v>24</v>
      </c>
      <c r="J816" s="1" t="s">
        <v>25</v>
      </c>
      <c r="K816" s="1" t="s">
        <v>26</v>
      </c>
      <c r="L816" s="1" t="s">
        <v>1639</v>
      </c>
      <c r="M816" s="1">
        <v>0.56000000000000005</v>
      </c>
      <c r="N816" s="1" t="s">
        <v>8</v>
      </c>
      <c r="O816" s="1" t="s">
        <v>28</v>
      </c>
      <c r="P816" s="1" t="s">
        <v>60</v>
      </c>
      <c r="Q816" s="1" t="s">
        <v>1640</v>
      </c>
      <c r="R816" s="1">
        <v>55803</v>
      </c>
      <c r="S816" s="2">
        <v>42078</v>
      </c>
      <c r="T816" s="2">
        <v>42079</v>
      </c>
      <c r="U816" s="1">
        <v>-1.56</v>
      </c>
      <c r="V816" s="1">
        <v>4</v>
      </c>
      <c r="W816" s="1">
        <v>7.2</v>
      </c>
      <c r="X816" s="1">
        <v>90714</v>
      </c>
      <c r="Y816" s="1">
        <f>Table1[[#This Row],[Unit Price]]-Table1[[#This Row],[Discount]]</f>
        <v>1.75</v>
      </c>
      <c r="Z816" s="1" t="s">
        <v>3220</v>
      </c>
    </row>
    <row r="817" spans="1:26" x14ac:dyDescent="0.2">
      <c r="A817" s="3">
        <v>871</v>
      </c>
      <c r="B817" s="3" t="s">
        <v>1641</v>
      </c>
      <c r="C817" s="3" t="s">
        <v>46</v>
      </c>
      <c r="D817" s="3">
        <v>0.03</v>
      </c>
      <c r="E817" s="3">
        <v>14.2</v>
      </c>
      <c r="F817" s="3">
        <v>5.3</v>
      </c>
      <c r="G817" s="3" t="s">
        <v>14</v>
      </c>
      <c r="H817" s="3" t="s">
        <v>47</v>
      </c>
      <c r="I817" s="3" t="s">
        <v>4</v>
      </c>
      <c r="J817" s="3" t="s">
        <v>102</v>
      </c>
      <c r="K817" s="3" t="s">
        <v>26</v>
      </c>
      <c r="L817" s="3" t="s">
        <v>264</v>
      </c>
      <c r="M817" s="3">
        <v>0.46</v>
      </c>
      <c r="N817" s="3" t="s">
        <v>8</v>
      </c>
      <c r="O817" s="3" t="s">
        <v>35</v>
      </c>
      <c r="P817" s="3" t="s">
        <v>272</v>
      </c>
      <c r="Q817" s="3" t="s">
        <v>1642</v>
      </c>
      <c r="R817" s="3">
        <v>89502</v>
      </c>
      <c r="S817" s="4">
        <v>42078</v>
      </c>
      <c r="T817" s="4">
        <v>42080</v>
      </c>
      <c r="U817" s="3">
        <v>21.555599999999998</v>
      </c>
      <c r="V817" s="3">
        <v>2</v>
      </c>
      <c r="W817" s="3">
        <v>31.24</v>
      </c>
      <c r="X817" s="3">
        <v>90577</v>
      </c>
      <c r="Y817" s="3">
        <f>Table1[[#This Row],[Unit Price]]-Table1[[#This Row],[Discount]]</f>
        <v>14.17</v>
      </c>
      <c r="Z817" s="3" t="s">
        <v>3221</v>
      </c>
    </row>
    <row r="818" spans="1:26" x14ac:dyDescent="0.2">
      <c r="A818" s="1">
        <v>1646</v>
      </c>
      <c r="B818" s="1" t="s">
        <v>1643</v>
      </c>
      <c r="C818" s="1" t="s">
        <v>46</v>
      </c>
      <c r="D818" s="1">
        <v>0.06</v>
      </c>
      <c r="E818" s="1">
        <v>3.29</v>
      </c>
      <c r="F818" s="1">
        <v>1.35</v>
      </c>
      <c r="G818" s="1" t="s">
        <v>14</v>
      </c>
      <c r="H818" s="1" t="s">
        <v>3</v>
      </c>
      <c r="I818" s="1" t="s">
        <v>24</v>
      </c>
      <c r="J818" s="1" t="s">
        <v>152</v>
      </c>
      <c r="K818" s="1" t="s">
        <v>26</v>
      </c>
      <c r="L818" s="1" t="s">
        <v>1644</v>
      </c>
      <c r="M818" s="1">
        <v>0.4</v>
      </c>
      <c r="N818" s="1" t="s">
        <v>8</v>
      </c>
      <c r="O818" s="1" t="s">
        <v>87</v>
      </c>
      <c r="P818" s="1" t="s">
        <v>88</v>
      </c>
      <c r="Q818" s="1" t="s">
        <v>1645</v>
      </c>
      <c r="R818" s="1">
        <v>11714</v>
      </c>
      <c r="S818" s="2">
        <v>42078</v>
      </c>
      <c r="T818" s="2">
        <v>42080</v>
      </c>
      <c r="U818" s="1">
        <v>8.5299999999999994</v>
      </c>
      <c r="V818" s="1">
        <v>11</v>
      </c>
      <c r="W818" s="1">
        <v>35.97</v>
      </c>
      <c r="X818" s="1">
        <v>90932</v>
      </c>
      <c r="Y818" s="1">
        <f>Table1[[#This Row],[Unit Price]]-Table1[[#This Row],[Discount]]</f>
        <v>3.23</v>
      </c>
      <c r="Z818" s="1" t="s">
        <v>3222</v>
      </c>
    </row>
    <row r="819" spans="1:26" x14ac:dyDescent="0.2">
      <c r="A819" s="3">
        <v>853</v>
      </c>
      <c r="B819" s="3" t="s">
        <v>1646</v>
      </c>
      <c r="C819" s="3" t="s">
        <v>13</v>
      </c>
      <c r="D819" s="3">
        <v>0.05</v>
      </c>
      <c r="E819" s="3">
        <v>4.24</v>
      </c>
      <c r="F819" s="3">
        <v>5.41</v>
      </c>
      <c r="G819" s="3" t="s">
        <v>14</v>
      </c>
      <c r="H819" s="3" t="s">
        <v>3</v>
      </c>
      <c r="I819" s="3" t="s">
        <v>24</v>
      </c>
      <c r="J819" s="3" t="s">
        <v>48</v>
      </c>
      <c r="K819" s="3" t="s">
        <v>49</v>
      </c>
      <c r="L819" s="3" t="s">
        <v>1647</v>
      </c>
      <c r="M819" s="3">
        <v>0.35</v>
      </c>
      <c r="N819" s="3" t="s">
        <v>8</v>
      </c>
      <c r="O819" s="3" t="s">
        <v>35</v>
      </c>
      <c r="P819" s="3" t="s">
        <v>66</v>
      </c>
      <c r="Q819" s="3" t="s">
        <v>1648</v>
      </c>
      <c r="R819" s="3">
        <v>92345</v>
      </c>
      <c r="S819" s="4">
        <v>42079</v>
      </c>
      <c r="T819" s="4">
        <v>42081</v>
      </c>
      <c r="U819" s="3">
        <v>-89.216999999999999</v>
      </c>
      <c r="V819" s="3">
        <v>12</v>
      </c>
      <c r="W819" s="3">
        <v>50.83</v>
      </c>
      <c r="X819" s="3">
        <v>88570</v>
      </c>
      <c r="Y819" s="3">
        <f>Table1[[#This Row],[Unit Price]]-Table1[[#This Row],[Discount]]</f>
        <v>4.1900000000000004</v>
      </c>
      <c r="Z819" s="3" t="s">
        <v>3221</v>
      </c>
    </row>
    <row r="820" spans="1:26" x14ac:dyDescent="0.2">
      <c r="A820" s="1">
        <v>2272</v>
      </c>
      <c r="B820" s="1" t="s">
        <v>1649</v>
      </c>
      <c r="C820" s="1" t="s">
        <v>13</v>
      </c>
      <c r="D820" s="1">
        <v>0.08</v>
      </c>
      <c r="E820" s="1">
        <v>15.73</v>
      </c>
      <c r="F820" s="1">
        <v>7.42</v>
      </c>
      <c r="G820" s="1" t="s">
        <v>63</v>
      </c>
      <c r="H820" s="1" t="s">
        <v>70</v>
      </c>
      <c r="I820" s="1" t="s">
        <v>24</v>
      </c>
      <c r="J820" s="1" t="s">
        <v>544</v>
      </c>
      <c r="K820" s="1" t="s">
        <v>18</v>
      </c>
      <c r="L820" s="1" t="s">
        <v>931</v>
      </c>
      <c r="M820" s="1">
        <v>0.56000000000000005</v>
      </c>
      <c r="N820" s="1" t="s">
        <v>8</v>
      </c>
      <c r="O820" s="1" t="s">
        <v>28</v>
      </c>
      <c r="P820" s="1" t="s">
        <v>163</v>
      </c>
      <c r="Q820" s="1" t="s">
        <v>1650</v>
      </c>
      <c r="R820" s="1">
        <v>76543</v>
      </c>
      <c r="S820" s="2">
        <v>42079</v>
      </c>
      <c r="T820" s="2">
        <v>42081</v>
      </c>
      <c r="U820" s="1">
        <v>-37.6</v>
      </c>
      <c r="V820" s="1">
        <v>5</v>
      </c>
      <c r="W820" s="1">
        <v>78.08</v>
      </c>
      <c r="X820" s="1">
        <v>90110</v>
      </c>
      <c r="Y820" s="1">
        <f>Table1[[#This Row],[Unit Price]]-Table1[[#This Row],[Discount]]</f>
        <v>15.65</v>
      </c>
      <c r="Z820" s="1" t="s">
        <v>3220</v>
      </c>
    </row>
    <row r="821" spans="1:26" x14ac:dyDescent="0.2">
      <c r="A821" s="3">
        <v>2323</v>
      </c>
      <c r="B821" s="3" t="s">
        <v>1651</v>
      </c>
      <c r="C821" s="3" t="s">
        <v>13</v>
      </c>
      <c r="D821" s="3">
        <v>0.08</v>
      </c>
      <c r="E821" s="3">
        <v>68.81</v>
      </c>
      <c r="F821" s="3">
        <v>60</v>
      </c>
      <c r="G821" s="3" t="s">
        <v>2</v>
      </c>
      <c r="H821" s="3" t="s">
        <v>3</v>
      </c>
      <c r="I821" s="3" t="s">
        <v>24</v>
      </c>
      <c r="J821" s="3" t="s">
        <v>71</v>
      </c>
      <c r="K821" s="3" t="s">
        <v>33</v>
      </c>
      <c r="L821" s="3" t="s">
        <v>1652</v>
      </c>
      <c r="M821" s="3">
        <v>0.41</v>
      </c>
      <c r="N821" s="3" t="s">
        <v>8</v>
      </c>
      <c r="O821" s="3" t="s">
        <v>35</v>
      </c>
      <c r="P821" s="3" t="s">
        <v>66</v>
      </c>
      <c r="Q821" s="3" t="s">
        <v>1190</v>
      </c>
      <c r="R821" s="3">
        <v>92236</v>
      </c>
      <c r="S821" s="4">
        <v>42079</v>
      </c>
      <c r="T821" s="4">
        <v>42080</v>
      </c>
      <c r="U821" s="3">
        <v>-550.42999999999995</v>
      </c>
      <c r="V821" s="3">
        <v>5</v>
      </c>
      <c r="W821" s="3">
        <v>337.86</v>
      </c>
      <c r="X821" s="3">
        <v>88721</v>
      </c>
      <c r="Y821" s="3">
        <f>Table1[[#This Row],[Unit Price]]-Table1[[#This Row],[Discount]]</f>
        <v>68.73</v>
      </c>
      <c r="Z821" s="3" t="s">
        <v>3221</v>
      </c>
    </row>
    <row r="822" spans="1:26" x14ac:dyDescent="0.2">
      <c r="A822" s="1">
        <v>2323</v>
      </c>
      <c r="B822" s="1" t="s">
        <v>1651</v>
      </c>
      <c r="C822" s="1" t="s">
        <v>13</v>
      </c>
      <c r="D822" s="1">
        <v>0.04</v>
      </c>
      <c r="E822" s="1">
        <v>21.38</v>
      </c>
      <c r="F822" s="1">
        <v>8.99</v>
      </c>
      <c r="G822" s="1" t="s">
        <v>14</v>
      </c>
      <c r="H822" s="1" t="s">
        <v>3</v>
      </c>
      <c r="I822" s="1" t="s">
        <v>24</v>
      </c>
      <c r="J822" s="1" t="s">
        <v>25</v>
      </c>
      <c r="K822" s="1" t="s">
        <v>18</v>
      </c>
      <c r="L822" s="1" t="s">
        <v>1653</v>
      </c>
      <c r="M822" s="1">
        <v>0.59</v>
      </c>
      <c r="N822" s="1" t="s">
        <v>8</v>
      </c>
      <c r="O822" s="1" t="s">
        <v>35</v>
      </c>
      <c r="P822" s="1" t="s">
        <v>66</v>
      </c>
      <c r="Q822" s="1" t="s">
        <v>1190</v>
      </c>
      <c r="R822" s="1">
        <v>92236</v>
      </c>
      <c r="S822" s="2">
        <v>42079</v>
      </c>
      <c r="T822" s="2">
        <v>42081</v>
      </c>
      <c r="U822" s="1">
        <v>-52.12</v>
      </c>
      <c r="V822" s="1">
        <v>4</v>
      </c>
      <c r="W822" s="1">
        <v>84.21</v>
      </c>
      <c r="X822" s="1">
        <v>88721</v>
      </c>
      <c r="Y822" s="1">
        <f>Table1[[#This Row],[Unit Price]]-Table1[[#This Row],[Discount]]</f>
        <v>21.34</v>
      </c>
      <c r="Z822" s="1" t="s">
        <v>3221</v>
      </c>
    </row>
    <row r="823" spans="1:26" x14ac:dyDescent="0.2">
      <c r="A823" s="3">
        <v>145</v>
      </c>
      <c r="B823" s="3" t="s">
        <v>504</v>
      </c>
      <c r="C823" s="3" t="s">
        <v>23</v>
      </c>
      <c r="D823" s="3">
        <v>7.0000000000000007E-2</v>
      </c>
      <c r="E823" s="3">
        <v>154.13</v>
      </c>
      <c r="F823" s="3">
        <v>69</v>
      </c>
      <c r="G823" s="3" t="s">
        <v>63</v>
      </c>
      <c r="H823" s="3" t="s">
        <v>47</v>
      </c>
      <c r="I823" s="3" t="s">
        <v>4</v>
      </c>
      <c r="J823" s="3" t="s">
        <v>5</v>
      </c>
      <c r="K823" s="3" t="s">
        <v>40</v>
      </c>
      <c r="L823" s="3" t="s">
        <v>900</v>
      </c>
      <c r="M823" s="3">
        <v>0.68</v>
      </c>
      <c r="N823" s="3" t="s">
        <v>8</v>
      </c>
      <c r="O823" s="3" t="s">
        <v>87</v>
      </c>
      <c r="P823" s="3" t="s">
        <v>296</v>
      </c>
      <c r="Q823" s="3" t="s">
        <v>506</v>
      </c>
      <c r="R823" s="3">
        <v>15122</v>
      </c>
      <c r="S823" s="4">
        <v>42079</v>
      </c>
      <c r="T823" s="4">
        <v>42079</v>
      </c>
      <c r="U823" s="3">
        <v>-634.73410000000001</v>
      </c>
      <c r="V823" s="3">
        <v>3</v>
      </c>
      <c r="W823" s="3">
        <v>453.62</v>
      </c>
      <c r="X823" s="3">
        <v>91089</v>
      </c>
      <c r="Y823" s="3">
        <f>Table1[[#This Row],[Unit Price]]-Table1[[#This Row],[Discount]]</f>
        <v>154.06</v>
      </c>
      <c r="Z823" s="3" t="s">
        <v>3222</v>
      </c>
    </row>
    <row r="824" spans="1:26" x14ac:dyDescent="0.2">
      <c r="A824" s="1">
        <v>1068</v>
      </c>
      <c r="B824" s="1" t="s">
        <v>1654</v>
      </c>
      <c r="C824" s="1" t="s">
        <v>23</v>
      </c>
      <c r="D824" s="1">
        <v>0.04</v>
      </c>
      <c r="E824" s="1">
        <v>22.84</v>
      </c>
      <c r="F824" s="1">
        <v>16.87</v>
      </c>
      <c r="G824" s="1" t="s">
        <v>14</v>
      </c>
      <c r="H824" s="1" t="s">
        <v>47</v>
      </c>
      <c r="I824" s="1" t="s">
        <v>24</v>
      </c>
      <c r="J824" s="1" t="s">
        <v>64</v>
      </c>
      <c r="K824" s="1" t="s">
        <v>49</v>
      </c>
      <c r="L824" s="1" t="s">
        <v>1655</v>
      </c>
      <c r="M824" s="1">
        <v>0.39</v>
      </c>
      <c r="N824" s="1" t="s">
        <v>8</v>
      </c>
      <c r="O824" s="1" t="s">
        <v>28</v>
      </c>
      <c r="P824" s="1" t="s">
        <v>79</v>
      </c>
      <c r="Q824" s="1" t="s">
        <v>1656</v>
      </c>
      <c r="R824" s="1">
        <v>60409</v>
      </c>
      <c r="S824" s="2">
        <v>42079</v>
      </c>
      <c r="T824" s="2">
        <v>42079</v>
      </c>
      <c r="U824" s="1">
        <v>-97.28</v>
      </c>
      <c r="V824" s="1">
        <v>12</v>
      </c>
      <c r="W824" s="1">
        <v>286.39999999999998</v>
      </c>
      <c r="X824" s="1">
        <v>87109</v>
      </c>
      <c r="Y824" s="1">
        <f>Table1[[#This Row],[Unit Price]]-Table1[[#This Row],[Discount]]</f>
        <v>22.8</v>
      </c>
      <c r="Z824" s="1" t="s">
        <v>3220</v>
      </c>
    </row>
    <row r="825" spans="1:26" x14ac:dyDescent="0.2">
      <c r="A825" s="3">
        <v>2157</v>
      </c>
      <c r="B825" s="3" t="s">
        <v>1657</v>
      </c>
      <c r="C825" s="3" t="s">
        <v>23</v>
      </c>
      <c r="D825" s="3">
        <v>0.05</v>
      </c>
      <c r="E825" s="3">
        <v>55.5</v>
      </c>
      <c r="F825" s="3">
        <v>52.2</v>
      </c>
      <c r="G825" s="3" t="s">
        <v>14</v>
      </c>
      <c r="H825" s="3" t="s">
        <v>47</v>
      </c>
      <c r="I825" s="3" t="s">
        <v>4</v>
      </c>
      <c r="J825" s="3" t="s">
        <v>102</v>
      </c>
      <c r="K825" s="3" t="s">
        <v>120</v>
      </c>
      <c r="L825" s="3" t="s">
        <v>1658</v>
      </c>
      <c r="M825" s="3">
        <v>0.72</v>
      </c>
      <c r="N825" s="3" t="s">
        <v>8</v>
      </c>
      <c r="O825" s="3" t="s">
        <v>28</v>
      </c>
      <c r="P825" s="3" t="s">
        <v>265</v>
      </c>
      <c r="Q825" s="3" t="s">
        <v>1659</v>
      </c>
      <c r="R825" s="3">
        <v>48093</v>
      </c>
      <c r="S825" s="4">
        <v>42079</v>
      </c>
      <c r="T825" s="4">
        <v>42079</v>
      </c>
      <c r="U825" s="3">
        <v>-118.54</v>
      </c>
      <c r="V825" s="3">
        <v>4</v>
      </c>
      <c r="W825" s="3">
        <v>253.87</v>
      </c>
      <c r="X825" s="3">
        <v>90385</v>
      </c>
      <c r="Y825" s="3">
        <f>Table1[[#This Row],[Unit Price]]-Table1[[#This Row],[Discount]]</f>
        <v>55.45</v>
      </c>
      <c r="Z825" s="3" t="s">
        <v>3220</v>
      </c>
    </row>
    <row r="826" spans="1:26" x14ac:dyDescent="0.2">
      <c r="A826" s="1">
        <v>2157</v>
      </c>
      <c r="B826" s="1" t="s">
        <v>1657</v>
      </c>
      <c r="C826" s="1" t="s">
        <v>23</v>
      </c>
      <c r="D826" s="1">
        <v>0.05</v>
      </c>
      <c r="E826" s="1">
        <v>442.14</v>
      </c>
      <c r="F826" s="1">
        <v>14.7</v>
      </c>
      <c r="G826" s="1" t="s">
        <v>2</v>
      </c>
      <c r="H826" s="1" t="s">
        <v>47</v>
      </c>
      <c r="I826" s="1" t="s">
        <v>16</v>
      </c>
      <c r="J826" s="1" t="s">
        <v>32</v>
      </c>
      <c r="K826" s="1" t="s">
        <v>33</v>
      </c>
      <c r="L826" s="1" t="s">
        <v>1288</v>
      </c>
      <c r="M826" s="1">
        <v>0.56000000000000005</v>
      </c>
      <c r="N826" s="1" t="s">
        <v>8</v>
      </c>
      <c r="O826" s="1" t="s">
        <v>28</v>
      </c>
      <c r="P826" s="1" t="s">
        <v>265</v>
      </c>
      <c r="Q826" s="1" t="s">
        <v>1659</v>
      </c>
      <c r="R826" s="1">
        <v>48093</v>
      </c>
      <c r="S826" s="2">
        <v>42079</v>
      </c>
      <c r="T826" s="2">
        <v>42088</v>
      </c>
      <c r="U826" s="1">
        <v>2963.48</v>
      </c>
      <c r="V826" s="1">
        <v>14</v>
      </c>
      <c r="W826" s="1">
        <v>5880.46</v>
      </c>
      <c r="X826" s="1">
        <v>90385</v>
      </c>
      <c r="Y826" s="1">
        <f>Table1[[#This Row],[Unit Price]]-Table1[[#This Row],[Discount]]</f>
        <v>442.09</v>
      </c>
      <c r="Z826" s="1" t="s">
        <v>3220</v>
      </c>
    </row>
    <row r="827" spans="1:26" x14ac:dyDescent="0.2">
      <c r="A827" s="3">
        <v>1241</v>
      </c>
      <c r="B827" s="3" t="s">
        <v>1660</v>
      </c>
      <c r="C827" s="3" t="s">
        <v>46</v>
      </c>
      <c r="D827" s="3">
        <v>0</v>
      </c>
      <c r="E827" s="3">
        <v>387.99</v>
      </c>
      <c r="F827" s="3">
        <v>19.989999999999998</v>
      </c>
      <c r="G827" s="3" t="s">
        <v>14</v>
      </c>
      <c r="H827" s="3" t="s">
        <v>70</v>
      </c>
      <c r="I827" s="3" t="s">
        <v>24</v>
      </c>
      <c r="J827" s="3" t="s">
        <v>48</v>
      </c>
      <c r="K827" s="3" t="s">
        <v>49</v>
      </c>
      <c r="L827" s="3" t="s">
        <v>1661</v>
      </c>
      <c r="M827" s="3">
        <v>0.38</v>
      </c>
      <c r="N827" s="3" t="s">
        <v>8</v>
      </c>
      <c r="O827" s="3" t="s">
        <v>9</v>
      </c>
      <c r="P827" s="3" t="s">
        <v>140</v>
      </c>
      <c r="Q827" s="3" t="s">
        <v>1180</v>
      </c>
      <c r="R827" s="3">
        <v>36830</v>
      </c>
      <c r="S827" s="4">
        <v>42079</v>
      </c>
      <c r="T827" s="4">
        <v>42080</v>
      </c>
      <c r="U827" s="3">
        <v>-70.14</v>
      </c>
      <c r="V827" s="3">
        <v>23</v>
      </c>
      <c r="W827" s="3">
        <v>9280.7199999999993</v>
      </c>
      <c r="X827" s="3">
        <v>90880</v>
      </c>
      <c r="Y827" s="3">
        <f>Table1[[#This Row],[Unit Price]]-Table1[[#This Row],[Discount]]</f>
        <v>387.99</v>
      </c>
      <c r="Z827" s="3" t="s">
        <v>3219</v>
      </c>
    </row>
    <row r="828" spans="1:26" x14ac:dyDescent="0.2">
      <c r="A828" s="1">
        <v>1711</v>
      </c>
      <c r="B828" s="1" t="s">
        <v>1662</v>
      </c>
      <c r="C828" s="1" t="s">
        <v>46</v>
      </c>
      <c r="D828" s="1">
        <v>7.0000000000000007E-2</v>
      </c>
      <c r="E828" s="1">
        <v>7.59</v>
      </c>
      <c r="F828" s="1">
        <v>4</v>
      </c>
      <c r="G828" s="1" t="s">
        <v>14</v>
      </c>
      <c r="H828" s="1" t="s">
        <v>70</v>
      </c>
      <c r="I828" s="1" t="s">
        <v>4</v>
      </c>
      <c r="J828" s="1" t="s">
        <v>102</v>
      </c>
      <c r="K828" s="1" t="s">
        <v>26</v>
      </c>
      <c r="L828" s="1" t="s">
        <v>1663</v>
      </c>
      <c r="M828" s="1">
        <v>0.42</v>
      </c>
      <c r="N828" s="1" t="s">
        <v>8</v>
      </c>
      <c r="O828" s="1" t="s">
        <v>9</v>
      </c>
      <c r="P828" s="1" t="s">
        <v>51</v>
      </c>
      <c r="Q828" s="1" t="s">
        <v>1664</v>
      </c>
      <c r="R828" s="1">
        <v>30062</v>
      </c>
      <c r="S828" s="2">
        <v>42079</v>
      </c>
      <c r="T828" s="2">
        <v>42081</v>
      </c>
      <c r="U828" s="1">
        <v>-167.048</v>
      </c>
      <c r="V828" s="1">
        <v>3</v>
      </c>
      <c r="W828" s="1">
        <v>22.48</v>
      </c>
      <c r="X828" s="1">
        <v>87747</v>
      </c>
      <c r="Y828" s="1">
        <f>Table1[[#This Row],[Unit Price]]-Table1[[#This Row],[Discount]]</f>
        <v>7.52</v>
      </c>
      <c r="Z828" s="1" t="s">
        <v>3219</v>
      </c>
    </row>
    <row r="829" spans="1:26" x14ac:dyDescent="0.2">
      <c r="A829" s="3">
        <v>2030</v>
      </c>
      <c r="B829" s="3" t="s">
        <v>1665</v>
      </c>
      <c r="C829" s="3" t="s">
        <v>1</v>
      </c>
      <c r="D829" s="3">
        <v>0.04</v>
      </c>
      <c r="E829" s="3">
        <v>120.97</v>
      </c>
      <c r="F829" s="3">
        <v>7.11</v>
      </c>
      <c r="G829" s="3" t="s">
        <v>14</v>
      </c>
      <c r="H829" s="3" t="s">
        <v>70</v>
      </c>
      <c r="I829" s="3" t="s">
        <v>16</v>
      </c>
      <c r="J829" s="3" t="s">
        <v>32</v>
      </c>
      <c r="K829" s="3" t="s">
        <v>120</v>
      </c>
      <c r="L829" s="3" t="s">
        <v>1666</v>
      </c>
      <c r="M829" s="3">
        <v>0.36</v>
      </c>
      <c r="N829" s="3" t="s">
        <v>8</v>
      </c>
      <c r="O829" s="3" t="s">
        <v>28</v>
      </c>
      <c r="P829" s="3" t="s">
        <v>163</v>
      </c>
      <c r="Q829" s="3" t="s">
        <v>1003</v>
      </c>
      <c r="R829" s="3">
        <v>75401</v>
      </c>
      <c r="S829" s="4">
        <v>42080</v>
      </c>
      <c r="T829" s="4">
        <v>42080</v>
      </c>
      <c r="U829" s="3">
        <v>1320.5496000000001</v>
      </c>
      <c r="V829" s="3">
        <v>16</v>
      </c>
      <c r="W829" s="3">
        <v>1913.84</v>
      </c>
      <c r="X829" s="3">
        <v>91059</v>
      </c>
      <c r="Y829" s="3">
        <f>Table1[[#This Row],[Unit Price]]-Table1[[#This Row],[Discount]]</f>
        <v>120.92999999999999</v>
      </c>
      <c r="Z829" s="3" t="s">
        <v>3220</v>
      </c>
    </row>
    <row r="830" spans="1:26" x14ac:dyDescent="0.2">
      <c r="A830" s="1">
        <v>2030</v>
      </c>
      <c r="B830" s="1" t="s">
        <v>1665</v>
      </c>
      <c r="C830" s="1" t="s">
        <v>1</v>
      </c>
      <c r="D830" s="1">
        <v>0</v>
      </c>
      <c r="E830" s="1">
        <v>195.99</v>
      </c>
      <c r="F830" s="1">
        <v>4.2</v>
      </c>
      <c r="G830" s="1" t="s">
        <v>14</v>
      </c>
      <c r="H830" s="1" t="s">
        <v>70</v>
      </c>
      <c r="I830" s="1" t="s">
        <v>16</v>
      </c>
      <c r="J830" s="1" t="s">
        <v>111</v>
      </c>
      <c r="K830" s="1" t="s">
        <v>49</v>
      </c>
      <c r="L830" s="1" t="s">
        <v>1667</v>
      </c>
      <c r="M830" s="1">
        <v>0.6</v>
      </c>
      <c r="N830" s="1" t="s">
        <v>8</v>
      </c>
      <c r="O830" s="1" t="s">
        <v>28</v>
      </c>
      <c r="P830" s="1" t="s">
        <v>163</v>
      </c>
      <c r="Q830" s="1" t="s">
        <v>1003</v>
      </c>
      <c r="R830" s="1">
        <v>75401</v>
      </c>
      <c r="S830" s="2">
        <v>42080</v>
      </c>
      <c r="T830" s="2">
        <v>42082</v>
      </c>
      <c r="U830" s="1">
        <v>1585.5029999999999</v>
      </c>
      <c r="V830" s="1">
        <v>16</v>
      </c>
      <c r="W830" s="1">
        <v>2692.12</v>
      </c>
      <c r="X830" s="1">
        <v>91059</v>
      </c>
      <c r="Y830" s="1">
        <f>Table1[[#This Row],[Unit Price]]-Table1[[#This Row],[Discount]]</f>
        <v>195.99</v>
      </c>
      <c r="Z830" s="1" t="s">
        <v>3220</v>
      </c>
    </row>
    <row r="831" spans="1:26" x14ac:dyDescent="0.2">
      <c r="A831" s="3">
        <v>2647</v>
      </c>
      <c r="B831" s="3" t="s">
        <v>1668</v>
      </c>
      <c r="C831" s="3" t="s">
        <v>23</v>
      </c>
      <c r="D831" s="3">
        <v>0.1</v>
      </c>
      <c r="E831" s="3">
        <v>10.98</v>
      </c>
      <c r="F831" s="3">
        <v>3.99</v>
      </c>
      <c r="G831" s="3" t="s">
        <v>14</v>
      </c>
      <c r="H831" s="3" t="s">
        <v>70</v>
      </c>
      <c r="I831" s="3" t="s">
        <v>24</v>
      </c>
      <c r="J831" s="3" t="s">
        <v>71</v>
      </c>
      <c r="K831" s="3" t="s">
        <v>49</v>
      </c>
      <c r="L831" s="3" t="s">
        <v>1669</v>
      </c>
      <c r="M831" s="3">
        <v>0.57999999999999996</v>
      </c>
      <c r="N831" s="3" t="s">
        <v>8</v>
      </c>
      <c r="O831" s="3" t="s">
        <v>35</v>
      </c>
      <c r="P831" s="3" t="s">
        <v>66</v>
      </c>
      <c r="Q831" s="3" t="s">
        <v>1670</v>
      </c>
      <c r="R831" s="3">
        <v>93309</v>
      </c>
      <c r="S831" s="4">
        <v>42080</v>
      </c>
      <c r="T831" s="4">
        <v>42087</v>
      </c>
      <c r="U831" s="3">
        <v>-21.03</v>
      </c>
      <c r="V831" s="3">
        <v>5</v>
      </c>
      <c r="W831" s="3">
        <v>52.21</v>
      </c>
      <c r="X831" s="3">
        <v>91386</v>
      </c>
      <c r="Y831" s="3">
        <f>Table1[[#This Row],[Unit Price]]-Table1[[#This Row],[Discount]]</f>
        <v>10.88</v>
      </c>
      <c r="Z831" s="3" t="s">
        <v>3221</v>
      </c>
    </row>
    <row r="832" spans="1:26" x14ac:dyDescent="0.2">
      <c r="A832" s="1">
        <v>2647</v>
      </c>
      <c r="B832" s="1" t="s">
        <v>1668</v>
      </c>
      <c r="C832" s="1" t="s">
        <v>23</v>
      </c>
      <c r="D832" s="1">
        <v>0.01</v>
      </c>
      <c r="E832" s="1">
        <v>39.979999999999997</v>
      </c>
      <c r="F832" s="1">
        <v>9.1999999999999993</v>
      </c>
      <c r="G832" s="1" t="s">
        <v>14</v>
      </c>
      <c r="H832" s="1" t="s">
        <v>70</v>
      </c>
      <c r="I832" s="1" t="s">
        <v>4</v>
      </c>
      <c r="J832" s="1" t="s">
        <v>102</v>
      </c>
      <c r="K832" s="1" t="s">
        <v>26</v>
      </c>
      <c r="L832" s="1" t="s">
        <v>1671</v>
      </c>
      <c r="M832" s="1">
        <v>0.65</v>
      </c>
      <c r="N832" s="1" t="s">
        <v>8</v>
      </c>
      <c r="O832" s="1" t="s">
        <v>35</v>
      </c>
      <c r="P832" s="1" t="s">
        <v>66</v>
      </c>
      <c r="Q832" s="1" t="s">
        <v>1670</v>
      </c>
      <c r="R832" s="1">
        <v>93309</v>
      </c>
      <c r="S832" s="2">
        <v>42080</v>
      </c>
      <c r="T832" s="2">
        <v>42082</v>
      </c>
      <c r="U832" s="1">
        <v>117.52079999999999</v>
      </c>
      <c r="V832" s="1">
        <v>4</v>
      </c>
      <c r="W832" s="1">
        <v>170.32</v>
      </c>
      <c r="X832" s="1">
        <v>91386</v>
      </c>
      <c r="Y832" s="1">
        <f>Table1[[#This Row],[Unit Price]]-Table1[[#This Row],[Discount]]</f>
        <v>39.97</v>
      </c>
      <c r="Z832" s="1" t="s">
        <v>3221</v>
      </c>
    </row>
    <row r="833" spans="1:26" x14ac:dyDescent="0.2">
      <c r="A833" s="3">
        <v>339</v>
      </c>
      <c r="B833" s="3" t="s">
        <v>1672</v>
      </c>
      <c r="C833" s="3" t="s">
        <v>92</v>
      </c>
      <c r="D833" s="3">
        <v>0.08</v>
      </c>
      <c r="E833" s="3">
        <v>7.77</v>
      </c>
      <c r="F833" s="3">
        <v>9.23</v>
      </c>
      <c r="G833" s="3" t="s">
        <v>14</v>
      </c>
      <c r="H833" s="3" t="s">
        <v>70</v>
      </c>
      <c r="I833" s="3" t="s">
        <v>24</v>
      </c>
      <c r="J833" s="3" t="s">
        <v>71</v>
      </c>
      <c r="K833" s="3" t="s">
        <v>49</v>
      </c>
      <c r="L833" s="3" t="s">
        <v>453</v>
      </c>
      <c r="M833" s="3">
        <v>0.57999999999999996</v>
      </c>
      <c r="N833" s="3" t="s">
        <v>8</v>
      </c>
      <c r="O833" s="3" t="s">
        <v>87</v>
      </c>
      <c r="P833" s="3" t="s">
        <v>293</v>
      </c>
      <c r="Q833" s="3" t="s">
        <v>1459</v>
      </c>
      <c r="R833" s="3">
        <v>43229</v>
      </c>
      <c r="S833" s="4">
        <v>42080</v>
      </c>
      <c r="T833" s="4">
        <v>42081</v>
      </c>
      <c r="U833" s="3">
        <v>-83.65</v>
      </c>
      <c r="V833" s="3">
        <v>5</v>
      </c>
      <c r="W833" s="3">
        <v>40.299999999999997</v>
      </c>
      <c r="X833" s="3">
        <v>90583</v>
      </c>
      <c r="Y833" s="3">
        <f>Table1[[#This Row],[Unit Price]]-Table1[[#This Row],[Discount]]</f>
        <v>7.6899999999999995</v>
      </c>
      <c r="Z833" s="3" t="s">
        <v>3222</v>
      </c>
    </row>
    <row r="834" spans="1:26" x14ac:dyDescent="0.2">
      <c r="A834" s="1">
        <v>339</v>
      </c>
      <c r="B834" s="1" t="s">
        <v>1672</v>
      </c>
      <c r="C834" s="1" t="s">
        <v>92</v>
      </c>
      <c r="D834" s="1">
        <v>7.0000000000000007E-2</v>
      </c>
      <c r="E834" s="1">
        <v>7.59</v>
      </c>
      <c r="F834" s="1">
        <v>4</v>
      </c>
      <c r="G834" s="1" t="s">
        <v>14</v>
      </c>
      <c r="H834" s="1" t="s">
        <v>70</v>
      </c>
      <c r="I834" s="1" t="s">
        <v>4</v>
      </c>
      <c r="J834" s="1" t="s">
        <v>102</v>
      </c>
      <c r="K834" s="1" t="s">
        <v>26</v>
      </c>
      <c r="L834" s="1" t="s">
        <v>1663</v>
      </c>
      <c r="M834" s="1">
        <v>0.42</v>
      </c>
      <c r="N834" s="1" t="s">
        <v>8</v>
      </c>
      <c r="O834" s="1" t="s">
        <v>87</v>
      </c>
      <c r="P834" s="1" t="s">
        <v>293</v>
      </c>
      <c r="Q834" s="1" t="s">
        <v>1459</v>
      </c>
      <c r="R834" s="1">
        <v>43229</v>
      </c>
      <c r="S834" s="2">
        <v>42080</v>
      </c>
      <c r="T834" s="2">
        <v>42082</v>
      </c>
      <c r="U834" s="1">
        <v>24.39</v>
      </c>
      <c r="V834" s="1">
        <v>15</v>
      </c>
      <c r="W834" s="1">
        <v>111.88</v>
      </c>
      <c r="X834" s="1">
        <v>90583</v>
      </c>
      <c r="Y834" s="1">
        <f>Table1[[#This Row],[Unit Price]]-Table1[[#This Row],[Discount]]</f>
        <v>7.52</v>
      </c>
      <c r="Z834" s="1" t="s">
        <v>3222</v>
      </c>
    </row>
    <row r="835" spans="1:26" x14ac:dyDescent="0.2">
      <c r="A835" s="3">
        <v>1808</v>
      </c>
      <c r="B835" s="3" t="s">
        <v>1673</v>
      </c>
      <c r="C835" s="3" t="s">
        <v>92</v>
      </c>
      <c r="D835" s="3">
        <v>0.01</v>
      </c>
      <c r="E835" s="3">
        <v>8.1199999999999992</v>
      </c>
      <c r="F835" s="3">
        <v>2.83</v>
      </c>
      <c r="G835" s="3" t="s">
        <v>63</v>
      </c>
      <c r="H835" s="3" t="s">
        <v>47</v>
      </c>
      <c r="I835" s="3" t="s">
        <v>16</v>
      </c>
      <c r="J835" s="3" t="s">
        <v>17</v>
      </c>
      <c r="K835" s="3" t="s">
        <v>18</v>
      </c>
      <c r="L835" s="3" t="s">
        <v>1674</v>
      </c>
      <c r="M835" s="3">
        <v>0.77</v>
      </c>
      <c r="N835" s="3" t="s">
        <v>8</v>
      </c>
      <c r="O835" s="3" t="s">
        <v>87</v>
      </c>
      <c r="P835" s="3" t="s">
        <v>879</v>
      </c>
      <c r="Q835" s="3" t="s">
        <v>1675</v>
      </c>
      <c r="R835" s="3">
        <v>26101</v>
      </c>
      <c r="S835" s="4">
        <v>42080</v>
      </c>
      <c r="T835" s="4">
        <v>42081</v>
      </c>
      <c r="U835" s="3">
        <v>-40.76</v>
      </c>
      <c r="V835" s="3">
        <v>10</v>
      </c>
      <c r="W835" s="3">
        <v>88.64</v>
      </c>
      <c r="X835" s="3">
        <v>89251</v>
      </c>
      <c r="Y835" s="3">
        <f>Table1[[#This Row],[Unit Price]]-Table1[[#This Row],[Discount]]</f>
        <v>8.11</v>
      </c>
      <c r="Z835" s="3" t="s">
        <v>3222</v>
      </c>
    </row>
    <row r="836" spans="1:26" x14ac:dyDescent="0.2">
      <c r="A836" s="1">
        <v>1364</v>
      </c>
      <c r="B836" s="1" t="s">
        <v>1676</v>
      </c>
      <c r="C836" s="1" t="s">
        <v>46</v>
      </c>
      <c r="D836" s="1">
        <v>0.1</v>
      </c>
      <c r="E836" s="1">
        <v>5.98</v>
      </c>
      <c r="F836" s="1">
        <v>5.35</v>
      </c>
      <c r="G836" s="1" t="s">
        <v>14</v>
      </c>
      <c r="H836" s="1" t="s">
        <v>47</v>
      </c>
      <c r="I836" s="1" t="s">
        <v>24</v>
      </c>
      <c r="J836" s="1" t="s">
        <v>64</v>
      </c>
      <c r="K836" s="1" t="s">
        <v>49</v>
      </c>
      <c r="L836" s="1" t="s">
        <v>785</v>
      </c>
      <c r="M836" s="1">
        <v>0.4</v>
      </c>
      <c r="N836" s="1" t="s">
        <v>8</v>
      </c>
      <c r="O836" s="1" t="s">
        <v>87</v>
      </c>
      <c r="P836" s="1" t="s">
        <v>394</v>
      </c>
      <c r="Q836" s="1" t="s">
        <v>1677</v>
      </c>
      <c r="R836" s="1">
        <v>20746</v>
      </c>
      <c r="S836" s="2">
        <v>42080</v>
      </c>
      <c r="T836" s="2">
        <v>42080</v>
      </c>
      <c r="U836" s="1">
        <v>-90.26</v>
      </c>
      <c r="V836" s="1">
        <v>10</v>
      </c>
      <c r="W836" s="1">
        <v>57.34</v>
      </c>
      <c r="X836" s="1">
        <v>89994</v>
      </c>
      <c r="Y836" s="1">
        <f>Table1[[#This Row],[Unit Price]]-Table1[[#This Row],[Discount]]</f>
        <v>5.8800000000000008</v>
      </c>
      <c r="Z836" s="1" t="s">
        <v>3222</v>
      </c>
    </row>
    <row r="837" spans="1:26" x14ac:dyDescent="0.2">
      <c r="A837" s="3">
        <v>3001</v>
      </c>
      <c r="B837" s="3" t="s">
        <v>1678</v>
      </c>
      <c r="C837" s="3" t="s">
        <v>46</v>
      </c>
      <c r="D837" s="3">
        <v>0.03</v>
      </c>
      <c r="E837" s="3">
        <v>5.4</v>
      </c>
      <c r="F837" s="3">
        <v>7.78</v>
      </c>
      <c r="G837" s="3" t="s">
        <v>14</v>
      </c>
      <c r="H837" s="3" t="s">
        <v>15</v>
      </c>
      <c r="I837" s="3" t="s">
        <v>24</v>
      </c>
      <c r="J837" s="3" t="s">
        <v>48</v>
      </c>
      <c r="K837" s="3" t="s">
        <v>49</v>
      </c>
      <c r="L837" s="3" t="s">
        <v>1460</v>
      </c>
      <c r="M837" s="3">
        <v>0.37</v>
      </c>
      <c r="N837" s="3" t="s">
        <v>8</v>
      </c>
      <c r="O837" s="3" t="s">
        <v>28</v>
      </c>
      <c r="P837" s="3" t="s">
        <v>265</v>
      </c>
      <c r="Q837" s="3" t="s">
        <v>1512</v>
      </c>
      <c r="R837" s="3">
        <v>48060</v>
      </c>
      <c r="S837" s="4">
        <v>42080</v>
      </c>
      <c r="T837" s="4">
        <v>42082</v>
      </c>
      <c r="U837" s="3">
        <v>-237.54400000000001</v>
      </c>
      <c r="V837" s="3">
        <v>21</v>
      </c>
      <c r="W837" s="3">
        <v>117.87</v>
      </c>
      <c r="X837" s="3">
        <v>87043</v>
      </c>
      <c r="Y837" s="3">
        <f>Table1[[#This Row],[Unit Price]]-Table1[[#This Row],[Discount]]</f>
        <v>5.37</v>
      </c>
      <c r="Z837" s="3" t="s">
        <v>3220</v>
      </c>
    </row>
    <row r="838" spans="1:26" x14ac:dyDescent="0.2">
      <c r="A838" s="1">
        <v>2127</v>
      </c>
      <c r="B838" s="1" t="s">
        <v>1679</v>
      </c>
      <c r="C838" s="1" t="s">
        <v>1</v>
      </c>
      <c r="D838" s="1">
        <v>0.1</v>
      </c>
      <c r="E838" s="1">
        <v>5.98</v>
      </c>
      <c r="F838" s="1">
        <v>5.14</v>
      </c>
      <c r="G838" s="1" t="s">
        <v>14</v>
      </c>
      <c r="H838" s="1" t="s">
        <v>47</v>
      </c>
      <c r="I838" s="1" t="s">
        <v>24</v>
      </c>
      <c r="J838" s="1" t="s">
        <v>64</v>
      </c>
      <c r="K838" s="1" t="s">
        <v>49</v>
      </c>
      <c r="L838" s="1" t="s">
        <v>1680</v>
      </c>
      <c r="M838" s="1">
        <v>0.36</v>
      </c>
      <c r="N838" s="1" t="s">
        <v>8</v>
      </c>
      <c r="O838" s="1" t="s">
        <v>28</v>
      </c>
      <c r="P838" s="1" t="s">
        <v>265</v>
      </c>
      <c r="Q838" s="1" t="s">
        <v>1681</v>
      </c>
      <c r="R838" s="1">
        <v>48310</v>
      </c>
      <c r="S838" s="2">
        <v>42081</v>
      </c>
      <c r="T838" s="2">
        <v>42083</v>
      </c>
      <c r="U838" s="1">
        <v>-49.53</v>
      </c>
      <c r="V838" s="1">
        <v>6</v>
      </c>
      <c r="W838" s="1">
        <v>33.950000000000003</v>
      </c>
      <c r="X838" s="1">
        <v>88418</v>
      </c>
      <c r="Y838" s="1">
        <f>Table1[[#This Row],[Unit Price]]-Table1[[#This Row],[Discount]]</f>
        <v>5.8800000000000008</v>
      </c>
      <c r="Z838" s="1" t="s">
        <v>3220</v>
      </c>
    </row>
    <row r="839" spans="1:26" x14ac:dyDescent="0.2">
      <c r="A839" s="3">
        <v>3191</v>
      </c>
      <c r="B839" s="3" t="s">
        <v>1682</v>
      </c>
      <c r="C839" s="3" t="s">
        <v>1</v>
      </c>
      <c r="D839" s="3">
        <v>0.01</v>
      </c>
      <c r="E839" s="3">
        <v>20.99</v>
      </c>
      <c r="F839" s="3">
        <v>4.8099999999999996</v>
      </c>
      <c r="G839" s="3" t="s">
        <v>14</v>
      </c>
      <c r="H839" s="3" t="s">
        <v>70</v>
      </c>
      <c r="I839" s="3" t="s">
        <v>16</v>
      </c>
      <c r="J839" s="3" t="s">
        <v>111</v>
      </c>
      <c r="K839" s="3" t="s">
        <v>120</v>
      </c>
      <c r="L839" s="3" t="s">
        <v>1407</v>
      </c>
      <c r="M839" s="3">
        <v>0.57999999999999996</v>
      </c>
      <c r="N839" s="3" t="s">
        <v>8</v>
      </c>
      <c r="O839" s="3" t="s">
        <v>28</v>
      </c>
      <c r="P839" s="3" t="s">
        <v>333</v>
      </c>
      <c r="Q839" s="3" t="s">
        <v>1683</v>
      </c>
      <c r="R839" s="3">
        <v>54481</v>
      </c>
      <c r="S839" s="4">
        <v>42081</v>
      </c>
      <c r="T839" s="4">
        <v>42081</v>
      </c>
      <c r="U839" s="3">
        <v>-9.1080000000000005</v>
      </c>
      <c r="V839" s="3">
        <v>5</v>
      </c>
      <c r="W839" s="3">
        <v>93.81</v>
      </c>
      <c r="X839" s="3">
        <v>86447</v>
      </c>
      <c r="Y839" s="3">
        <f>Table1[[#This Row],[Unit Price]]-Table1[[#This Row],[Discount]]</f>
        <v>20.979999999999997</v>
      </c>
      <c r="Z839" s="3" t="s">
        <v>3220</v>
      </c>
    </row>
    <row r="840" spans="1:26" x14ac:dyDescent="0.2">
      <c r="A840" s="1">
        <v>1197</v>
      </c>
      <c r="B840" s="1" t="s">
        <v>1684</v>
      </c>
      <c r="C840" s="1" t="s">
        <v>13</v>
      </c>
      <c r="D840" s="1">
        <v>0.08</v>
      </c>
      <c r="E840" s="1">
        <v>355.98</v>
      </c>
      <c r="F840" s="1">
        <v>58.92</v>
      </c>
      <c r="G840" s="1" t="s">
        <v>2</v>
      </c>
      <c r="H840" s="1" t="s">
        <v>3</v>
      </c>
      <c r="I840" s="1" t="s">
        <v>4</v>
      </c>
      <c r="J840" s="1" t="s">
        <v>85</v>
      </c>
      <c r="K840" s="1" t="s">
        <v>33</v>
      </c>
      <c r="L840" s="1" t="s">
        <v>670</v>
      </c>
      <c r="M840" s="1">
        <v>0.64</v>
      </c>
      <c r="N840" s="1" t="s">
        <v>8</v>
      </c>
      <c r="O840" s="1" t="s">
        <v>87</v>
      </c>
      <c r="P840" s="1" t="s">
        <v>379</v>
      </c>
      <c r="Q840" s="1" t="s">
        <v>1685</v>
      </c>
      <c r="R840" s="1">
        <v>1776</v>
      </c>
      <c r="S840" s="2">
        <v>42081</v>
      </c>
      <c r="T840" s="2">
        <v>42083</v>
      </c>
      <c r="U840" s="1">
        <v>103.83</v>
      </c>
      <c r="V840" s="1">
        <v>4</v>
      </c>
      <c r="W840" s="1">
        <v>1350.94</v>
      </c>
      <c r="X840" s="1">
        <v>87583</v>
      </c>
      <c r="Y840" s="1">
        <f>Table1[[#This Row],[Unit Price]]-Table1[[#This Row],[Discount]]</f>
        <v>355.90000000000003</v>
      </c>
      <c r="Z840" s="1" t="s">
        <v>3222</v>
      </c>
    </row>
    <row r="841" spans="1:26" x14ac:dyDescent="0.2">
      <c r="A841" s="3">
        <v>1894</v>
      </c>
      <c r="B841" s="3" t="s">
        <v>1315</v>
      </c>
      <c r="C841" s="3" t="s">
        <v>13</v>
      </c>
      <c r="D841" s="3">
        <v>0.01</v>
      </c>
      <c r="E841" s="3">
        <v>26.17</v>
      </c>
      <c r="F841" s="3">
        <v>1.39</v>
      </c>
      <c r="G841" s="3" t="s">
        <v>14</v>
      </c>
      <c r="H841" s="3" t="s">
        <v>15</v>
      </c>
      <c r="I841" s="3" t="s">
        <v>24</v>
      </c>
      <c r="J841" s="3" t="s">
        <v>321</v>
      </c>
      <c r="K841" s="3" t="s">
        <v>49</v>
      </c>
      <c r="L841" s="3" t="s">
        <v>1686</v>
      </c>
      <c r="M841" s="3">
        <v>0.38</v>
      </c>
      <c r="N841" s="3" t="s">
        <v>8</v>
      </c>
      <c r="O841" s="3" t="s">
        <v>28</v>
      </c>
      <c r="P841" s="3" t="s">
        <v>333</v>
      </c>
      <c r="Q841" s="3" t="s">
        <v>1317</v>
      </c>
      <c r="R841" s="3">
        <v>54915</v>
      </c>
      <c r="S841" s="4">
        <v>42081</v>
      </c>
      <c r="T841" s="4">
        <v>42082</v>
      </c>
      <c r="U841" s="3">
        <v>237.04259999999999</v>
      </c>
      <c r="V841" s="3">
        <v>13</v>
      </c>
      <c r="W841" s="3">
        <v>343.54</v>
      </c>
      <c r="X841" s="3">
        <v>91263</v>
      </c>
      <c r="Y841" s="3">
        <f>Table1[[#This Row],[Unit Price]]-Table1[[#This Row],[Discount]]</f>
        <v>26.16</v>
      </c>
      <c r="Z841" s="3" t="s">
        <v>3220</v>
      </c>
    </row>
    <row r="842" spans="1:26" x14ac:dyDescent="0.2">
      <c r="A842" s="1">
        <v>1015</v>
      </c>
      <c r="B842" s="1" t="s">
        <v>1687</v>
      </c>
      <c r="C842" s="1" t="s">
        <v>92</v>
      </c>
      <c r="D842" s="1">
        <v>0</v>
      </c>
      <c r="E842" s="1">
        <v>43.98</v>
      </c>
      <c r="F842" s="1">
        <v>8.99</v>
      </c>
      <c r="G842" s="1" t="s">
        <v>14</v>
      </c>
      <c r="H842" s="1" t="s">
        <v>47</v>
      </c>
      <c r="I842" s="1" t="s">
        <v>24</v>
      </c>
      <c r="J842" s="1" t="s">
        <v>25</v>
      </c>
      <c r="K842" s="1" t="s">
        <v>18</v>
      </c>
      <c r="L842" s="1" t="s">
        <v>798</v>
      </c>
      <c r="M842" s="1">
        <v>0.57999999999999996</v>
      </c>
      <c r="N842" s="1" t="s">
        <v>8</v>
      </c>
      <c r="O842" s="1" t="s">
        <v>9</v>
      </c>
      <c r="P842" s="1" t="s">
        <v>73</v>
      </c>
      <c r="Q842" s="1" t="s">
        <v>1688</v>
      </c>
      <c r="R842" s="1">
        <v>27502</v>
      </c>
      <c r="S842" s="2">
        <v>42081</v>
      </c>
      <c r="T842" s="2">
        <v>42081</v>
      </c>
      <c r="U842" s="1">
        <v>829.46699999999998</v>
      </c>
      <c r="V842" s="1">
        <v>14</v>
      </c>
      <c r="W842" s="1">
        <v>650.70000000000005</v>
      </c>
      <c r="X842" s="1">
        <v>88390</v>
      </c>
      <c r="Y842" s="1">
        <f>Table1[[#This Row],[Unit Price]]-Table1[[#This Row],[Discount]]</f>
        <v>43.98</v>
      </c>
      <c r="Z842" s="1" t="s">
        <v>3219</v>
      </c>
    </row>
    <row r="843" spans="1:26" x14ac:dyDescent="0.2">
      <c r="A843" s="3">
        <v>1967</v>
      </c>
      <c r="B843" s="3" t="s">
        <v>1689</v>
      </c>
      <c r="C843" s="3" t="s">
        <v>92</v>
      </c>
      <c r="D843" s="3">
        <v>0.01</v>
      </c>
      <c r="E843" s="3">
        <v>78.650000000000006</v>
      </c>
      <c r="F843" s="3">
        <v>13.99</v>
      </c>
      <c r="G843" s="3" t="s">
        <v>63</v>
      </c>
      <c r="H843" s="3" t="s">
        <v>3</v>
      </c>
      <c r="I843" s="3" t="s">
        <v>24</v>
      </c>
      <c r="J843" s="3" t="s">
        <v>71</v>
      </c>
      <c r="K843" s="3" t="s">
        <v>120</v>
      </c>
      <c r="L843" s="3" t="s">
        <v>1690</v>
      </c>
      <c r="M843" s="3">
        <v>0.52</v>
      </c>
      <c r="N843" s="3" t="s">
        <v>8</v>
      </c>
      <c r="O843" s="3" t="s">
        <v>28</v>
      </c>
      <c r="P843" s="3" t="s">
        <v>189</v>
      </c>
      <c r="Q843" s="3" t="s">
        <v>11</v>
      </c>
      <c r="R843" s="3">
        <v>52732</v>
      </c>
      <c r="S843" s="4">
        <v>42081</v>
      </c>
      <c r="T843" s="4">
        <v>42082</v>
      </c>
      <c r="U843" s="3">
        <v>442.36590000000001</v>
      </c>
      <c r="V843" s="3">
        <v>8</v>
      </c>
      <c r="W843" s="3">
        <v>641.11</v>
      </c>
      <c r="X843" s="3">
        <v>89456</v>
      </c>
      <c r="Y843" s="3">
        <f>Table1[[#This Row],[Unit Price]]-Table1[[#This Row],[Discount]]</f>
        <v>78.64</v>
      </c>
      <c r="Z843" s="3" t="s">
        <v>3220</v>
      </c>
    </row>
    <row r="844" spans="1:26" x14ac:dyDescent="0.2">
      <c r="A844" s="1">
        <v>2030</v>
      </c>
      <c r="B844" s="1" t="s">
        <v>1665</v>
      </c>
      <c r="C844" s="1" t="s">
        <v>92</v>
      </c>
      <c r="D844" s="1">
        <v>0.03</v>
      </c>
      <c r="E844" s="1">
        <v>55.98</v>
      </c>
      <c r="F844" s="1">
        <v>4.8600000000000003</v>
      </c>
      <c r="G844" s="1" t="s">
        <v>14</v>
      </c>
      <c r="H844" s="1" t="s">
        <v>70</v>
      </c>
      <c r="I844" s="1" t="s">
        <v>24</v>
      </c>
      <c r="J844" s="1" t="s">
        <v>64</v>
      </c>
      <c r="K844" s="1" t="s">
        <v>49</v>
      </c>
      <c r="L844" s="1" t="s">
        <v>1691</v>
      </c>
      <c r="M844" s="1">
        <v>0.36</v>
      </c>
      <c r="N844" s="1" t="s">
        <v>8</v>
      </c>
      <c r="O844" s="1" t="s">
        <v>28</v>
      </c>
      <c r="P844" s="1" t="s">
        <v>163</v>
      </c>
      <c r="Q844" s="1" t="s">
        <v>1003</v>
      </c>
      <c r="R844" s="1">
        <v>75401</v>
      </c>
      <c r="S844" s="2">
        <v>42081</v>
      </c>
      <c r="T844" s="2">
        <v>42083</v>
      </c>
      <c r="U844" s="1">
        <v>526.04219999999998</v>
      </c>
      <c r="V844" s="1">
        <v>13</v>
      </c>
      <c r="W844" s="1">
        <v>762.38</v>
      </c>
      <c r="X844" s="1">
        <v>91060</v>
      </c>
      <c r="Y844" s="1">
        <f>Table1[[#This Row],[Unit Price]]-Table1[[#This Row],[Discount]]</f>
        <v>55.949999999999996</v>
      </c>
      <c r="Z844" s="1" t="s">
        <v>3220</v>
      </c>
    </row>
    <row r="845" spans="1:26" x14ac:dyDescent="0.2">
      <c r="A845" s="3">
        <v>2745</v>
      </c>
      <c r="B845" s="3" t="s">
        <v>1692</v>
      </c>
      <c r="C845" s="3" t="s">
        <v>92</v>
      </c>
      <c r="D845" s="3">
        <v>0.01</v>
      </c>
      <c r="E845" s="3">
        <v>220.98</v>
      </c>
      <c r="F845" s="3">
        <v>64.66</v>
      </c>
      <c r="G845" s="3" t="s">
        <v>2</v>
      </c>
      <c r="H845" s="3" t="s">
        <v>70</v>
      </c>
      <c r="I845" s="3" t="s">
        <v>4</v>
      </c>
      <c r="J845" s="3" t="s">
        <v>93</v>
      </c>
      <c r="K845" s="3" t="s">
        <v>6</v>
      </c>
      <c r="L845" s="3" t="s">
        <v>1693</v>
      </c>
      <c r="M845" s="3">
        <v>0.62</v>
      </c>
      <c r="N845" s="3" t="s">
        <v>8</v>
      </c>
      <c r="O845" s="3" t="s">
        <v>35</v>
      </c>
      <c r="P845" s="3" t="s">
        <v>564</v>
      </c>
      <c r="Q845" s="3" t="s">
        <v>1694</v>
      </c>
      <c r="R845" s="3">
        <v>85224</v>
      </c>
      <c r="S845" s="4">
        <v>42081</v>
      </c>
      <c r="T845" s="4">
        <v>42082</v>
      </c>
      <c r="U845" s="3">
        <v>1049.03</v>
      </c>
      <c r="V845" s="3">
        <v>11</v>
      </c>
      <c r="W845" s="3">
        <v>2591.09</v>
      </c>
      <c r="X845" s="3">
        <v>86184</v>
      </c>
      <c r="Y845" s="3">
        <f>Table1[[#This Row],[Unit Price]]-Table1[[#This Row],[Discount]]</f>
        <v>220.97</v>
      </c>
      <c r="Z845" s="3" t="s">
        <v>3221</v>
      </c>
    </row>
    <row r="846" spans="1:26" x14ac:dyDescent="0.2">
      <c r="A846" s="1">
        <v>2747</v>
      </c>
      <c r="B846" s="1" t="s">
        <v>982</v>
      </c>
      <c r="C846" s="1" t="s">
        <v>92</v>
      </c>
      <c r="D846" s="1">
        <v>0.01</v>
      </c>
      <c r="E846" s="1">
        <v>220.98</v>
      </c>
      <c r="F846" s="1">
        <v>64.66</v>
      </c>
      <c r="G846" s="1" t="s">
        <v>2</v>
      </c>
      <c r="H846" s="1" t="s">
        <v>70</v>
      </c>
      <c r="I846" s="1" t="s">
        <v>4</v>
      </c>
      <c r="J846" s="1" t="s">
        <v>93</v>
      </c>
      <c r="K846" s="1" t="s">
        <v>6</v>
      </c>
      <c r="L846" s="1" t="s">
        <v>1693</v>
      </c>
      <c r="M846" s="1">
        <v>0.62</v>
      </c>
      <c r="N846" s="1" t="s">
        <v>8</v>
      </c>
      <c r="O846" s="1" t="s">
        <v>87</v>
      </c>
      <c r="P846" s="1" t="s">
        <v>88</v>
      </c>
      <c r="Q846" s="1" t="s">
        <v>89</v>
      </c>
      <c r="R846" s="1">
        <v>10115</v>
      </c>
      <c r="S846" s="2">
        <v>42081</v>
      </c>
      <c r="T846" s="2">
        <v>42082</v>
      </c>
      <c r="U846" s="1">
        <v>1049.03</v>
      </c>
      <c r="V846" s="1">
        <v>44</v>
      </c>
      <c r="W846" s="1">
        <v>10364.36</v>
      </c>
      <c r="X846" s="1">
        <v>23751</v>
      </c>
      <c r="Y846" s="1">
        <f>Table1[[#This Row],[Unit Price]]-Table1[[#This Row],[Discount]]</f>
        <v>220.97</v>
      </c>
      <c r="Z846" s="1" t="s">
        <v>3222</v>
      </c>
    </row>
    <row r="847" spans="1:26" x14ac:dyDescent="0.2">
      <c r="A847" s="3">
        <v>485</v>
      </c>
      <c r="B847" s="3" t="s">
        <v>1695</v>
      </c>
      <c r="C847" s="3" t="s">
        <v>46</v>
      </c>
      <c r="D847" s="3">
        <v>0.05</v>
      </c>
      <c r="E847" s="3">
        <v>2.88</v>
      </c>
      <c r="F847" s="3">
        <v>0.5</v>
      </c>
      <c r="G847" s="3" t="s">
        <v>14</v>
      </c>
      <c r="H847" s="3" t="s">
        <v>70</v>
      </c>
      <c r="I847" s="3" t="s">
        <v>24</v>
      </c>
      <c r="J847" s="3" t="s">
        <v>128</v>
      </c>
      <c r="K847" s="3" t="s">
        <v>49</v>
      </c>
      <c r="L847" s="3" t="s">
        <v>1696</v>
      </c>
      <c r="M847" s="3">
        <v>0.36</v>
      </c>
      <c r="N847" s="3" t="s">
        <v>8</v>
      </c>
      <c r="O847" s="3" t="s">
        <v>35</v>
      </c>
      <c r="P847" s="3" t="s">
        <v>66</v>
      </c>
      <c r="Q847" s="3" t="s">
        <v>1697</v>
      </c>
      <c r="R847" s="3">
        <v>93727</v>
      </c>
      <c r="S847" s="4">
        <v>42081</v>
      </c>
      <c r="T847" s="4">
        <v>42083</v>
      </c>
      <c r="U847" s="3">
        <v>6.0513000000000003</v>
      </c>
      <c r="V847" s="3">
        <v>3</v>
      </c>
      <c r="W847" s="3">
        <v>8.77</v>
      </c>
      <c r="X847" s="3">
        <v>91062</v>
      </c>
      <c r="Y847" s="3">
        <f>Table1[[#This Row],[Unit Price]]-Table1[[#This Row],[Discount]]</f>
        <v>2.83</v>
      </c>
      <c r="Z847" s="3" t="s">
        <v>3221</v>
      </c>
    </row>
    <row r="848" spans="1:26" x14ac:dyDescent="0.2">
      <c r="A848" s="1">
        <v>383</v>
      </c>
      <c r="B848" s="1" t="s">
        <v>1698</v>
      </c>
      <c r="C848" s="1" t="s">
        <v>1</v>
      </c>
      <c r="D848" s="1">
        <v>0.06</v>
      </c>
      <c r="E848" s="1">
        <v>5.34</v>
      </c>
      <c r="F848" s="1">
        <v>5.63</v>
      </c>
      <c r="G848" s="1" t="s">
        <v>14</v>
      </c>
      <c r="H848" s="1" t="s">
        <v>70</v>
      </c>
      <c r="I848" s="1" t="s">
        <v>24</v>
      </c>
      <c r="J848" s="1" t="s">
        <v>48</v>
      </c>
      <c r="K848" s="1" t="s">
        <v>49</v>
      </c>
      <c r="L848" s="1" t="s">
        <v>1699</v>
      </c>
      <c r="M848" s="1">
        <v>0.39</v>
      </c>
      <c r="N848" s="1" t="s">
        <v>8</v>
      </c>
      <c r="O848" s="1" t="s">
        <v>87</v>
      </c>
      <c r="P848" s="1" t="s">
        <v>296</v>
      </c>
      <c r="Q848" s="1" t="s">
        <v>1700</v>
      </c>
      <c r="R848" s="1">
        <v>19026</v>
      </c>
      <c r="S848" s="2">
        <v>42082</v>
      </c>
      <c r="T848" s="2">
        <v>42082</v>
      </c>
      <c r="U848" s="1">
        <v>-82.822999999999993</v>
      </c>
      <c r="V848" s="1">
        <v>7</v>
      </c>
      <c r="W848" s="1">
        <v>38.65</v>
      </c>
      <c r="X848" s="1">
        <v>88928</v>
      </c>
      <c r="Y848" s="1">
        <f>Table1[[#This Row],[Unit Price]]-Table1[[#This Row],[Discount]]</f>
        <v>5.28</v>
      </c>
      <c r="Z848" s="1" t="s">
        <v>3222</v>
      </c>
    </row>
    <row r="849" spans="1:26" x14ac:dyDescent="0.2">
      <c r="A849" s="3">
        <v>383</v>
      </c>
      <c r="B849" s="3" t="s">
        <v>1698</v>
      </c>
      <c r="C849" s="3" t="s">
        <v>1</v>
      </c>
      <c r="D849" s="3">
        <v>7.0000000000000007E-2</v>
      </c>
      <c r="E849" s="3">
        <v>65.989999999999995</v>
      </c>
      <c r="F849" s="3">
        <v>5.26</v>
      </c>
      <c r="G849" s="3" t="s">
        <v>63</v>
      </c>
      <c r="H849" s="3" t="s">
        <v>70</v>
      </c>
      <c r="I849" s="3" t="s">
        <v>16</v>
      </c>
      <c r="J849" s="3" t="s">
        <v>111</v>
      </c>
      <c r="K849" s="3" t="s">
        <v>49</v>
      </c>
      <c r="L849" s="3" t="s">
        <v>1701</v>
      </c>
      <c r="M849" s="3">
        <v>0.56000000000000005</v>
      </c>
      <c r="N849" s="3" t="s">
        <v>8</v>
      </c>
      <c r="O849" s="3" t="s">
        <v>87</v>
      </c>
      <c r="P849" s="3" t="s">
        <v>296</v>
      </c>
      <c r="Q849" s="3" t="s">
        <v>1700</v>
      </c>
      <c r="R849" s="3">
        <v>19026</v>
      </c>
      <c r="S849" s="4">
        <v>42082</v>
      </c>
      <c r="T849" s="4">
        <v>42084</v>
      </c>
      <c r="U849" s="3">
        <v>107.08199999999999</v>
      </c>
      <c r="V849" s="3">
        <v>5</v>
      </c>
      <c r="W849" s="3">
        <v>279.83</v>
      </c>
      <c r="X849" s="3">
        <v>88928</v>
      </c>
      <c r="Y849" s="3">
        <f>Table1[[#This Row],[Unit Price]]-Table1[[#This Row],[Discount]]</f>
        <v>65.92</v>
      </c>
      <c r="Z849" s="3" t="s">
        <v>3222</v>
      </c>
    </row>
    <row r="850" spans="1:26" x14ac:dyDescent="0.2">
      <c r="A850" s="1">
        <v>770</v>
      </c>
      <c r="B850" s="1" t="s">
        <v>1702</v>
      </c>
      <c r="C850" s="1" t="s">
        <v>1</v>
      </c>
      <c r="D850" s="1">
        <v>0.08</v>
      </c>
      <c r="E850" s="1">
        <v>30.73</v>
      </c>
      <c r="F850" s="1">
        <v>4</v>
      </c>
      <c r="G850" s="1" t="s">
        <v>14</v>
      </c>
      <c r="H850" s="1" t="s">
        <v>3</v>
      </c>
      <c r="I850" s="1" t="s">
        <v>16</v>
      </c>
      <c r="J850" s="1" t="s">
        <v>17</v>
      </c>
      <c r="K850" s="1" t="s">
        <v>49</v>
      </c>
      <c r="L850" s="1" t="s">
        <v>650</v>
      </c>
      <c r="M850" s="1">
        <v>0.75</v>
      </c>
      <c r="N850" s="1" t="s">
        <v>8</v>
      </c>
      <c r="O850" s="1" t="s">
        <v>35</v>
      </c>
      <c r="P850" s="1" t="s">
        <v>115</v>
      </c>
      <c r="Q850" s="1" t="s">
        <v>1090</v>
      </c>
      <c r="R850" s="1">
        <v>97062</v>
      </c>
      <c r="S850" s="2">
        <v>42082</v>
      </c>
      <c r="T850" s="2">
        <v>42082</v>
      </c>
      <c r="U850" s="1">
        <v>-45.07</v>
      </c>
      <c r="V850" s="1">
        <v>14</v>
      </c>
      <c r="W850" s="1">
        <v>429.33</v>
      </c>
      <c r="X850" s="1">
        <v>88667</v>
      </c>
      <c r="Y850" s="1">
        <f>Table1[[#This Row],[Unit Price]]-Table1[[#This Row],[Discount]]</f>
        <v>30.650000000000002</v>
      </c>
      <c r="Z850" s="1" t="s">
        <v>3221</v>
      </c>
    </row>
    <row r="851" spans="1:26" x14ac:dyDescent="0.2">
      <c r="A851" s="3">
        <v>771</v>
      </c>
      <c r="B851" s="3" t="s">
        <v>1703</v>
      </c>
      <c r="C851" s="3" t="s">
        <v>1</v>
      </c>
      <c r="D851" s="3">
        <v>0.05</v>
      </c>
      <c r="E851" s="3">
        <v>14.56</v>
      </c>
      <c r="F851" s="3">
        <v>3.5</v>
      </c>
      <c r="G851" s="3" t="s">
        <v>14</v>
      </c>
      <c r="H851" s="3" t="s">
        <v>3</v>
      </c>
      <c r="I851" s="3" t="s">
        <v>24</v>
      </c>
      <c r="J851" s="3" t="s">
        <v>71</v>
      </c>
      <c r="K851" s="3" t="s">
        <v>49</v>
      </c>
      <c r="L851" s="3" t="s">
        <v>310</v>
      </c>
      <c r="M851" s="3">
        <v>0.57999999999999996</v>
      </c>
      <c r="N851" s="3" t="s">
        <v>8</v>
      </c>
      <c r="O851" s="3" t="s">
        <v>35</v>
      </c>
      <c r="P851" s="3" t="s">
        <v>115</v>
      </c>
      <c r="Q851" s="3" t="s">
        <v>1704</v>
      </c>
      <c r="R851" s="3">
        <v>97068</v>
      </c>
      <c r="S851" s="4">
        <v>42082</v>
      </c>
      <c r="T851" s="4">
        <v>42084</v>
      </c>
      <c r="U851" s="3">
        <v>-8.5299999999999994</v>
      </c>
      <c r="V851" s="3">
        <v>3</v>
      </c>
      <c r="W851" s="3">
        <v>44.66</v>
      </c>
      <c r="X851" s="3">
        <v>88667</v>
      </c>
      <c r="Y851" s="3">
        <f>Table1[[#This Row],[Unit Price]]-Table1[[#This Row],[Discount]]</f>
        <v>14.51</v>
      </c>
      <c r="Z851" s="3" t="s">
        <v>3221</v>
      </c>
    </row>
    <row r="852" spans="1:26" x14ac:dyDescent="0.2">
      <c r="A852" s="1">
        <v>771</v>
      </c>
      <c r="B852" s="1" t="s">
        <v>1703</v>
      </c>
      <c r="C852" s="1" t="s">
        <v>1</v>
      </c>
      <c r="D852" s="1">
        <v>0</v>
      </c>
      <c r="E852" s="1">
        <v>299.99</v>
      </c>
      <c r="F852" s="1">
        <v>11.64</v>
      </c>
      <c r="G852" s="1" t="s">
        <v>14</v>
      </c>
      <c r="H852" s="1" t="s">
        <v>3</v>
      </c>
      <c r="I852" s="1" t="s">
        <v>16</v>
      </c>
      <c r="J852" s="1" t="s">
        <v>39</v>
      </c>
      <c r="K852" s="1" t="s">
        <v>40</v>
      </c>
      <c r="L852" s="1" t="s">
        <v>1705</v>
      </c>
      <c r="M852" s="1">
        <v>0.5</v>
      </c>
      <c r="N852" s="1" t="s">
        <v>8</v>
      </c>
      <c r="O852" s="1" t="s">
        <v>35</v>
      </c>
      <c r="P852" s="1" t="s">
        <v>115</v>
      </c>
      <c r="Q852" s="1" t="s">
        <v>1704</v>
      </c>
      <c r="R852" s="1">
        <v>97068</v>
      </c>
      <c r="S852" s="2">
        <v>42082</v>
      </c>
      <c r="T852" s="2">
        <v>42084</v>
      </c>
      <c r="U852" s="1">
        <v>285.95</v>
      </c>
      <c r="V852" s="1">
        <v>5</v>
      </c>
      <c r="W852" s="1">
        <v>1619.95</v>
      </c>
      <c r="X852" s="1">
        <v>88667</v>
      </c>
      <c r="Y852" s="1">
        <f>Table1[[#This Row],[Unit Price]]-Table1[[#This Row],[Discount]]</f>
        <v>299.99</v>
      </c>
      <c r="Z852" s="1" t="s">
        <v>3221</v>
      </c>
    </row>
    <row r="853" spans="1:26" x14ac:dyDescent="0.2">
      <c r="A853" s="3">
        <v>2502</v>
      </c>
      <c r="B853" s="3" t="s">
        <v>1706</v>
      </c>
      <c r="C853" s="3" t="s">
        <v>13</v>
      </c>
      <c r="D853" s="3">
        <v>0.1</v>
      </c>
      <c r="E853" s="3">
        <v>24.92</v>
      </c>
      <c r="F853" s="3">
        <v>12.98</v>
      </c>
      <c r="G853" s="3" t="s">
        <v>14</v>
      </c>
      <c r="H853" s="3" t="s">
        <v>47</v>
      </c>
      <c r="I853" s="3" t="s">
        <v>24</v>
      </c>
      <c r="J853" s="3" t="s">
        <v>48</v>
      </c>
      <c r="K853" s="3" t="s">
        <v>49</v>
      </c>
      <c r="L853" s="3" t="s">
        <v>1707</v>
      </c>
      <c r="M853" s="3">
        <v>0.39</v>
      </c>
      <c r="N853" s="3" t="s">
        <v>8</v>
      </c>
      <c r="O853" s="3" t="s">
        <v>28</v>
      </c>
      <c r="P853" s="3" t="s">
        <v>29</v>
      </c>
      <c r="Q853" s="3" t="s">
        <v>1708</v>
      </c>
      <c r="R853" s="3">
        <v>46321</v>
      </c>
      <c r="S853" s="4">
        <v>42082</v>
      </c>
      <c r="T853" s="4">
        <v>42082</v>
      </c>
      <c r="U853" s="3">
        <v>-45.816000000000003</v>
      </c>
      <c r="V853" s="3">
        <v>3</v>
      </c>
      <c r="W853" s="3">
        <v>70.819999999999993</v>
      </c>
      <c r="X853" s="3">
        <v>91310</v>
      </c>
      <c r="Y853" s="3">
        <f>Table1[[#This Row],[Unit Price]]-Table1[[#This Row],[Discount]]</f>
        <v>24.82</v>
      </c>
      <c r="Z853" s="3" t="s">
        <v>3220</v>
      </c>
    </row>
    <row r="854" spans="1:26" x14ac:dyDescent="0.2">
      <c r="A854" s="1">
        <v>2502</v>
      </c>
      <c r="B854" s="1" t="s">
        <v>1706</v>
      </c>
      <c r="C854" s="1" t="s">
        <v>13</v>
      </c>
      <c r="D854" s="1">
        <v>0</v>
      </c>
      <c r="E854" s="1">
        <v>12.28</v>
      </c>
      <c r="F854" s="1">
        <v>6.35</v>
      </c>
      <c r="G854" s="1" t="s">
        <v>63</v>
      </c>
      <c r="H854" s="1" t="s">
        <v>47</v>
      </c>
      <c r="I854" s="1" t="s">
        <v>24</v>
      </c>
      <c r="J854" s="1" t="s">
        <v>64</v>
      </c>
      <c r="K854" s="1" t="s">
        <v>49</v>
      </c>
      <c r="L854" s="1" t="s">
        <v>1709</v>
      </c>
      <c r="M854" s="1">
        <v>0.38</v>
      </c>
      <c r="N854" s="1" t="s">
        <v>8</v>
      </c>
      <c r="O854" s="1" t="s">
        <v>28</v>
      </c>
      <c r="P854" s="1" t="s">
        <v>29</v>
      </c>
      <c r="Q854" s="1" t="s">
        <v>1708</v>
      </c>
      <c r="R854" s="1">
        <v>46321</v>
      </c>
      <c r="S854" s="2">
        <v>42082</v>
      </c>
      <c r="T854" s="2">
        <v>42083</v>
      </c>
      <c r="U854" s="1">
        <v>30.63</v>
      </c>
      <c r="V854" s="1">
        <v>7</v>
      </c>
      <c r="W854" s="1">
        <v>90.44</v>
      </c>
      <c r="X854" s="1">
        <v>91310</v>
      </c>
      <c r="Y854" s="1">
        <f>Table1[[#This Row],[Unit Price]]-Table1[[#This Row],[Discount]]</f>
        <v>12.28</v>
      </c>
      <c r="Z854" s="1" t="s">
        <v>3220</v>
      </c>
    </row>
    <row r="855" spans="1:26" x14ac:dyDescent="0.2">
      <c r="A855" s="3">
        <v>2621</v>
      </c>
      <c r="B855" s="3" t="s">
        <v>1710</v>
      </c>
      <c r="C855" s="3" t="s">
        <v>13</v>
      </c>
      <c r="D855" s="3">
        <v>0.03</v>
      </c>
      <c r="E855" s="3">
        <v>40.97</v>
      </c>
      <c r="F855" s="3">
        <v>8.99</v>
      </c>
      <c r="G855" s="3" t="s">
        <v>63</v>
      </c>
      <c r="H855" s="3" t="s">
        <v>70</v>
      </c>
      <c r="I855" s="3" t="s">
        <v>24</v>
      </c>
      <c r="J855" s="3" t="s">
        <v>25</v>
      </c>
      <c r="K855" s="3" t="s">
        <v>18</v>
      </c>
      <c r="L855" s="3" t="s">
        <v>1711</v>
      </c>
      <c r="M855" s="3">
        <v>0.59</v>
      </c>
      <c r="N855" s="3" t="s">
        <v>8</v>
      </c>
      <c r="O855" s="3" t="s">
        <v>9</v>
      </c>
      <c r="P855" s="3" t="s">
        <v>376</v>
      </c>
      <c r="Q855" s="3" t="s">
        <v>1712</v>
      </c>
      <c r="R855" s="3">
        <v>37027</v>
      </c>
      <c r="S855" s="4">
        <v>42082</v>
      </c>
      <c r="T855" s="4">
        <v>42083</v>
      </c>
      <c r="U855" s="3">
        <v>-177.05799999999999</v>
      </c>
      <c r="V855" s="3">
        <v>5</v>
      </c>
      <c r="W855" s="3">
        <v>207.22</v>
      </c>
      <c r="X855" s="3">
        <v>88016</v>
      </c>
      <c r="Y855" s="3">
        <f>Table1[[#This Row],[Unit Price]]-Table1[[#This Row],[Discount]]</f>
        <v>40.94</v>
      </c>
      <c r="Z855" s="3" t="s">
        <v>3219</v>
      </c>
    </row>
    <row r="856" spans="1:26" x14ac:dyDescent="0.2">
      <c r="A856" s="1">
        <v>2840</v>
      </c>
      <c r="B856" s="1" t="s">
        <v>1713</v>
      </c>
      <c r="C856" s="1" t="s">
        <v>13</v>
      </c>
      <c r="D856" s="1">
        <v>0</v>
      </c>
      <c r="E856" s="1">
        <v>21.98</v>
      </c>
      <c r="F856" s="1">
        <v>2.87</v>
      </c>
      <c r="G856" s="1" t="s">
        <v>14</v>
      </c>
      <c r="H856" s="1" t="s">
        <v>70</v>
      </c>
      <c r="I856" s="1" t="s">
        <v>24</v>
      </c>
      <c r="J856" s="1" t="s">
        <v>25</v>
      </c>
      <c r="K856" s="1" t="s">
        <v>18</v>
      </c>
      <c r="L856" s="1" t="s">
        <v>1714</v>
      </c>
      <c r="M856" s="1">
        <v>0.55000000000000004</v>
      </c>
      <c r="N856" s="1" t="s">
        <v>8</v>
      </c>
      <c r="O856" s="1" t="s">
        <v>9</v>
      </c>
      <c r="P856" s="1" t="s">
        <v>99</v>
      </c>
      <c r="Q856" s="1" t="s">
        <v>1715</v>
      </c>
      <c r="R856" s="1">
        <v>33161</v>
      </c>
      <c r="S856" s="2">
        <v>42082</v>
      </c>
      <c r="T856" s="2">
        <v>42083</v>
      </c>
      <c r="U856" s="1">
        <v>21.096</v>
      </c>
      <c r="V856" s="1">
        <v>16</v>
      </c>
      <c r="W856" s="1">
        <v>360.03</v>
      </c>
      <c r="X856" s="1">
        <v>87884</v>
      </c>
      <c r="Y856" s="1">
        <f>Table1[[#This Row],[Unit Price]]-Table1[[#This Row],[Discount]]</f>
        <v>21.98</v>
      </c>
      <c r="Z856" s="1" t="s">
        <v>3219</v>
      </c>
    </row>
    <row r="857" spans="1:26" x14ac:dyDescent="0.2">
      <c r="A857" s="3">
        <v>2882</v>
      </c>
      <c r="B857" s="3" t="s">
        <v>647</v>
      </c>
      <c r="C857" s="3" t="s">
        <v>13</v>
      </c>
      <c r="D857" s="3">
        <v>7.0000000000000007E-2</v>
      </c>
      <c r="E857" s="3">
        <v>28.99</v>
      </c>
      <c r="F857" s="3">
        <v>8.59</v>
      </c>
      <c r="G857" s="3" t="s">
        <v>14</v>
      </c>
      <c r="H857" s="3" t="s">
        <v>15</v>
      </c>
      <c r="I857" s="3" t="s">
        <v>16</v>
      </c>
      <c r="J857" s="3" t="s">
        <v>111</v>
      </c>
      <c r="K857" s="3" t="s">
        <v>120</v>
      </c>
      <c r="L857" s="3" t="s">
        <v>1005</v>
      </c>
      <c r="M857" s="3">
        <v>0.56000000000000005</v>
      </c>
      <c r="N857" s="3" t="s">
        <v>8</v>
      </c>
      <c r="O857" s="3" t="s">
        <v>9</v>
      </c>
      <c r="P857" s="3" t="s">
        <v>73</v>
      </c>
      <c r="Q857" s="3" t="s">
        <v>649</v>
      </c>
      <c r="R857" s="3">
        <v>28206</v>
      </c>
      <c r="S857" s="4">
        <v>42082</v>
      </c>
      <c r="T857" s="4">
        <v>42082</v>
      </c>
      <c r="U857" s="3">
        <v>-16.063739999999999</v>
      </c>
      <c r="V857" s="3">
        <v>39</v>
      </c>
      <c r="W857" s="3">
        <v>936.8</v>
      </c>
      <c r="X857" s="3">
        <v>16676</v>
      </c>
      <c r="Y857" s="3">
        <f>Table1[[#This Row],[Unit Price]]-Table1[[#This Row],[Discount]]</f>
        <v>28.919999999999998</v>
      </c>
      <c r="Z857" s="3" t="s">
        <v>3219</v>
      </c>
    </row>
    <row r="858" spans="1:26" x14ac:dyDescent="0.2">
      <c r="A858" s="1">
        <v>2884</v>
      </c>
      <c r="B858" s="1" t="s">
        <v>1716</v>
      </c>
      <c r="C858" s="1" t="s">
        <v>13</v>
      </c>
      <c r="D858" s="1">
        <v>7.0000000000000007E-2</v>
      </c>
      <c r="E858" s="1">
        <v>28.99</v>
      </c>
      <c r="F858" s="1">
        <v>8.59</v>
      </c>
      <c r="G858" s="1" t="s">
        <v>14</v>
      </c>
      <c r="H858" s="1" t="s">
        <v>15</v>
      </c>
      <c r="I858" s="1" t="s">
        <v>16</v>
      </c>
      <c r="J858" s="1" t="s">
        <v>111</v>
      </c>
      <c r="K858" s="1" t="s">
        <v>120</v>
      </c>
      <c r="L858" s="1" t="s">
        <v>1005</v>
      </c>
      <c r="M858" s="1">
        <v>0.56000000000000005</v>
      </c>
      <c r="N858" s="1" t="s">
        <v>8</v>
      </c>
      <c r="O858" s="1" t="s">
        <v>87</v>
      </c>
      <c r="P858" s="1" t="s">
        <v>293</v>
      </c>
      <c r="Q858" s="1" t="s">
        <v>1717</v>
      </c>
      <c r="R858" s="1">
        <v>44039</v>
      </c>
      <c r="S858" s="2">
        <v>42082</v>
      </c>
      <c r="T858" s="2">
        <v>42082</v>
      </c>
      <c r="U858" s="1">
        <v>-12.077999999999999</v>
      </c>
      <c r="V858" s="1">
        <v>10</v>
      </c>
      <c r="W858" s="1">
        <v>240.21</v>
      </c>
      <c r="X858" s="1">
        <v>87631</v>
      </c>
      <c r="Y858" s="1">
        <f>Table1[[#This Row],[Unit Price]]-Table1[[#This Row],[Discount]]</f>
        <v>28.919999999999998</v>
      </c>
      <c r="Z858" s="1" t="s">
        <v>3222</v>
      </c>
    </row>
    <row r="859" spans="1:26" x14ac:dyDescent="0.2">
      <c r="A859" s="3">
        <v>3222</v>
      </c>
      <c r="B859" s="3" t="s">
        <v>1718</v>
      </c>
      <c r="C859" s="3" t="s">
        <v>13</v>
      </c>
      <c r="D859" s="3">
        <v>0.04</v>
      </c>
      <c r="E859" s="3">
        <v>39.479999999999997</v>
      </c>
      <c r="F859" s="3">
        <v>1.99</v>
      </c>
      <c r="G859" s="3" t="s">
        <v>63</v>
      </c>
      <c r="H859" s="3" t="s">
        <v>70</v>
      </c>
      <c r="I859" s="3" t="s">
        <v>16</v>
      </c>
      <c r="J859" s="3" t="s">
        <v>17</v>
      </c>
      <c r="K859" s="3" t="s">
        <v>18</v>
      </c>
      <c r="L859" s="3" t="s">
        <v>1233</v>
      </c>
      <c r="M859" s="3">
        <v>0.54</v>
      </c>
      <c r="N859" s="3" t="s">
        <v>8</v>
      </c>
      <c r="O859" s="3" t="s">
        <v>9</v>
      </c>
      <c r="P859" s="3" t="s">
        <v>99</v>
      </c>
      <c r="Q859" s="3" t="s">
        <v>1719</v>
      </c>
      <c r="R859" s="3">
        <v>32303</v>
      </c>
      <c r="S859" s="4">
        <v>42082</v>
      </c>
      <c r="T859" s="4">
        <v>42082</v>
      </c>
      <c r="U859" s="3">
        <v>-1535.4864</v>
      </c>
      <c r="V859" s="3">
        <v>8</v>
      </c>
      <c r="W859" s="3">
        <v>332.16</v>
      </c>
      <c r="X859" s="3">
        <v>90814</v>
      </c>
      <c r="Y859" s="3">
        <f>Table1[[#This Row],[Unit Price]]-Table1[[#This Row],[Discount]]</f>
        <v>39.44</v>
      </c>
      <c r="Z859" s="3" t="s">
        <v>3219</v>
      </c>
    </row>
    <row r="860" spans="1:26" x14ac:dyDescent="0.2">
      <c r="A860" s="1">
        <v>3222</v>
      </c>
      <c r="B860" s="1" t="s">
        <v>1718</v>
      </c>
      <c r="C860" s="1" t="s">
        <v>13</v>
      </c>
      <c r="D860" s="1">
        <v>0</v>
      </c>
      <c r="E860" s="1">
        <v>8.1199999999999992</v>
      </c>
      <c r="F860" s="1">
        <v>2.83</v>
      </c>
      <c r="G860" s="1" t="s">
        <v>14</v>
      </c>
      <c r="H860" s="1" t="s">
        <v>70</v>
      </c>
      <c r="I860" s="1" t="s">
        <v>16</v>
      </c>
      <c r="J860" s="1" t="s">
        <v>17</v>
      </c>
      <c r="K860" s="1" t="s">
        <v>18</v>
      </c>
      <c r="L860" s="1" t="s">
        <v>1674</v>
      </c>
      <c r="M860" s="1">
        <v>0.77</v>
      </c>
      <c r="N860" s="1" t="s">
        <v>8</v>
      </c>
      <c r="O860" s="1" t="s">
        <v>9</v>
      </c>
      <c r="P860" s="1" t="s">
        <v>99</v>
      </c>
      <c r="Q860" s="1" t="s">
        <v>1719</v>
      </c>
      <c r="R860" s="1">
        <v>32303</v>
      </c>
      <c r="S860" s="2">
        <v>42082</v>
      </c>
      <c r="T860" s="2">
        <v>42083</v>
      </c>
      <c r="U860" s="1">
        <v>-159.32</v>
      </c>
      <c r="V860" s="1">
        <v>17</v>
      </c>
      <c r="W860" s="1">
        <v>147.62</v>
      </c>
      <c r="X860" s="1">
        <v>90814</v>
      </c>
      <c r="Y860" s="1">
        <f>Table1[[#This Row],[Unit Price]]-Table1[[#This Row],[Discount]]</f>
        <v>8.1199999999999992</v>
      </c>
      <c r="Z860" s="1" t="s">
        <v>3219</v>
      </c>
    </row>
    <row r="861" spans="1:26" x14ac:dyDescent="0.2">
      <c r="A861" s="3">
        <v>1852</v>
      </c>
      <c r="B861" s="3" t="s">
        <v>1720</v>
      </c>
      <c r="C861" s="3" t="s">
        <v>46</v>
      </c>
      <c r="D861" s="3">
        <v>0.06</v>
      </c>
      <c r="E861" s="3">
        <v>6.48</v>
      </c>
      <c r="F861" s="3">
        <v>5.14</v>
      </c>
      <c r="G861" s="3" t="s">
        <v>63</v>
      </c>
      <c r="H861" s="3" t="s">
        <v>47</v>
      </c>
      <c r="I861" s="3" t="s">
        <v>24</v>
      </c>
      <c r="J861" s="3" t="s">
        <v>64</v>
      </c>
      <c r="K861" s="3" t="s">
        <v>49</v>
      </c>
      <c r="L861" s="3" t="s">
        <v>1721</v>
      </c>
      <c r="M861" s="3">
        <v>0.37</v>
      </c>
      <c r="N861" s="3" t="s">
        <v>8</v>
      </c>
      <c r="O861" s="3" t="s">
        <v>35</v>
      </c>
      <c r="P861" s="3" t="s">
        <v>66</v>
      </c>
      <c r="Q861" s="3" t="s">
        <v>1722</v>
      </c>
      <c r="R861" s="3">
        <v>92008</v>
      </c>
      <c r="S861" s="4">
        <v>42082</v>
      </c>
      <c r="T861" s="4">
        <v>42084</v>
      </c>
      <c r="U861" s="3">
        <v>-28.45</v>
      </c>
      <c r="V861" s="3">
        <v>10</v>
      </c>
      <c r="W861" s="3">
        <v>68.34</v>
      </c>
      <c r="X861" s="3">
        <v>86847</v>
      </c>
      <c r="Y861" s="3">
        <f>Table1[[#This Row],[Unit Price]]-Table1[[#This Row],[Discount]]</f>
        <v>6.4200000000000008</v>
      </c>
      <c r="Z861" s="3" t="s">
        <v>3221</v>
      </c>
    </row>
    <row r="862" spans="1:26" x14ac:dyDescent="0.2">
      <c r="A862" s="1">
        <v>1854</v>
      </c>
      <c r="B862" s="1" t="s">
        <v>1723</v>
      </c>
      <c r="C862" s="1" t="s">
        <v>46</v>
      </c>
      <c r="D862" s="1">
        <v>0.02</v>
      </c>
      <c r="E862" s="1">
        <v>30.73</v>
      </c>
      <c r="F862" s="1">
        <v>4</v>
      </c>
      <c r="G862" s="1" t="s">
        <v>14</v>
      </c>
      <c r="H862" s="1" t="s">
        <v>47</v>
      </c>
      <c r="I862" s="1" t="s">
        <v>16</v>
      </c>
      <c r="J862" s="1" t="s">
        <v>17</v>
      </c>
      <c r="K862" s="1" t="s">
        <v>49</v>
      </c>
      <c r="L862" s="1" t="s">
        <v>650</v>
      </c>
      <c r="M862" s="1">
        <v>0.75</v>
      </c>
      <c r="N862" s="1" t="s">
        <v>8</v>
      </c>
      <c r="O862" s="1" t="s">
        <v>87</v>
      </c>
      <c r="P862" s="1" t="s">
        <v>224</v>
      </c>
      <c r="Q862" s="1" t="s">
        <v>1724</v>
      </c>
      <c r="R862" s="1">
        <v>6478</v>
      </c>
      <c r="S862" s="2">
        <v>42082</v>
      </c>
      <c r="T862" s="2">
        <v>42085</v>
      </c>
      <c r="U862" s="1">
        <v>72.78</v>
      </c>
      <c r="V862" s="1">
        <v>16</v>
      </c>
      <c r="W862" s="1">
        <v>522.22</v>
      </c>
      <c r="X862" s="1">
        <v>86847</v>
      </c>
      <c r="Y862" s="1">
        <f>Table1[[#This Row],[Unit Price]]-Table1[[#This Row],[Discount]]</f>
        <v>30.71</v>
      </c>
      <c r="Z862" s="1" t="s">
        <v>3222</v>
      </c>
    </row>
    <row r="863" spans="1:26" x14ac:dyDescent="0.2">
      <c r="A863" s="3">
        <v>2639</v>
      </c>
      <c r="B863" s="3" t="s">
        <v>1725</v>
      </c>
      <c r="C863" s="3" t="s">
        <v>46</v>
      </c>
      <c r="D863" s="3">
        <v>0.05</v>
      </c>
      <c r="E863" s="3">
        <v>4.9800000000000004</v>
      </c>
      <c r="F863" s="3">
        <v>0.49</v>
      </c>
      <c r="G863" s="3" t="s">
        <v>14</v>
      </c>
      <c r="H863" s="3" t="s">
        <v>15</v>
      </c>
      <c r="I863" s="3" t="s">
        <v>24</v>
      </c>
      <c r="J863" s="3" t="s">
        <v>128</v>
      </c>
      <c r="K863" s="3" t="s">
        <v>49</v>
      </c>
      <c r="L863" s="3" t="s">
        <v>1079</v>
      </c>
      <c r="M863" s="3">
        <v>0.39</v>
      </c>
      <c r="N863" s="3" t="s">
        <v>8</v>
      </c>
      <c r="O863" s="3" t="s">
        <v>35</v>
      </c>
      <c r="P863" s="3" t="s">
        <v>616</v>
      </c>
      <c r="Q863" s="3" t="s">
        <v>171</v>
      </c>
      <c r="R863" s="3">
        <v>88201</v>
      </c>
      <c r="S863" s="4">
        <v>42082</v>
      </c>
      <c r="T863" s="4">
        <v>42082</v>
      </c>
      <c r="U863" s="3">
        <v>3.84</v>
      </c>
      <c r="V863" s="3">
        <v>3</v>
      </c>
      <c r="W863" s="3">
        <v>14.2</v>
      </c>
      <c r="X863" s="3">
        <v>90952</v>
      </c>
      <c r="Y863" s="3">
        <f>Table1[[#This Row],[Unit Price]]-Table1[[#This Row],[Discount]]</f>
        <v>4.9300000000000006</v>
      </c>
      <c r="Z863" s="3" t="s">
        <v>3221</v>
      </c>
    </row>
    <row r="864" spans="1:26" x14ac:dyDescent="0.2">
      <c r="A864" s="1">
        <v>3105</v>
      </c>
      <c r="B864" s="1" t="s">
        <v>1726</v>
      </c>
      <c r="C864" s="1" t="s">
        <v>1</v>
      </c>
      <c r="D864" s="1">
        <v>0.04</v>
      </c>
      <c r="E864" s="1">
        <v>3.08</v>
      </c>
      <c r="F864" s="1">
        <v>0.99</v>
      </c>
      <c r="G864" s="1" t="s">
        <v>14</v>
      </c>
      <c r="H864" s="1" t="s">
        <v>47</v>
      </c>
      <c r="I864" s="1" t="s">
        <v>24</v>
      </c>
      <c r="J864" s="1" t="s">
        <v>128</v>
      </c>
      <c r="K864" s="1" t="s">
        <v>49</v>
      </c>
      <c r="L864" s="1" t="s">
        <v>634</v>
      </c>
      <c r="M864" s="1">
        <v>0.37</v>
      </c>
      <c r="N864" s="1" t="s">
        <v>8</v>
      </c>
      <c r="O864" s="1" t="s">
        <v>9</v>
      </c>
      <c r="P864" s="1" t="s">
        <v>364</v>
      </c>
      <c r="Q864" s="1" t="s">
        <v>925</v>
      </c>
      <c r="R864" s="1">
        <v>42071</v>
      </c>
      <c r="S864" s="2">
        <v>42083</v>
      </c>
      <c r="T864" s="2">
        <v>42084</v>
      </c>
      <c r="U864" s="1">
        <v>13.8</v>
      </c>
      <c r="V864" s="1">
        <v>19</v>
      </c>
      <c r="W864" s="1">
        <v>60.01</v>
      </c>
      <c r="X864" s="1">
        <v>86327</v>
      </c>
      <c r="Y864" s="1">
        <f>Table1[[#This Row],[Unit Price]]-Table1[[#This Row],[Discount]]</f>
        <v>3.04</v>
      </c>
      <c r="Z864" s="1" t="s">
        <v>3219</v>
      </c>
    </row>
    <row r="865" spans="1:26" x14ac:dyDescent="0.2">
      <c r="A865" s="3">
        <v>3105</v>
      </c>
      <c r="B865" s="3" t="s">
        <v>1726</v>
      </c>
      <c r="C865" s="3" t="s">
        <v>1</v>
      </c>
      <c r="D865" s="3">
        <v>0.02</v>
      </c>
      <c r="E865" s="3">
        <v>6.48</v>
      </c>
      <c r="F865" s="3">
        <v>5.9</v>
      </c>
      <c r="G865" s="3" t="s">
        <v>14</v>
      </c>
      <c r="H865" s="3" t="s">
        <v>47</v>
      </c>
      <c r="I865" s="3" t="s">
        <v>24</v>
      </c>
      <c r="J865" s="3" t="s">
        <v>64</v>
      </c>
      <c r="K865" s="3" t="s">
        <v>49</v>
      </c>
      <c r="L865" s="3" t="s">
        <v>1727</v>
      </c>
      <c r="M865" s="3">
        <v>0.37</v>
      </c>
      <c r="N865" s="3" t="s">
        <v>8</v>
      </c>
      <c r="O865" s="3" t="s">
        <v>9</v>
      </c>
      <c r="P865" s="3" t="s">
        <v>364</v>
      </c>
      <c r="Q865" s="3" t="s">
        <v>925</v>
      </c>
      <c r="R865" s="3">
        <v>42071</v>
      </c>
      <c r="S865" s="4">
        <v>42083</v>
      </c>
      <c r="T865" s="4">
        <v>42084</v>
      </c>
      <c r="U865" s="3">
        <v>4.3920000000000003</v>
      </c>
      <c r="V865" s="3">
        <v>13</v>
      </c>
      <c r="W865" s="3">
        <v>90.98</v>
      </c>
      <c r="X865" s="3">
        <v>86327</v>
      </c>
      <c r="Y865" s="3">
        <f>Table1[[#This Row],[Unit Price]]-Table1[[#This Row],[Discount]]</f>
        <v>6.4600000000000009</v>
      </c>
      <c r="Z865" s="3" t="s">
        <v>3219</v>
      </c>
    </row>
    <row r="866" spans="1:26" x14ac:dyDescent="0.2">
      <c r="A866" s="1">
        <v>3105</v>
      </c>
      <c r="B866" s="1" t="s">
        <v>1726</v>
      </c>
      <c r="C866" s="1" t="s">
        <v>1</v>
      </c>
      <c r="D866" s="1">
        <v>0.04</v>
      </c>
      <c r="E866" s="1">
        <v>125.99</v>
      </c>
      <c r="F866" s="1">
        <v>4.2</v>
      </c>
      <c r="G866" s="1" t="s">
        <v>14</v>
      </c>
      <c r="H866" s="1" t="s">
        <v>47</v>
      </c>
      <c r="I866" s="1" t="s">
        <v>16</v>
      </c>
      <c r="J866" s="1" t="s">
        <v>111</v>
      </c>
      <c r="K866" s="1" t="s">
        <v>49</v>
      </c>
      <c r="L866" s="1" t="s">
        <v>1402</v>
      </c>
      <c r="M866" s="1">
        <v>0.59</v>
      </c>
      <c r="N866" s="1" t="s">
        <v>8</v>
      </c>
      <c r="O866" s="1" t="s">
        <v>9</v>
      </c>
      <c r="P866" s="1" t="s">
        <v>364</v>
      </c>
      <c r="Q866" s="1" t="s">
        <v>925</v>
      </c>
      <c r="R866" s="1">
        <v>42071</v>
      </c>
      <c r="S866" s="2">
        <v>42083</v>
      </c>
      <c r="T866" s="2">
        <v>42085</v>
      </c>
      <c r="U866" s="1">
        <v>-236.25</v>
      </c>
      <c r="V866" s="1">
        <v>12</v>
      </c>
      <c r="W866" s="1">
        <v>1270.7</v>
      </c>
      <c r="X866" s="1">
        <v>86327</v>
      </c>
      <c r="Y866" s="1">
        <f>Table1[[#This Row],[Unit Price]]-Table1[[#This Row],[Discount]]</f>
        <v>125.94999999999999</v>
      </c>
      <c r="Z866" s="1" t="s">
        <v>3219</v>
      </c>
    </row>
    <row r="867" spans="1:26" x14ac:dyDescent="0.2">
      <c r="A867" s="3">
        <v>3106</v>
      </c>
      <c r="B867" s="3" t="s">
        <v>1728</v>
      </c>
      <c r="C867" s="3" t="s">
        <v>1</v>
      </c>
      <c r="D867" s="3">
        <v>0.04</v>
      </c>
      <c r="E867" s="3">
        <v>3.08</v>
      </c>
      <c r="F867" s="3">
        <v>0.99</v>
      </c>
      <c r="G867" s="3" t="s">
        <v>14</v>
      </c>
      <c r="H867" s="3" t="s">
        <v>47</v>
      </c>
      <c r="I867" s="3" t="s">
        <v>24</v>
      </c>
      <c r="J867" s="3" t="s">
        <v>128</v>
      </c>
      <c r="K867" s="3" t="s">
        <v>49</v>
      </c>
      <c r="L867" s="3" t="s">
        <v>634</v>
      </c>
      <c r="M867" s="3">
        <v>0.37</v>
      </c>
      <c r="N867" s="3" t="s">
        <v>8</v>
      </c>
      <c r="O867" s="3" t="s">
        <v>28</v>
      </c>
      <c r="P867" s="3" t="s">
        <v>163</v>
      </c>
      <c r="Q867" s="3" t="s">
        <v>1729</v>
      </c>
      <c r="R867" s="3">
        <v>77041</v>
      </c>
      <c r="S867" s="4">
        <v>42083</v>
      </c>
      <c r="T867" s="4">
        <v>42084</v>
      </c>
      <c r="U867" s="3">
        <v>36.020000000000003</v>
      </c>
      <c r="V867" s="3">
        <v>75</v>
      </c>
      <c r="W867" s="3">
        <v>236.87</v>
      </c>
      <c r="X867" s="3">
        <v>548</v>
      </c>
      <c r="Y867" s="3">
        <f>Table1[[#This Row],[Unit Price]]-Table1[[#This Row],[Discount]]</f>
        <v>3.04</v>
      </c>
      <c r="Z867" s="3" t="s">
        <v>3220</v>
      </c>
    </row>
    <row r="868" spans="1:26" x14ac:dyDescent="0.2">
      <c r="A868" s="1">
        <v>3106</v>
      </c>
      <c r="B868" s="1" t="s">
        <v>1728</v>
      </c>
      <c r="C868" s="1" t="s">
        <v>1</v>
      </c>
      <c r="D868" s="1">
        <v>0.02</v>
      </c>
      <c r="E868" s="1">
        <v>6.48</v>
      </c>
      <c r="F868" s="1">
        <v>5.9</v>
      </c>
      <c r="G868" s="1" t="s">
        <v>14</v>
      </c>
      <c r="H868" s="1" t="s">
        <v>47</v>
      </c>
      <c r="I868" s="1" t="s">
        <v>24</v>
      </c>
      <c r="J868" s="1" t="s">
        <v>64</v>
      </c>
      <c r="K868" s="1" t="s">
        <v>49</v>
      </c>
      <c r="L868" s="1" t="s">
        <v>1727</v>
      </c>
      <c r="M868" s="1">
        <v>0.37</v>
      </c>
      <c r="N868" s="1" t="s">
        <v>8</v>
      </c>
      <c r="O868" s="1" t="s">
        <v>28</v>
      </c>
      <c r="P868" s="1" t="s">
        <v>163</v>
      </c>
      <c r="Q868" s="1" t="s">
        <v>1729</v>
      </c>
      <c r="R868" s="1">
        <v>77041</v>
      </c>
      <c r="S868" s="2">
        <v>42083</v>
      </c>
      <c r="T868" s="2">
        <v>42084</v>
      </c>
      <c r="U868" s="1">
        <v>-50.64</v>
      </c>
      <c r="V868" s="1">
        <v>53</v>
      </c>
      <c r="W868" s="1">
        <v>370.91</v>
      </c>
      <c r="X868" s="1">
        <v>548</v>
      </c>
      <c r="Y868" s="1">
        <f>Table1[[#This Row],[Unit Price]]-Table1[[#This Row],[Discount]]</f>
        <v>6.4600000000000009</v>
      </c>
      <c r="Z868" s="1" t="s">
        <v>3220</v>
      </c>
    </row>
    <row r="869" spans="1:26" x14ac:dyDescent="0.2">
      <c r="A869" s="3">
        <v>3106</v>
      </c>
      <c r="B869" s="3" t="s">
        <v>1728</v>
      </c>
      <c r="C869" s="3" t="s">
        <v>1</v>
      </c>
      <c r="D869" s="3">
        <v>0.04</v>
      </c>
      <c r="E869" s="3">
        <v>125.99</v>
      </c>
      <c r="F869" s="3">
        <v>4.2</v>
      </c>
      <c r="G869" s="3" t="s">
        <v>14</v>
      </c>
      <c r="H869" s="3" t="s">
        <v>47</v>
      </c>
      <c r="I869" s="3" t="s">
        <v>16</v>
      </c>
      <c r="J869" s="3" t="s">
        <v>111</v>
      </c>
      <c r="K869" s="3" t="s">
        <v>49</v>
      </c>
      <c r="L869" s="3" t="s">
        <v>1402</v>
      </c>
      <c r="M869" s="3">
        <v>0.59</v>
      </c>
      <c r="N869" s="3" t="s">
        <v>8</v>
      </c>
      <c r="O869" s="3" t="s">
        <v>28</v>
      </c>
      <c r="P869" s="3" t="s">
        <v>163</v>
      </c>
      <c r="Q869" s="3" t="s">
        <v>1729</v>
      </c>
      <c r="R869" s="3">
        <v>77041</v>
      </c>
      <c r="S869" s="4">
        <v>42083</v>
      </c>
      <c r="T869" s="4">
        <v>42085</v>
      </c>
      <c r="U869" s="3">
        <v>510.48899999999998</v>
      </c>
      <c r="V869" s="3">
        <v>47</v>
      </c>
      <c r="W869" s="3">
        <v>4976.92</v>
      </c>
      <c r="X869" s="3">
        <v>548</v>
      </c>
      <c r="Y869" s="3">
        <f>Table1[[#This Row],[Unit Price]]-Table1[[#This Row],[Discount]]</f>
        <v>125.94999999999999</v>
      </c>
      <c r="Z869" s="3" t="s">
        <v>3220</v>
      </c>
    </row>
    <row r="870" spans="1:26" x14ac:dyDescent="0.2">
      <c r="A870" s="1">
        <v>637</v>
      </c>
      <c r="B870" s="1" t="s">
        <v>1730</v>
      </c>
      <c r="C870" s="1" t="s">
        <v>23</v>
      </c>
      <c r="D870" s="1">
        <v>0.06</v>
      </c>
      <c r="E870" s="1">
        <v>160.97999999999999</v>
      </c>
      <c r="F870" s="1">
        <v>35.020000000000003</v>
      </c>
      <c r="G870" s="1" t="s">
        <v>2</v>
      </c>
      <c r="H870" s="1" t="s">
        <v>15</v>
      </c>
      <c r="I870" s="1" t="s">
        <v>4</v>
      </c>
      <c r="J870" s="1" t="s">
        <v>93</v>
      </c>
      <c r="K870" s="1" t="s">
        <v>6</v>
      </c>
      <c r="L870" s="1" t="s">
        <v>1731</v>
      </c>
      <c r="M870" s="1">
        <v>0.72</v>
      </c>
      <c r="N870" s="1" t="s">
        <v>8</v>
      </c>
      <c r="O870" s="1" t="s">
        <v>35</v>
      </c>
      <c r="P870" s="1" t="s">
        <v>66</v>
      </c>
      <c r="Q870" s="1" t="s">
        <v>1732</v>
      </c>
      <c r="R870" s="1">
        <v>95051</v>
      </c>
      <c r="S870" s="2">
        <v>42083</v>
      </c>
      <c r="T870" s="2">
        <v>42087</v>
      </c>
      <c r="U870" s="1">
        <v>-229.68</v>
      </c>
      <c r="V870" s="1">
        <v>8</v>
      </c>
      <c r="W870" s="1">
        <v>1232.01</v>
      </c>
      <c r="X870" s="1">
        <v>87953</v>
      </c>
      <c r="Y870" s="1">
        <f>Table1[[#This Row],[Unit Price]]-Table1[[#This Row],[Discount]]</f>
        <v>160.91999999999999</v>
      </c>
      <c r="Z870" s="1" t="s">
        <v>3221</v>
      </c>
    </row>
    <row r="871" spans="1:26" x14ac:dyDescent="0.2">
      <c r="A871" s="3">
        <v>640</v>
      </c>
      <c r="B871" s="3" t="s">
        <v>1161</v>
      </c>
      <c r="C871" s="3" t="s">
        <v>23</v>
      </c>
      <c r="D871" s="3">
        <v>0.06</v>
      </c>
      <c r="E871" s="3">
        <v>160.97999999999999</v>
      </c>
      <c r="F871" s="3">
        <v>35.020000000000003</v>
      </c>
      <c r="G871" s="3" t="s">
        <v>2</v>
      </c>
      <c r="H871" s="3" t="s">
        <v>15</v>
      </c>
      <c r="I871" s="3" t="s">
        <v>4</v>
      </c>
      <c r="J871" s="3" t="s">
        <v>93</v>
      </c>
      <c r="K871" s="3" t="s">
        <v>6</v>
      </c>
      <c r="L871" s="3" t="s">
        <v>1731</v>
      </c>
      <c r="M871" s="3">
        <v>0.72</v>
      </c>
      <c r="N871" s="3" t="s">
        <v>8</v>
      </c>
      <c r="O871" s="3" t="s">
        <v>35</v>
      </c>
      <c r="P871" s="3" t="s">
        <v>42</v>
      </c>
      <c r="Q871" s="3" t="s">
        <v>118</v>
      </c>
      <c r="R871" s="3">
        <v>98119</v>
      </c>
      <c r="S871" s="4">
        <v>42083</v>
      </c>
      <c r="T871" s="4">
        <v>42087</v>
      </c>
      <c r="U871" s="3">
        <v>-229.68</v>
      </c>
      <c r="V871" s="3">
        <v>30</v>
      </c>
      <c r="W871" s="3">
        <v>4620.05</v>
      </c>
      <c r="X871" s="3">
        <v>11077</v>
      </c>
      <c r="Y871" s="3">
        <f>Table1[[#This Row],[Unit Price]]-Table1[[#This Row],[Discount]]</f>
        <v>160.91999999999999</v>
      </c>
      <c r="Z871" s="3" t="s">
        <v>3221</v>
      </c>
    </row>
    <row r="872" spans="1:26" x14ac:dyDescent="0.2">
      <c r="A872" s="1">
        <v>314</v>
      </c>
      <c r="B872" s="1" t="s">
        <v>1733</v>
      </c>
      <c r="C872" s="1" t="s">
        <v>92</v>
      </c>
      <c r="D872" s="1">
        <v>0.04</v>
      </c>
      <c r="E872" s="1">
        <v>1637.53</v>
      </c>
      <c r="F872" s="1">
        <v>24.49</v>
      </c>
      <c r="G872" s="1" t="s">
        <v>14</v>
      </c>
      <c r="H872" s="1" t="s">
        <v>70</v>
      </c>
      <c r="I872" s="1" t="s">
        <v>24</v>
      </c>
      <c r="J872" s="1" t="s">
        <v>544</v>
      </c>
      <c r="K872" s="1" t="s">
        <v>120</v>
      </c>
      <c r="L872" s="1" t="s">
        <v>1734</v>
      </c>
      <c r="M872" s="1">
        <v>0.81</v>
      </c>
      <c r="N872" s="1" t="s">
        <v>8</v>
      </c>
      <c r="O872" s="1" t="s">
        <v>28</v>
      </c>
      <c r="P872" s="1" t="s">
        <v>79</v>
      </c>
      <c r="Q872" s="1" t="s">
        <v>1735</v>
      </c>
      <c r="R872" s="1">
        <v>60130</v>
      </c>
      <c r="S872" s="2">
        <v>42083</v>
      </c>
      <c r="T872" s="2">
        <v>42085</v>
      </c>
      <c r="U872" s="1">
        <v>-1759.58</v>
      </c>
      <c r="V872" s="1">
        <v>2</v>
      </c>
      <c r="W872" s="1">
        <v>3206.94</v>
      </c>
      <c r="X872" s="1">
        <v>89166</v>
      </c>
      <c r="Y872" s="1">
        <f>Table1[[#This Row],[Unit Price]]-Table1[[#This Row],[Discount]]</f>
        <v>1637.49</v>
      </c>
      <c r="Z872" s="1" t="s">
        <v>3220</v>
      </c>
    </row>
    <row r="873" spans="1:26" x14ac:dyDescent="0.2">
      <c r="A873" s="3">
        <v>315</v>
      </c>
      <c r="B873" s="3" t="s">
        <v>1736</v>
      </c>
      <c r="C873" s="3" t="s">
        <v>92</v>
      </c>
      <c r="D873" s="3">
        <v>0.01</v>
      </c>
      <c r="E873" s="3">
        <v>19.98</v>
      </c>
      <c r="F873" s="3">
        <v>4</v>
      </c>
      <c r="G873" s="3" t="s">
        <v>14</v>
      </c>
      <c r="H873" s="3" t="s">
        <v>70</v>
      </c>
      <c r="I873" s="3" t="s">
        <v>16</v>
      </c>
      <c r="J873" s="3" t="s">
        <v>17</v>
      </c>
      <c r="K873" s="3" t="s">
        <v>49</v>
      </c>
      <c r="L873" s="3" t="s">
        <v>1737</v>
      </c>
      <c r="M873" s="3">
        <v>0.68</v>
      </c>
      <c r="N873" s="3" t="s">
        <v>8</v>
      </c>
      <c r="O873" s="3" t="s">
        <v>87</v>
      </c>
      <c r="P873" s="3" t="s">
        <v>379</v>
      </c>
      <c r="Q873" s="3" t="s">
        <v>1738</v>
      </c>
      <c r="R873" s="3">
        <v>1007</v>
      </c>
      <c r="S873" s="4">
        <v>42083</v>
      </c>
      <c r="T873" s="4">
        <v>42083</v>
      </c>
      <c r="U873" s="3">
        <v>-72.23</v>
      </c>
      <c r="V873" s="3">
        <v>2</v>
      </c>
      <c r="W873" s="3">
        <v>43.08</v>
      </c>
      <c r="X873" s="3">
        <v>89166</v>
      </c>
      <c r="Y873" s="3">
        <f>Table1[[#This Row],[Unit Price]]-Table1[[#This Row],[Discount]]</f>
        <v>19.97</v>
      </c>
      <c r="Z873" s="3" t="s">
        <v>3222</v>
      </c>
    </row>
    <row r="874" spans="1:26" x14ac:dyDescent="0.2">
      <c r="A874" s="1">
        <v>669</v>
      </c>
      <c r="B874" s="1" t="s">
        <v>1739</v>
      </c>
      <c r="C874" s="1" t="s">
        <v>92</v>
      </c>
      <c r="D874" s="1">
        <v>0.09</v>
      </c>
      <c r="E874" s="1">
        <v>2.89</v>
      </c>
      <c r="F874" s="1">
        <v>0.5</v>
      </c>
      <c r="G874" s="1" t="s">
        <v>14</v>
      </c>
      <c r="H874" s="1" t="s">
        <v>47</v>
      </c>
      <c r="I874" s="1" t="s">
        <v>24</v>
      </c>
      <c r="J874" s="1" t="s">
        <v>128</v>
      </c>
      <c r="K874" s="1" t="s">
        <v>49</v>
      </c>
      <c r="L874" s="1" t="s">
        <v>705</v>
      </c>
      <c r="M874" s="1">
        <v>0.38</v>
      </c>
      <c r="N874" s="1" t="s">
        <v>8</v>
      </c>
      <c r="O874" s="1" t="s">
        <v>28</v>
      </c>
      <c r="P874" s="1" t="s">
        <v>189</v>
      </c>
      <c r="Q874" s="1" t="s">
        <v>1740</v>
      </c>
      <c r="R874" s="1">
        <v>52501</v>
      </c>
      <c r="S874" s="2">
        <v>42083</v>
      </c>
      <c r="T874" s="2">
        <v>42085</v>
      </c>
      <c r="U874" s="1">
        <v>40.482300000000002</v>
      </c>
      <c r="V874" s="1">
        <v>22</v>
      </c>
      <c r="W874" s="1">
        <v>58.67</v>
      </c>
      <c r="X874" s="1">
        <v>88475</v>
      </c>
      <c r="Y874" s="1">
        <f>Table1[[#This Row],[Unit Price]]-Table1[[#This Row],[Discount]]</f>
        <v>2.8000000000000003</v>
      </c>
      <c r="Z874" s="1" t="s">
        <v>3220</v>
      </c>
    </row>
    <row r="875" spans="1:26" x14ac:dyDescent="0.2">
      <c r="A875" s="3">
        <v>669</v>
      </c>
      <c r="B875" s="3" t="s">
        <v>1739</v>
      </c>
      <c r="C875" s="3" t="s">
        <v>92</v>
      </c>
      <c r="D875" s="3">
        <v>0.02</v>
      </c>
      <c r="E875" s="3">
        <v>48.91</v>
      </c>
      <c r="F875" s="3">
        <v>5.81</v>
      </c>
      <c r="G875" s="3" t="s">
        <v>14</v>
      </c>
      <c r="H875" s="3" t="s">
        <v>47</v>
      </c>
      <c r="I875" s="3" t="s">
        <v>24</v>
      </c>
      <c r="J875" s="3" t="s">
        <v>64</v>
      </c>
      <c r="K875" s="3" t="s">
        <v>49</v>
      </c>
      <c r="L875" s="3" t="s">
        <v>1741</v>
      </c>
      <c r="M875" s="3">
        <v>0.38</v>
      </c>
      <c r="N875" s="3" t="s">
        <v>8</v>
      </c>
      <c r="O875" s="3" t="s">
        <v>28</v>
      </c>
      <c r="P875" s="3" t="s">
        <v>189</v>
      </c>
      <c r="Q875" s="3" t="s">
        <v>1740</v>
      </c>
      <c r="R875" s="3">
        <v>52501</v>
      </c>
      <c r="S875" s="4">
        <v>42083</v>
      </c>
      <c r="T875" s="4">
        <v>42084</v>
      </c>
      <c r="U875" s="3">
        <v>32.86</v>
      </c>
      <c r="V875" s="3">
        <v>2</v>
      </c>
      <c r="W875" s="3">
        <v>101.06</v>
      </c>
      <c r="X875" s="3">
        <v>88475</v>
      </c>
      <c r="Y875" s="3">
        <f>Table1[[#This Row],[Unit Price]]-Table1[[#This Row],[Discount]]</f>
        <v>48.889999999999993</v>
      </c>
      <c r="Z875" s="3" t="s">
        <v>3220</v>
      </c>
    </row>
    <row r="876" spans="1:26" x14ac:dyDescent="0.2">
      <c r="A876" s="1">
        <v>1679</v>
      </c>
      <c r="B876" s="1" t="s">
        <v>1742</v>
      </c>
      <c r="C876" s="1" t="s">
        <v>92</v>
      </c>
      <c r="D876" s="1">
        <v>7.0000000000000007E-2</v>
      </c>
      <c r="E876" s="1">
        <v>13.73</v>
      </c>
      <c r="F876" s="1">
        <v>6.85</v>
      </c>
      <c r="G876" s="1" t="s">
        <v>14</v>
      </c>
      <c r="H876" s="1" t="s">
        <v>15</v>
      </c>
      <c r="I876" s="1" t="s">
        <v>4</v>
      </c>
      <c r="J876" s="1" t="s">
        <v>102</v>
      </c>
      <c r="K876" s="1" t="s">
        <v>26</v>
      </c>
      <c r="L876" s="1" t="s">
        <v>1743</v>
      </c>
      <c r="M876" s="1">
        <v>0.54</v>
      </c>
      <c r="N876" s="1" t="s">
        <v>8</v>
      </c>
      <c r="O876" s="1" t="s">
        <v>87</v>
      </c>
      <c r="P876" s="1" t="s">
        <v>293</v>
      </c>
      <c r="Q876" s="1" t="s">
        <v>1744</v>
      </c>
      <c r="R876" s="1">
        <v>45324</v>
      </c>
      <c r="S876" s="2">
        <v>42083</v>
      </c>
      <c r="T876" s="2">
        <v>42084</v>
      </c>
      <c r="U876" s="1">
        <v>-22.72</v>
      </c>
      <c r="V876" s="1">
        <v>21</v>
      </c>
      <c r="W876" s="1">
        <v>276.64</v>
      </c>
      <c r="X876" s="1">
        <v>86646</v>
      </c>
      <c r="Y876" s="1">
        <f>Table1[[#This Row],[Unit Price]]-Table1[[#This Row],[Discount]]</f>
        <v>13.66</v>
      </c>
      <c r="Z876" s="1" t="s">
        <v>3222</v>
      </c>
    </row>
    <row r="877" spans="1:26" x14ac:dyDescent="0.2">
      <c r="A877" s="3">
        <v>2794</v>
      </c>
      <c r="B877" s="3" t="s">
        <v>1745</v>
      </c>
      <c r="C877" s="3" t="s">
        <v>92</v>
      </c>
      <c r="D877" s="3">
        <v>0.06</v>
      </c>
      <c r="E877" s="3">
        <v>2.61</v>
      </c>
      <c r="F877" s="3">
        <v>0.5</v>
      </c>
      <c r="G877" s="3" t="s">
        <v>14</v>
      </c>
      <c r="H877" s="3" t="s">
        <v>70</v>
      </c>
      <c r="I877" s="3" t="s">
        <v>24</v>
      </c>
      <c r="J877" s="3" t="s">
        <v>128</v>
      </c>
      <c r="K877" s="3" t="s">
        <v>49</v>
      </c>
      <c r="L877" s="3" t="s">
        <v>1545</v>
      </c>
      <c r="M877" s="3">
        <v>0.39</v>
      </c>
      <c r="N877" s="3" t="s">
        <v>8</v>
      </c>
      <c r="O877" s="3" t="s">
        <v>28</v>
      </c>
      <c r="P877" s="3" t="s">
        <v>189</v>
      </c>
      <c r="Q877" s="3" t="s">
        <v>1746</v>
      </c>
      <c r="R877" s="3">
        <v>50158</v>
      </c>
      <c r="S877" s="4">
        <v>42083</v>
      </c>
      <c r="T877" s="4">
        <v>42085</v>
      </c>
      <c r="U877" s="3">
        <v>3.5949</v>
      </c>
      <c r="V877" s="3">
        <v>2</v>
      </c>
      <c r="W877" s="3">
        <v>5.21</v>
      </c>
      <c r="X877" s="3">
        <v>87554</v>
      </c>
      <c r="Y877" s="3">
        <f>Table1[[#This Row],[Unit Price]]-Table1[[#This Row],[Discount]]</f>
        <v>2.5499999999999998</v>
      </c>
      <c r="Z877" s="3" t="s">
        <v>3220</v>
      </c>
    </row>
    <row r="878" spans="1:26" x14ac:dyDescent="0.2">
      <c r="A878" s="1">
        <v>3360</v>
      </c>
      <c r="B878" s="1" t="s">
        <v>1747</v>
      </c>
      <c r="C878" s="1" t="s">
        <v>46</v>
      </c>
      <c r="D878" s="1">
        <v>0.02</v>
      </c>
      <c r="E878" s="1">
        <v>9.11</v>
      </c>
      <c r="F878" s="1">
        <v>2.15</v>
      </c>
      <c r="G878" s="1" t="s">
        <v>14</v>
      </c>
      <c r="H878" s="1" t="s">
        <v>47</v>
      </c>
      <c r="I878" s="1" t="s">
        <v>24</v>
      </c>
      <c r="J878" s="1" t="s">
        <v>64</v>
      </c>
      <c r="K878" s="1" t="s">
        <v>26</v>
      </c>
      <c r="L878" s="1" t="s">
        <v>65</v>
      </c>
      <c r="M878" s="1">
        <v>0.4</v>
      </c>
      <c r="N878" s="1" t="s">
        <v>8</v>
      </c>
      <c r="O878" s="1" t="s">
        <v>28</v>
      </c>
      <c r="P878" s="1" t="s">
        <v>333</v>
      </c>
      <c r="Q878" s="1" t="s">
        <v>1748</v>
      </c>
      <c r="R878" s="1">
        <v>53214</v>
      </c>
      <c r="S878" s="2">
        <v>42083</v>
      </c>
      <c r="T878" s="2">
        <v>42085</v>
      </c>
      <c r="U878" s="1">
        <v>18.41</v>
      </c>
      <c r="V878" s="1">
        <v>3</v>
      </c>
      <c r="W878" s="1">
        <v>27.37</v>
      </c>
      <c r="X878" s="1">
        <v>91435</v>
      </c>
      <c r="Y878" s="1">
        <f>Table1[[#This Row],[Unit Price]]-Table1[[#This Row],[Discount]]</f>
        <v>9.09</v>
      </c>
      <c r="Z878" s="1" t="s">
        <v>3220</v>
      </c>
    </row>
    <row r="879" spans="1:26" x14ac:dyDescent="0.2">
      <c r="A879" s="3">
        <v>3361</v>
      </c>
      <c r="B879" s="3" t="s">
        <v>786</v>
      </c>
      <c r="C879" s="3" t="s">
        <v>46</v>
      </c>
      <c r="D879" s="3">
        <v>0.06</v>
      </c>
      <c r="E879" s="3">
        <v>12.64</v>
      </c>
      <c r="F879" s="3">
        <v>4.9800000000000004</v>
      </c>
      <c r="G879" s="3" t="s">
        <v>14</v>
      </c>
      <c r="H879" s="3" t="s">
        <v>47</v>
      </c>
      <c r="I879" s="3" t="s">
        <v>4</v>
      </c>
      <c r="J879" s="3" t="s">
        <v>102</v>
      </c>
      <c r="K879" s="3" t="s">
        <v>18</v>
      </c>
      <c r="L879" s="3" t="s">
        <v>1749</v>
      </c>
      <c r="M879" s="3">
        <v>0.48</v>
      </c>
      <c r="N879" s="3" t="s">
        <v>8</v>
      </c>
      <c r="O879" s="3" t="s">
        <v>28</v>
      </c>
      <c r="P879" s="3" t="s">
        <v>333</v>
      </c>
      <c r="Q879" s="3" t="s">
        <v>788</v>
      </c>
      <c r="R879" s="3">
        <v>53095</v>
      </c>
      <c r="S879" s="4">
        <v>42083</v>
      </c>
      <c r="T879" s="4">
        <v>42085</v>
      </c>
      <c r="U879" s="3">
        <v>65.63</v>
      </c>
      <c r="V879" s="3">
        <v>8</v>
      </c>
      <c r="W879" s="3">
        <v>98.16</v>
      </c>
      <c r="X879" s="3">
        <v>91435</v>
      </c>
      <c r="Y879" s="3">
        <f>Table1[[#This Row],[Unit Price]]-Table1[[#This Row],[Discount]]</f>
        <v>12.58</v>
      </c>
      <c r="Z879" s="3" t="s">
        <v>3220</v>
      </c>
    </row>
    <row r="880" spans="1:26" x14ac:dyDescent="0.2">
      <c r="A880" s="1">
        <v>691</v>
      </c>
      <c r="B880" s="1" t="s">
        <v>1750</v>
      </c>
      <c r="C880" s="1" t="s">
        <v>13</v>
      </c>
      <c r="D880" s="1">
        <v>0.09</v>
      </c>
      <c r="E880" s="1">
        <v>6.48</v>
      </c>
      <c r="F880" s="1">
        <v>6.35</v>
      </c>
      <c r="G880" s="1" t="s">
        <v>14</v>
      </c>
      <c r="H880" s="1" t="s">
        <v>47</v>
      </c>
      <c r="I880" s="1" t="s">
        <v>24</v>
      </c>
      <c r="J880" s="1" t="s">
        <v>64</v>
      </c>
      <c r="K880" s="1" t="s">
        <v>49</v>
      </c>
      <c r="L880" s="1" t="s">
        <v>1751</v>
      </c>
      <c r="M880" s="1">
        <v>0.37</v>
      </c>
      <c r="N880" s="1" t="s">
        <v>8</v>
      </c>
      <c r="O880" s="1" t="s">
        <v>35</v>
      </c>
      <c r="P880" s="1" t="s">
        <v>42</v>
      </c>
      <c r="Q880" s="1" t="s">
        <v>1752</v>
      </c>
      <c r="R880" s="1">
        <v>98408</v>
      </c>
      <c r="S880" s="2">
        <v>42084</v>
      </c>
      <c r="T880" s="2">
        <v>42085</v>
      </c>
      <c r="U880" s="1">
        <v>-88.6</v>
      </c>
      <c r="V880" s="1">
        <v>8</v>
      </c>
      <c r="W880" s="1">
        <v>49.81</v>
      </c>
      <c r="X880" s="1">
        <v>89915</v>
      </c>
      <c r="Y880" s="1">
        <f>Table1[[#This Row],[Unit Price]]-Table1[[#This Row],[Discount]]</f>
        <v>6.3900000000000006</v>
      </c>
      <c r="Z880" s="1" t="s">
        <v>3221</v>
      </c>
    </row>
    <row r="881" spans="1:26" x14ac:dyDescent="0.2">
      <c r="A881" s="3">
        <v>1471</v>
      </c>
      <c r="B881" s="3" t="s">
        <v>1753</v>
      </c>
      <c r="C881" s="3" t="s">
        <v>13</v>
      </c>
      <c r="D881" s="3">
        <v>0.03</v>
      </c>
      <c r="E881" s="3">
        <v>420.98</v>
      </c>
      <c r="F881" s="3">
        <v>19.989999999999998</v>
      </c>
      <c r="G881" s="3" t="s">
        <v>14</v>
      </c>
      <c r="H881" s="3" t="s">
        <v>47</v>
      </c>
      <c r="I881" s="3" t="s">
        <v>24</v>
      </c>
      <c r="J881" s="3" t="s">
        <v>48</v>
      </c>
      <c r="K881" s="3" t="s">
        <v>49</v>
      </c>
      <c r="L881" s="3" t="s">
        <v>843</v>
      </c>
      <c r="M881" s="3">
        <v>0.35</v>
      </c>
      <c r="N881" s="3" t="s">
        <v>8</v>
      </c>
      <c r="O881" s="3" t="s">
        <v>87</v>
      </c>
      <c r="P881" s="3" t="s">
        <v>293</v>
      </c>
      <c r="Q881" s="3" t="s">
        <v>1114</v>
      </c>
      <c r="R881" s="3">
        <v>43081</v>
      </c>
      <c r="S881" s="4">
        <v>42084</v>
      </c>
      <c r="T881" s="4">
        <v>42085</v>
      </c>
      <c r="U881" s="3">
        <v>3043.0311000000002</v>
      </c>
      <c r="V881" s="3">
        <v>10</v>
      </c>
      <c r="W881" s="3">
        <v>4410.1899999999996</v>
      </c>
      <c r="X881" s="3">
        <v>87077</v>
      </c>
      <c r="Y881" s="3">
        <f>Table1[[#This Row],[Unit Price]]-Table1[[#This Row],[Discount]]</f>
        <v>420.95000000000005</v>
      </c>
      <c r="Z881" s="3" t="s">
        <v>3222</v>
      </c>
    </row>
    <row r="882" spans="1:26" x14ac:dyDescent="0.2">
      <c r="A882" s="1">
        <v>2601</v>
      </c>
      <c r="B882" s="1" t="s">
        <v>1754</v>
      </c>
      <c r="C882" s="1" t="s">
        <v>23</v>
      </c>
      <c r="D882" s="1">
        <v>0.05</v>
      </c>
      <c r="E882" s="1">
        <v>5.74</v>
      </c>
      <c r="F882" s="1">
        <v>5.3</v>
      </c>
      <c r="G882" s="1" t="s">
        <v>14</v>
      </c>
      <c r="H882" s="1" t="s">
        <v>70</v>
      </c>
      <c r="I882" s="1" t="s">
        <v>24</v>
      </c>
      <c r="J882" s="1" t="s">
        <v>544</v>
      </c>
      <c r="K882" s="1" t="s">
        <v>18</v>
      </c>
      <c r="L882" s="1" t="s">
        <v>1755</v>
      </c>
      <c r="M882" s="1">
        <v>0.55000000000000004</v>
      </c>
      <c r="N882" s="1" t="s">
        <v>8</v>
      </c>
      <c r="O882" s="1" t="s">
        <v>87</v>
      </c>
      <c r="P882" s="1" t="s">
        <v>1332</v>
      </c>
      <c r="Q882" s="1" t="s">
        <v>1756</v>
      </c>
      <c r="R882" s="1">
        <v>3054</v>
      </c>
      <c r="S882" s="2">
        <v>42084</v>
      </c>
      <c r="T882" s="2">
        <v>42089</v>
      </c>
      <c r="U882" s="1">
        <v>-50.75</v>
      </c>
      <c r="V882" s="1">
        <v>7</v>
      </c>
      <c r="W882" s="1">
        <v>42.02</v>
      </c>
      <c r="X882" s="1">
        <v>87382</v>
      </c>
      <c r="Y882" s="1">
        <f>Table1[[#This Row],[Unit Price]]-Table1[[#This Row],[Discount]]</f>
        <v>5.69</v>
      </c>
      <c r="Z882" s="1" t="s">
        <v>3222</v>
      </c>
    </row>
    <row r="883" spans="1:26" x14ac:dyDescent="0.2">
      <c r="A883" s="3">
        <v>3275</v>
      </c>
      <c r="B883" s="3" t="s">
        <v>38</v>
      </c>
      <c r="C883" s="3" t="s">
        <v>23</v>
      </c>
      <c r="D883" s="3">
        <v>0.02</v>
      </c>
      <c r="E883" s="3">
        <v>13.48</v>
      </c>
      <c r="F883" s="3">
        <v>4.51</v>
      </c>
      <c r="G883" s="3" t="s">
        <v>14</v>
      </c>
      <c r="H883" s="3" t="s">
        <v>47</v>
      </c>
      <c r="I883" s="3" t="s">
        <v>24</v>
      </c>
      <c r="J883" s="3" t="s">
        <v>54</v>
      </c>
      <c r="K883" s="3" t="s">
        <v>49</v>
      </c>
      <c r="L883" s="3" t="s">
        <v>1757</v>
      </c>
      <c r="M883" s="3">
        <v>0.59</v>
      </c>
      <c r="N883" s="3" t="s">
        <v>8</v>
      </c>
      <c r="O883" s="3" t="s">
        <v>35</v>
      </c>
      <c r="P883" s="3" t="s">
        <v>42</v>
      </c>
      <c r="Q883" s="3" t="s">
        <v>43</v>
      </c>
      <c r="R883" s="3">
        <v>98273</v>
      </c>
      <c r="S883" s="4">
        <v>42084</v>
      </c>
      <c r="T883" s="4">
        <v>42086</v>
      </c>
      <c r="U883" s="3">
        <v>34.520000000000003</v>
      </c>
      <c r="V883" s="3">
        <v>9</v>
      </c>
      <c r="W883" s="3">
        <v>127.12</v>
      </c>
      <c r="X883" s="3">
        <v>86233</v>
      </c>
      <c r="Y883" s="3">
        <f>Table1[[#This Row],[Unit Price]]-Table1[[#This Row],[Discount]]</f>
        <v>13.46</v>
      </c>
      <c r="Z883" s="3" t="s">
        <v>3221</v>
      </c>
    </row>
    <row r="884" spans="1:26" x14ac:dyDescent="0.2">
      <c r="A884" s="1">
        <v>247</v>
      </c>
      <c r="B884" s="1" t="s">
        <v>1311</v>
      </c>
      <c r="C884" s="1" t="s">
        <v>92</v>
      </c>
      <c r="D884" s="1">
        <v>0.09</v>
      </c>
      <c r="E884" s="1">
        <v>2.88</v>
      </c>
      <c r="F884" s="1">
        <v>0.99</v>
      </c>
      <c r="G884" s="1" t="s">
        <v>14</v>
      </c>
      <c r="H884" s="1" t="s">
        <v>70</v>
      </c>
      <c r="I884" s="1" t="s">
        <v>24</v>
      </c>
      <c r="J884" s="1" t="s">
        <v>128</v>
      </c>
      <c r="K884" s="1" t="s">
        <v>49</v>
      </c>
      <c r="L884" s="1" t="s">
        <v>198</v>
      </c>
      <c r="M884" s="1">
        <v>0.36</v>
      </c>
      <c r="N884" s="1" t="s">
        <v>8</v>
      </c>
      <c r="O884" s="1" t="s">
        <v>9</v>
      </c>
      <c r="P884" s="1" t="s">
        <v>376</v>
      </c>
      <c r="Q884" s="1" t="s">
        <v>1312</v>
      </c>
      <c r="R884" s="1">
        <v>37804</v>
      </c>
      <c r="S884" s="2">
        <v>42084</v>
      </c>
      <c r="T884" s="2">
        <v>42086</v>
      </c>
      <c r="U884" s="1">
        <v>-145.08199999999999</v>
      </c>
      <c r="V884" s="1">
        <v>10</v>
      </c>
      <c r="W884" s="1">
        <v>28.73</v>
      </c>
      <c r="X884" s="1">
        <v>89140</v>
      </c>
      <c r="Y884" s="1">
        <f>Table1[[#This Row],[Unit Price]]-Table1[[#This Row],[Discount]]</f>
        <v>2.79</v>
      </c>
      <c r="Z884" s="1" t="s">
        <v>3219</v>
      </c>
    </row>
    <row r="885" spans="1:26" x14ac:dyDescent="0.2">
      <c r="A885" s="3">
        <v>1185</v>
      </c>
      <c r="B885" s="3" t="s">
        <v>1758</v>
      </c>
      <c r="C885" s="3" t="s">
        <v>92</v>
      </c>
      <c r="D885" s="3">
        <v>0</v>
      </c>
      <c r="E885" s="3">
        <v>6783.02</v>
      </c>
      <c r="F885" s="3">
        <v>24.49</v>
      </c>
      <c r="G885" s="3" t="s">
        <v>14</v>
      </c>
      <c r="H885" s="3" t="s">
        <v>15</v>
      </c>
      <c r="I885" s="3" t="s">
        <v>16</v>
      </c>
      <c r="J885" s="3" t="s">
        <v>32</v>
      </c>
      <c r="K885" s="3" t="s">
        <v>40</v>
      </c>
      <c r="L885" s="3" t="s">
        <v>290</v>
      </c>
      <c r="M885" s="3">
        <v>0.39</v>
      </c>
      <c r="N885" s="3" t="s">
        <v>8</v>
      </c>
      <c r="O885" s="3" t="s">
        <v>9</v>
      </c>
      <c r="P885" s="3" t="s">
        <v>140</v>
      </c>
      <c r="Q885" s="3" t="s">
        <v>334</v>
      </c>
      <c r="R885" s="3">
        <v>35756</v>
      </c>
      <c r="S885" s="4">
        <v>42084</v>
      </c>
      <c r="T885" s="4">
        <v>42085</v>
      </c>
      <c r="U885" s="3">
        <v>4.1100000000000003</v>
      </c>
      <c r="V885" s="3">
        <v>3</v>
      </c>
      <c r="W885" s="3">
        <v>20552.55</v>
      </c>
      <c r="X885" s="3">
        <v>85938</v>
      </c>
      <c r="Y885" s="3">
        <f>Table1[[#This Row],[Unit Price]]-Table1[[#This Row],[Discount]]</f>
        <v>6783.02</v>
      </c>
      <c r="Z885" s="3" t="s">
        <v>3219</v>
      </c>
    </row>
    <row r="886" spans="1:26" x14ac:dyDescent="0.2">
      <c r="A886" s="1">
        <v>3258</v>
      </c>
      <c r="B886" s="1" t="s">
        <v>1759</v>
      </c>
      <c r="C886" s="1" t="s">
        <v>46</v>
      </c>
      <c r="D886" s="1">
        <v>0.02</v>
      </c>
      <c r="E886" s="1">
        <v>55.94</v>
      </c>
      <c r="F886" s="1">
        <v>6.55</v>
      </c>
      <c r="G886" s="1" t="s">
        <v>14</v>
      </c>
      <c r="H886" s="1" t="s">
        <v>15</v>
      </c>
      <c r="I886" s="1" t="s">
        <v>16</v>
      </c>
      <c r="J886" s="1" t="s">
        <v>17</v>
      </c>
      <c r="K886" s="1" t="s">
        <v>49</v>
      </c>
      <c r="L886" s="1" t="s">
        <v>1760</v>
      </c>
      <c r="M886" s="1">
        <v>0.68</v>
      </c>
      <c r="N886" s="1" t="s">
        <v>8</v>
      </c>
      <c r="O886" s="1" t="s">
        <v>35</v>
      </c>
      <c r="P886" s="1" t="s">
        <v>42</v>
      </c>
      <c r="Q886" s="1" t="s">
        <v>1761</v>
      </c>
      <c r="R886" s="1">
        <v>98037</v>
      </c>
      <c r="S886" s="2">
        <v>42084</v>
      </c>
      <c r="T886" s="2">
        <v>42086</v>
      </c>
      <c r="U886" s="1">
        <v>401.85</v>
      </c>
      <c r="V886" s="1">
        <v>11</v>
      </c>
      <c r="W886" s="1">
        <v>646.88</v>
      </c>
      <c r="X886" s="1">
        <v>88824</v>
      </c>
      <c r="Y886" s="1">
        <f>Table1[[#This Row],[Unit Price]]-Table1[[#This Row],[Discount]]</f>
        <v>55.919999999999995</v>
      </c>
      <c r="Z886" s="1" t="s">
        <v>3221</v>
      </c>
    </row>
    <row r="887" spans="1:26" x14ac:dyDescent="0.2">
      <c r="A887" s="3">
        <v>87</v>
      </c>
      <c r="B887" s="3" t="s">
        <v>1762</v>
      </c>
      <c r="C887" s="3" t="s">
        <v>13</v>
      </c>
      <c r="D887" s="3">
        <v>0.09</v>
      </c>
      <c r="E887" s="3">
        <v>4.91</v>
      </c>
      <c r="F887" s="3">
        <v>0.5</v>
      </c>
      <c r="G887" s="3" t="s">
        <v>14</v>
      </c>
      <c r="H887" s="3" t="s">
        <v>70</v>
      </c>
      <c r="I887" s="3" t="s">
        <v>24</v>
      </c>
      <c r="J887" s="3" t="s">
        <v>128</v>
      </c>
      <c r="K887" s="3" t="s">
        <v>49</v>
      </c>
      <c r="L887" s="3" t="s">
        <v>949</v>
      </c>
      <c r="M887" s="3">
        <v>0.36</v>
      </c>
      <c r="N887" s="3" t="s">
        <v>8</v>
      </c>
      <c r="O887" s="3" t="s">
        <v>35</v>
      </c>
      <c r="P887" s="3" t="s">
        <v>66</v>
      </c>
      <c r="Q887" s="3" t="s">
        <v>1763</v>
      </c>
      <c r="R887" s="3">
        <v>95687</v>
      </c>
      <c r="S887" s="4">
        <v>42085</v>
      </c>
      <c r="T887" s="4">
        <v>42086</v>
      </c>
      <c r="U887" s="3">
        <v>28.855799999999999</v>
      </c>
      <c r="V887" s="3">
        <v>9</v>
      </c>
      <c r="W887" s="3">
        <v>41.82</v>
      </c>
      <c r="X887" s="3">
        <v>90597</v>
      </c>
      <c r="Y887" s="3">
        <f>Table1[[#This Row],[Unit Price]]-Table1[[#This Row],[Discount]]</f>
        <v>4.82</v>
      </c>
      <c r="Z887" s="3" t="s">
        <v>3221</v>
      </c>
    </row>
    <row r="888" spans="1:26" x14ac:dyDescent="0.2">
      <c r="A888" s="1">
        <v>87</v>
      </c>
      <c r="B888" s="1" t="s">
        <v>1762</v>
      </c>
      <c r="C888" s="1" t="s">
        <v>13</v>
      </c>
      <c r="D888" s="1">
        <v>0.01</v>
      </c>
      <c r="E888" s="1">
        <v>296.18</v>
      </c>
      <c r="F888" s="1">
        <v>54.12</v>
      </c>
      <c r="G888" s="1" t="s">
        <v>2</v>
      </c>
      <c r="H888" s="1" t="s">
        <v>70</v>
      </c>
      <c r="I888" s="1" t="s">
        <v>4</v>
      </c>
      <c r="J888" s="1" t="s">
        <v>5</v>
      </c>
      <c r="K888" s="1" t="s">
        <v>6</v>
      </c>
      <c r="L888" s="1" t="s">
        <v>1055</v>
      </c>
      <c r="M888" s="1">
        <v>0.76</v>
      </c>
      <c r="N888" s="1" t="s">
        <v>8</v>
      </c>
      <c r="O888" s="1" t="s">
        <v>35</v>
      </c>
      <c r="P888" s="1" t="s">
        <v>66</v>
      </c>
      <c r="Q888" s="1" t="s">
        <v>1763</v>
      </c>
      <c r="R888" s="1">
        <v>95687</v>
      </c>
      <c r="S888" s="2">
        <v>42085</v>
      </c>
      <c r="T888" s="2">
        <v>42088</v>
      </c>
      <c r="U888" s="1">
        <v>173.48</v>
      </c>
      <c r="V888" s="1">
        <v>9</v>
      </c>
      <c r="W888" s="1">
        <v>2875.72</v>
      </c>
      <c r="X888" s="1">
        <v>90597</v>
      </c>
      <c r="Y888" s="1">
        <f>Table1[[#This Row],[Unit Price]]-Table1[[#This Row],[Discount]]</f>
        <v>296.17</v>
      </c>
      <c r="Z888" s="1" t="s">
        <v>3221</v>
      </c>
    </row>
    <row r="889" spans="1:26" x14ac:dyDescent="0.2">
      <c r="A889" s="3">
        <v>2014</v>
      </c>
      <c r="B889" s="3" t="s">
        <v>1764</v>
      </c>
      <c r="C889" s="3" t="s">
        <v>13</v>
      </c>
      <c r="D889" s="3">
        <v>7.0000000000000007E-2</v>
      </c>
      <c r="E889" s="3">
        <v>39.479999999999997</v>
      </c>
      <c r="F889" s="3">
        <v>1.99</v>
      </c>
      <c r="G889" s="3" t="s">
        <v>14</v>
      </c>
      <c r="H889" s="3" t="s">
        <v>47</v>
      </c>
      <c r="I889" s="3" t="s">
        <v>16</v>
      </c>
      <c r="J889" s="3" t="s">
        <v>17</v>
      </c>
      <c r="K889" s="3" t="s">
        <v>18</v>
      </c>
      <c r="L889" s="3" t="s">
        <v>1233</v>
      </c>
      <c r="M889" s="3">
        <v>0.54</v>
      </c>
      <c r="N889" s="3" t="s">
        <v>8</v>
      </c>
      <c r="O889" s="3" t="s">
        <v>28</v>
      </c>
      <c r="P889" s="3" t="s">
        <v>189</v>
      </c>
      <c r="Q889" s="3" t="s">
        <v>1765</v>
      </c>
      <c r="R889" s="3">
        <v>51503</v>
      </c>
      <c r="S889" s="4">
        <v>42085</v>
      </c>
      <c r="T889" s="4">
        <v>42087</v>
      </c>
      <c r="U889" s="3">
        <v>88.72</v>
      </c>
      <c r="V889" s="3">
        <v>4</v>
      </c>
      <c r="W889" s="3">
        <v>151.27000000000001</v>
      </c>
      <c r="X889" s="3">
        <v>88367</v>
      </c>
      <c r="Y889" s="3">
        <f>Table1[[#This Row],[Unit Price]]-Table1[[#This Row],[Discount]]</f>
        <v>39.409999999999997</v>
      </c>
      <c r="Z889" s="3" t="s">
        <v>3220</v>
      </c>
    </row>
    <row r="890" spans="1:26" x14ac:dyDescent="0.2">
      <c r="A890" s="1">
        <v>2014</v>
      </c>
      <c r="B890" s="1" t="s">
        <v>1764</v>
      </c>
      <c r="C890" s="1" t="s">
        <v>13</v>
      </c>
      <c r="D890" s="1">
        <v>0</v>
      </c>
      <c r="E890" s="1">
        <v>4.91</v>
      </c>
      <c r="F890" s="1">
        <v>0.5</v>
      </c>
      <c r="G890" s="1" t="s">
        <v>14</v>
      </c>
      <c r="H890" s="1" t="s">
        <v>47</v>
      </c>
      <c r="I890" s="1" t="s">
        <v>24</v>
      </c>
      <c r="J890" s="1" t="s">
        <v>128</v>
      </c>
      <c r="K890" s="1" t="s">
        <v>49</v>
      </c>
      <c r="L890" s="1" t="s">
        <v>949</v>
      </c>
      <c r="M890" s="1">
        <v>0.36</v>
      </c>
      <c r="N890" s="1" t="s">
        <v>8</v>
      </c>
      <c r="O890" s="1" t="s">
        <v>28</v>
      </c>
      <c r="P890" s="1" t="s">
        <v>189</v>
      </c>
      <c r="Q890" s="1" t="s">
        <v>1765</v>
      </c>
      <c r="R890" s="1">
        <v>51503</v>
      </c>
      <c r="S890" s="2">
        <v>42085</v>
      </c>
      <c r="T890" s="2">
        <v>42087</v>
      </c>
      <c r="U890" s="1">
        <v>7.2519</v>
      </c>
      <c r="V890" s="1">
        <v>2</v>
      </c>
      <c r="W890" s="1">
        <v>10.51</v>
      </c>
      <c r="X890" s="1">
        <v>88367</v>
      </c>
      <c r="Y890" s="1">
        <f>Table1[[#This Row],[Unit Price]]-Table1[[#This Row],[Discount]]</f>
        <v>4.91</v>
      </c>
      <c r="Z890" s="1" t="s">
        <v>3220</v>
      </c>
    </row>
    <row r="891" spans="1:26" x14ac:dyDescent="0.2">
      <c r="A891" s="3">
        <v>949</v>
      </c>
      <c r="B891" s="3" t="s">
        <v>75</v>
      </c>
      <c r="C891" s="3" t="s">
        <v>23</v>
      </c>
      <c r="D891" s="3">
        <v>0.02</v>
      </c>
      <c r="E891" s="3">
        <v>48.04</v>
      </c>
      <c r="F891" s="3">
        <v>5.09</v>
      </c>
      <c r="G891" s="3" t="s">
        <v>14</v>
      </c>
      <c r="H891" s="3" t="s">
        <v>15</v>
      </c>
      <c r="I891" s="3" t="s">
        <v>24</v>
      </c>
      <c r="J891" s="3" t="s">
        <v>64</v>
      </c>
      <c r="K891" s="3" t="s">
        <v>49</v>
      </c>
      <c r="L891" s="3" t="s">
        <v>438</v>
      </c>
      <c r="M891" s="3">
        <v>0.37</v>
      </c>
      <c r="N891" s="3" t="s">
        <v>8</v>
      </c>
      <c r="O891" s="3" t="s">
        <v>35</v>
      </c>
      <c r="P891" s="3" t="s">
        <v>66</v>
      </c>
      <c r="Q891" s="3" t="s">
        <v>76</v>
      </c>
      <c r="R891" s="3">
        <v>90049</v>
      </c>
      <c r="S891" s="4">
        <v>42085</v>
      </c>
      <c r="T891" s="4">
        <v>42089</v>
      </c>
      <c r="U891" s="3">
        <v>373.67</v>
      </c>
      <c r="V891" s="3">
        <v>18</v>
      </c>
      <c r="W891" s="3">
        <v>881.32</v>
      </c>
      <c r="X891" s="3">
        <v>8257</v>
      </c>
      <c r="Y891" s="3">
        <f>Table1[[#This Row],[Unit Price]]-Table1[[#This Row],[Discount]]</f>
        <v>48.019999999999996</v>
      </c>
      <c r="Z891" s="3" t="s">
        <v>3221</v>
      </c>
    </row>
    <row r="892" spans="1:26" x14ac:dyDescent="0.2">
      <c r="A892" s="1">
        <v>950</v>
      </c>
      <c r="B892" s="1" t="s">
        <v>58</v>
      </c>
      <c r="C892" s="1" t="s">
        <v>23</v>
      </c>
      <c r="D892" s="1">
        <v>0.05</v>
      </c>
      <c r="E892" s="1">
        <v>1500.97</v>
      </c>
      <c r="F892" s="1">
        <v>29.7</v>
      </c>
      <c r="G892" s="1" t="s">
        <v>2</v>
      </c>
      <c r="H892" s="1" t="s">
        <v>15</v>
      </c>
      <c r="I892" s="1" t="s">
        <v>16</v>
      </c>
      <c r="J892" s="1" t="s">
        <v>32</v>
      </c>
      <c r="K892" s="1" t="s">
        <v>33</v>
      </c>
      <c r="L892" s="1" t="s">
        <v>1766</v>
      </c>
      <c r="M892" s="1">
        <v>0.56999999999999995</v>
      </c>
      <c r="N892" s="1" t="s">
        <v>8</v>
      </c>
      <c r="O892" s="1" t="s">
        <v>28</v>
      </c>
      <c r="P892" s="1" t="s">
        <v>60</v>
      </c>
      <c r="Q892" s="1" t="s">
        <v>61</v>
      </c>
      <c r="R892" s="1">
        <v>55372</v>
      </c>
      <c r="S892" s="2">
        <v>42085</v>
      </c>
      <c r="T892" s="2">
        <v>42085</v>
      </c>
      <c r="U892" s="1">
        <v>-2561.3235</v>
      </c>
      <c r="V892" s="1">
        <v>1</v>
      </c>
      <c r="W892" s="1">
        <v>1497.22</v>
      </c>
      <c r="X892" s="1">
        <v>89084</v>
      </c>
      <c r="Y892" s="1">
        <f>Table1[[#This Row],[Unit Price]]-Table1[[#This Row],[Discount]]</f>
        <v>1500.92</v>
      </c>
      <c r="Z892" s="1" t="s">
        <v>3220</v>
      </c>
    </row>
    <row r="893" spans="1:26" x14ac:dyDescent="0.2">
      <c r="A893" s="3">
        <v>950</v>
      </c>
      <c r="B893" s="3" t="s">
        <v>58</v>
      </c>
      <c r="C893" s="3" t="s">
        <v>23</v>
      </c>
      <c r="D893" s="3">
        <v>0.02</v>
      </c>
      <c r="E893" s="3">
        <v>48.04</v>
      </c>
      <c r="F893" s="3">
        <v>5.09</v>
      </c>
      <c r="G893" s="3" t="s">
        <v>14</v>
      </c>
      <c r="H893" s="3" t="s">
        <v>15</v>
      </c>
      <c r="I893" s="3" t="s">
        <v>24</v>
      </c>
      <c r="J893" s="3" t="s">
        <v>64</v>
      </c>
      <c r="K893" s="3" t="s">
        <v>49</v>
      </c>
      <c r="L893" s="3" t="s">
        <v>438</v>
      </c>
      <c r="M893" s="3">
        <v>0.37</v>
      </c>
      <c r="N893" s="3" t="s">
        <v>8</v>
      </c>
      <c r="O893" s="3" t="s">
        <v>28</v>
      </c>
      <c r="P893" s="3" t="s">
        <v>60</v>
      </c>
      <c r="Q893" s="3" t="s">
        <v>61</v>
      </c>
      <c r="R893" s="3">
        <v>55372</v>
      </c>
      <c r="S893" s="4">
        <v>42085</v>
      </c>
      <c r="T893" s="4">
        <v>42089</v>
      </c>
      <c r="U893" s="3">
        <v>168.91890000000001</v>
      </c>
      <c r="V893" s="3">
        <v>5</v>
      </c>
      <c r="W893" s="3">
        <v>244.81</v>
      </c>
      <c r="X893" s="3">
        <v>89084</v>
      </c>
      <c r="Y893" s="3">
        <f>Table1[[#This Row],[Unit Price]]-Table1[[#This Row],[Discount]]</f>
        <v>48.019999999999996</v>
      </c>
      <c r="Z893" s="3" t="s">
        <v>3220</v>
      </c>
    </row>
    <row r="894" spans="1:26" x14ac:dyDescent="0.2">
      <c r="A894" s="1">
        <v>950</v>
      </c>
      <c r="B894" s="1" t="s">
        <v>58</v>
      </c>
      <c r="C894" s="1" t="s">
        <v>23</v>
      </c>
      <c r="D894" s="1">
        <v>0.03</v>
      </c>
      <c r="E894" s="1">
        <v>4.28</v>
      </c>
      <c r="F894" s="1">
        <v>1.6</v>
      </c>
      <c r="G894" s="1" t="s">
        <v>14</v>
      </c>
      <c r="H894" s="1" t="s">
        <v>15</v>
      </c>
      <c r="I894" s="1" t="s">
        <v>24</v>
      </c>
      <c r="J894" s="1" t="s">
        <v>25</v>
      </c>
      <c r="K894" s="1" t="s">
        <v>26</v>
      </c>
      <c r="L894" s="1" t="s">
        <v>1767</v>
      </c>
      <c r="M894" s="1">
        <v>0.57999999999999996</v>
      </c>
      <c r="N894" s="1" t="s">
        <v>8</v>
      </c>
      <c r="O894" s="1" t="s">
        <v>28</v>
      </c>
      <c r="P894" s="1" t="s">
        <v>60</v>
      </c>
      <c r="Q894" s="1" t="s">
        <v>61</v>
      </c>
      <c r="R894" s="1">
        <v>55372</v>
      </c>
      <c r="S894" s="2">
        <v>42085</v>
      </c>
      <c r="T894" s="2">
        <v>42092</v>
      </c>
      <c r="U894" s="1">
        <v>-6.2</v>
      </c>
      <c r="V894" s="1">
        <v>1</v>
      </c>
      <c r="W894" s="1">
        <v>4.55</v>
      </c>
      <c r="X894" s="1">
        <v>89084</v>
      </c>
      <c r="Y894" s="1">
        <f>Table1[[#This Row],[Unit Price]]-Table1[[#This Row],[Discount]]</f>
        <v>4.25</v>
      </c>
      <c r="Z894" s="1" t="s">
        <v>3220</v>
      </c>
    </row>
    <row r="895" spans="1:26" x14ac:dyDescent="0.2">
      <c r="A895" s="3">
        <v>1938</v>
      </c>
      <c r="B895" s="3" t="s">
        <v>1768</v>
      </c>
      <c r="C895" s="3" t="s">
        <v>92</v>
      </c>
      <c r="D895" s="3">
        <v>0.1</v>
      </c>
      <c r="E895" s="3">
        <v>152.47999999999999</v>
      </c>
      <c r="F895" s="3">
        <v>4</v>
      </c>
      <c r="G895" s="3" t="s">
        <v>63</v>
      </c>
      <c r="H895" s="3" t="s">
        <v>70</v>
      </c>
      <c r="I895" s="3" t="s">
        <v>16</v>
      </c>
      <c r="J895" s="3" t="s">
        <v>17</v>
      </c>
      <c r="K895" s="3" t="s">
        <v>49</v>
      </c>
      <c r="L895" s="3" t="s">
        <v>1769</v>
      </c>
      <c r="M895" s="3">
        <v>0.79</v>
      </c>
      <c r="N895" s="3" t="s">
        <v>8</v>
      </c>
      <c r="O895" s="3" t="s">
        <v>28</v>
      </c>
      <c r="P895" s="3" t="s">
        <v>513</v>
      </c>
      <c r="Q895" s="3" t="s">
        <v>1770</v>
      </c>
      <c r="R895" s="3">
        <v>66801</v>
      </c>
      <c r="S895" s="4">
        <v>42085</v>
      </c>
      <c r="T895" s="4">
        <v>42086</v>
      </c>
      <c r="U895" s="3">
        <v>-521.09</v>
      </c>
      <c r="V895" s="3">
        <v>4</v>
      </c>
      <c r="W895" s="3">
        <v>558.16999999999996</v>
      </c>
      <c r="X895" s="3">
        <v>88870</v>
      </c>
      <c r="Y895" s="3">
        <f>Table1[[#This Row],[Unit Price]]-Table1[[#This Row],[Discount]]</f>
        <v>152.38</v>
      </c>
      <c r="Z895" s="3" t="s">
        <v>3220</v>
      </c>
    </row>
    <row r="896" spans="1:26" x14ac:dyDescent="0.2">
      <c r="A896" s="1">
        <v>1940</v>
      </c>
      <c r="B896" s="1" t="s">
        <v>1771</v>
      </c>
      <c r="C896" s="1" t="s">
        <v>92</v>
      </c>
      <c r="D896" s="1">
        <v>0.08</v>
      </c>
      <c r="E896" s="1">
        <v>6.84</v>
      </c>
      <c r="F896" s="1">
        <v>8.3699999999999992</v>
      </c>
      <c r="G896" s="1" t="s">
        <v>14</v>
      </c>
      <c r="H896" s="1" t="s">
        <v>70</v>
      </c>
      <c r="I896" s="1" t="s">
        <v>24</v>
      </c>
      <c r="J896" s="1" t="s">
        <v>544</v>
      </c>
      <c r="K896" s="1" t="s">
        <v>18</v>
      </c>
      <c r="L896" s="1" t="s">
        <v>712</v>
      </c>
      <c r="M896" s="1">
        <v>0.57999999999999996</v>
      </c>
      <c r="N896" s="1" t="s">
        <v>8</v>
      </c>
      <c r="O896" s="1" t="s">
        <v>35</v>
      </c>
      <c r="P896" s="1" t="s">
        <v>122</v>
      </c>
      <c r="Q896" s="1" t="s">
        <v>123</v>
      </c>
      <c r="R896" s="1">
        <v>84020</v>
      </c>
      <c r="S896" s="2">
        <v>42085</v>
      </c>
      <c r="T896" s="2">
        <v>42087</v>
      </c>
      <c r="U896" s="1">
        <v>-29.49</v>
      </c>
      <c r="V896" s="1">
        <v>1</v>
      </c>
      <c r="W896" s="1">
        <v>8.39</v>
      </c>
      <c r="X896" s="1">
        <v>88870</v>
      </c>
      <c r="Y896" s="1">
        <f>Table1[[#This Row],[Unit Price]]-Table1[[#This Row],[Discount]]</f>
        <v>6.76</v>
      </c>
      <c r="Z896" s="1" t="s">
        <v>3221</v>
      </c>
    </row>
    <row r="897" spans="1:26" x14ac:dyDescent="0.2">
      <c r="A897" s="3">
        <v>959</v>
      </c>
      <c r="B897" s="3" t="s">
        <v>1772</v>
      </c>
      <c r="C897" s="3" t="s">
        <v>46</v>
      </c>
      <c r="D897" s="3">
        <v>0.01</v>
      </c>
      <c r="E897" s="3">
        <v>145.44999999999999</v>
      </c>
      <c r="F897" s="3">
        <v>17.850000000000001</v>
      </c>
      <c r="G897" s="3" t="s">
        <v>2</v>
      </c>
      <c r="H897" s="3" t="s">
        <v>70</v>
      </c>
      <c r="I897" s="3" t="s">
        <v>16</v>
      </c>
      <c r="J897" s="3" t="s">
        <v>32</v>
      </c>
      <c r="K897" s="3" t="s">
        <v>33</v>
      </c>
      <c r="L897" s="3" t="s">
        <v>186</v>
      </c>
      <c r="M897" s="3">
        <v>0.56000000000000005</v>
      </c>
      <c r="N897" s="3" t="s">
        <v>8</v>
      </c>
      <c r="O897" s="3" t="s">
        <v>28</v>
      </c>
      <c r="P897" s="3" t="s">
        <v>163</v>
      </c>
      <c r="Q897" s="3" t="s">
        <v>173</v>
      </c>
      <c r="R897" s="3">
        <v>76028</v>
      </c>
      <c r="S897" s="4">
        <v>42085</v>
      </c>
      <c r="T897" s="4">
        <v>42086</v>
      </c>
      <c r="U897" s="3">
        <v>837.6807</v>
      </c>
      <c r="V897" s="3">
        <v>8</v>
      </c>
      <c r="W897" s="3">
        <v>1214.03</v>
      </c>
      <c r="X897" s="3">
        <v>91581</v>
      </c>
      <c r="Y897" s="3">
        <f>Table1[[#This Row],[Unit Price]]-Table1[[#This Row],[Discount]]</f>
        <v>145.44</v>
      </c>
      <c r="Z897" s="3" t="s">
        <v>3220</v>
      </c>
    </row>
    <row r="898" spans="1:26" x14ac:dyDescent="0.2">
      <c r="A898" s="1">
        <v>1553</v>
      </c>
      <c r="B898" s="1" t="s">
        <v>1773</v>
      </c>
      <c r="C898" s="1" t="s">
        <v>46</v>
      </c>
      <c r="D898" s="1">
        <v>0.03</v>
      </c>
      <c r="E898" s="1">
        <v>12.28</v>
      </c>
      <c r="F898" s="1">
        <v>6.35</v>
      </c>
      <c r="G898" s="1" t="s">
        <v>14</v>
      </c>
      <c r="H898" s="1" t="s">
        <v>3</v>
      </c>
      <c r="I898" s="1" t="s">
        <v>24</v>
      </c>
      <c r="J898" s="1" t="s">
        <v>64</v>
      </c>
      <c r="K898" s="1" t="s">
        <v>49</v>
      </c>
      <c r="L898" s="1" t="s">
        <v>1709</v>
      </c>
      <c r="M898" s="1">
        <v>0.38</v>
      </c>
      <c r="N898" s="1" t="s">
        <v>8</v>
      </c>
      <c r="O898" s="1" t="s">
        <v>9</v>
      </c>
      <c r="P898" s="1" t="s">
        <v>10</v>
      </c>
      <c r="Q898" s="1" t="s">
        <v>1003</v>
      </c>
      <c r="R898" s="1">
        <v>38701</v>
      </c>
      <c r="S898" s="2">
        <v>42085</v>
      </c>
      <c r="T898" s="2">
        <v>42087</v>
      </c>
      <c r="U898" s="1">
        <v>68.676000000000002</v>
      </c>
      <c r="V898" s="1">
        <v>7</v>
      </c>
      <c r="W898" s="1">
        <v>87.53</v>
      </c>
      <c r="X898" s="1">
        <v>87484</v>
      </c>
      <c r="Y898" s="1">
        <f>Table1[[#This Row],[Unit Price]]-Table1[[#This Row],[Discount]]</f>
        <v>12.25</v>
      </c>
      <c r="Z898" s="1" t="s">
        <v>3219</v>
      </c>
    </row>
    <row r="899" spans="1:26" x14ac:dyDescent="0.2">
      <c r="A899" s="3">
        <v>2561</v>
      </c>
      <c r="B899" s="3" t="s">
        <v>1774</v>
      </c>
      <c r="C899" s="3" t="s">
        <v>46</v>
      </c>
      <c r="D899" s="3">
        <v>0.03</v>
      </c>
      <c r="E899" s="3">
        <v>160.97999999999999</v>
      </c>
      <c r="F899" s="3">
        <v>30</v>
      </c>
      <c r="G899" s="3" t="s">
        <v>2</v>
      </c>
      <c r="H899" s="3" t="s">
        <v>15</v>
      </c>
      <c r="I899" s="3" t="s">
        <v>4</v>
      </c>
      <c r="J899" s="3" t="s">
        <v>85</v>
      </c>
      <c r="K899" s="3" t="s">
        <v>33</v>
      </c>
      <c r="L899" s="3" t="s">
        <v>868</v>
      </c>
      <c r="M899" s="3">
        <v>0.62</v>
      </c>
      <c r="N899" s="3" t="s">
        <v>8</v>
      </c>
      <c r="O899" s="3" t="s">
        <v>87</v>
      </c>
      <c r="P899" s="3" t="s">
        <v>88</v>
      </c>
      <c r="Q899" s="3" t="s">
        <v>1775</v>
      </c>
      <c r="R899" s="3">
        <v>10562</v>
      </c>
      <c r="S899" s="4">
        <v>42085</v>
      </c>
      <c r="T899" s="4">
        <v>42088</v>
      </c>
      <c r="U899" s="3">
        <v>1261.4718</v>
      </c>
      <c r="V899" s="3">
        <v>11</v>
      </c>
      <c r="W899" s="3">
        <v>1828.22</v>
      </c>
      <c r="X899" s="3">
        <v>86465</v>
      </c>
      <c r="Y899" s="3">
        <f>Table1[[#This Row],[Unit Price]]-Table1[[#This Row],[Discount]]</f>
        <v>160.94999999999999</v>
      </c>
      <c r="Z899" s="3" t="s">
        <v>3222</v>
      </c>
    </row>
    <row r="900" spans="1:26" x14ac:dyDescent="0.2">
      <c r="A900" s="1">
        <v>1976</v>
      </c>
      <c r="B900" s="1" t="s">
        <v>353</v>
      </c>
      <c r="C900" s="1" t="s">
        <v>1</v>
      </c>
      <c r="D900" s="1">
        <v>0.06</v>
      </c>
      <c r="E900" s="1">
        <v>40.99</v>
      </c>
      <c r="F900" s="1">
        <v>17.48</v>
      </c>
      <c r="G900" s="1" t="s">
        <v>14</v>
      </c>
      <c r="H900" s="1" t="s">
        <v>15</v>
      </c>
      <c r="I900" s="1" t="s">
        <v>24</v>
      </c>
      <c r="J900" s="1" t="s">
        <v>64</v>
      </c>
      <c r="K900" s="1" t="s">
        <v>49</v>
      </c>
      <c r="L900" s="1" t="s">
        <v>1374</v>
      </c>
      <c r="M900" s="1">
        <v>0.36</v>
      </c>
      <c r="N900" s="1" t="s">
        <v>8</v>
      </c>
      <c r="O900" s="1" t="s">
        <v>28</v>
      </c>
      <c r="P900" s="1" t="s">
        <v>265</v>
      </c>
      <c r="Q900" s="1" t="s">
        <v>355</v>
      </c>
      <c r="R900" s="1">
        <v>48823</v>
      </c>
      <c r="S900" s="2">
        <v>42086</v>
      </c>
      <c r="T900" s="2">
        <v>42088</v>
      </c>
      <c r="U900" s="1">
        <v>214.23</v>
      </c>
      <c r="V900" s="1">
        <v>14</v>
      </c>
      <c r="W900" s="1">
        <v>585.08000000000004</v>
      </c>
      <c r="X900" s="1">
        <v>89041</v>
      </c>
      <c r="Y900" s="1">
        <f>Table1[[#This Row],[Unit Price]]-Table1[[#This Row],[Discount]]</f>
        <v>40.93</v>
      </c>
      <c r="Z900" s="1" t="s">
        <v>3220</v>
      </c>
    </row>
    <row r="901" spans="1:26" x14ac:dyDescent="0.2">
      <c r="A901" s="3">
        <v>2618</v>
      </c>
      <c r="B901" s="3" t="s">
        <v>583</v>
      </c>
      <c r="C901" s="3" t="s">
        <v>1</v>
      </c>
      <c r="D901" s="3">
        <v>0.1</v>
      </c>
      <c r="E901" s="3">
        <v>20.27</v>
      </c>
      <c r="F901" s="3">
        <v>3.99</v>
      </c>
      <c r="G901" s="3" t="s">
        <v>14</v>
      </c>
      <c r="H901" s="3" t="s">
        <v>70</v>
      </c>
      <c r="I901" s="3" t="s">
        <v>24</v>
      </c>
      <c r="J901" s="3" t="s">
        <v>71</v>
      </c>
      <c r="K901" s="3" t="s">
        <v>49</v>
      </c>
      <c r="L901" s="3" t="s">
        <v>1776</v>
      </c>
      <c r="M901" s="3">
        <v>0.56999999999999995</v>
      </c>
      <c r="N901" s="3" t="s">
        <v>8</v>
      </c>
      <c r="O901" s="3" t="s">
        <v>87</v>
      </c>
      <c r="P901" s="3" t="s">
        <v>88</v>
      </c>
      <c r="Q901" s="3" t="s">
        <v>89</v>
      </c>
      <c r="R901" s="3">
        <v>10004</v>
      </c>
      <c r="S901" s="4">
        <v>42086</v>
      </c>
      <c r="T901" s="4">
        <v>42087</v>
      </c>
      <c r="U901" s="3">
        <v>84.05</v>
      </c>
      <c r="V901" s="3">
        <v>53</v>
      </c>
      <c r="W901" s="3">
        <v>1051.52</v>
      </c>
      <c r="X901" s="3">
        <v>53153</v>
      </c>
      <c r="Y901" s="3">
        <f>Table1[[#This Row],[Unit Price]]-Table1[[#This Row],[Discount]]</f>
        <v>20.169999999999998</v>
      </c>
      <c r="Z901" s="3" t="s">
        <v>3222</v>
      </c>
    </row>
    <row r="902" spans="1:26" x14ac:dyDescent="0.2">
      <c r="A902" s="1">
        <v>2620</v>
      </c>
      <c r="B902" s="1" t="s">
        <v>1777</v>
      </c>
      <c r="C902" s="1" t="s">
        <v>1</v>
      </c>
      <c r="D902" s="1">
        <v>0.1</v>
      </c>
      <c r="E902" s="1">
        <v>20.27</v>
      </c>
      <c r="F902" s="1">
        <v>3.99</v>
      </c>
      <c r="G902" s="1" t="s">
        <v>14</v>
      </c>
      <c r="H902" s="1" t="s">
        <v>70</v>
      </c>
      <c r="I902" s="1" t="s">
        <v>24</v>
      </c>
      <c r="J902" s="1" t="s">
        <v>71</v>
      </c>
      <c r="K902" s="1" t="s">
        <v>49</v>
      </c>
      <c r="L902" s="1" t="s">
        <v>1776</v>
      </c>
      <c r="M902" s="1">
        <v>0.56999999999999995</v>
      </c>
      <c r="N902" s="1" t="s">
        <v>8</v>
      </c>
      <c r="O902" s="1" t="s">
        <v>9</v>
      </c>
      <c r="P902" s="1" t="s">
        <v>376</v>
      </c>
      <c r="Q902" s="1" t="s">
        <v>1778</v>
      </c>
      <c r="R902" s="1">
        <v>38134</v>
      </c>
      <c r="S902" s="2">
        <v>42086</v>
      </c>
      <c r="T902" s="2">
        <v>42087</v>
      </c>
      <c r="U902" s="1">
        <v>381.61799999999999</v>
      </c>
      <c r="V902" s="1">
        <v>13</v>
      </c>
      <c r="W902" s="1">
        <v>257.92</v>
      </c>
      <c r="X902" s="1">
        <v>88017</v>
      </c>
      <c r="Y902" s="1">
        <f>Table1[[#This Row],[Unit Price]]-Table1[[#This Row],[Discount]]</f>
        <v>20.169999999999998</v>
      </c>
      <c r="Z902" s="1" t="s">
        <v>3219</v>
      </c>
    </row>
    <row r="903" spans="1:26" x14ac:dyDescent="0.2">
      <c r="A903" s="3">
        <v>2618</v>
      </c>
      <c r="B903" s="3" t="s">
        <v>583</v>
      </c>
      <c r="C903" s="3" t="s">
        <v>13</v>
      </c>
      <c r="D903" s="3">
        <v>0.05</v>
      </c>
      <c r="E903" s="3">
        <v>4.84</v>
      </c>
      <c r="F903" s="3">
        <v>0.71</v>
      </c>
      <c r="G903" s="3" t="s">
        <v>63</v>
      </c>
      <c r="H903" s="3" t="s">
        <v>70</v>
      </c>
      <c r="I903" s="3" t="s">
        <v>24</v>
      </c>
      <c r="J903" s="3" t="s">
        <v>25</v>
      </c>
      <c r="K903" s="3" t="s">
        <v>26</v>
      </c>
      <c r="L903" s="3" t="s">
        <v>27</v>
      </c>
      <c r="M903" s="3">
        <v>0.52</v>
      </c>
      <c r="N903" s="3" t="s">
        <v>8</v>
      </c>
      <c r="O903" s="3" t="s">
        <v>87</v>
      </c>
      <c r="P903" s="3" t="s">
        <v>88</v>
      </c>
      <c r="Q903" s="3" t="s">
        <v>89</v>
      </c>
      <c r="R903" s="3">
        <v>10004</v>
      </c>
      <c r="S903" s="4">
        <v>42086</v>
      </c>
      <c r="T903" s="4">
        <v>42086</v>
      </c>
      <c r="U903" s="3">
        <v>29.17</v>
      </c>
      <c r="V903" s="3">
        <v>20</v>
      </c>
      <c r="W903" s="3">
        <v>103.39</v>
      </c>
      <c r="X903" s="3">
        <v>34017</v>
      </c>
      <c r="Y903" s="3">
        <f>Table1[[#This Row],[Unit Price]]-Table1[[#This Row],[Discount]]</f>
        <v>4.79</v>
      </c>
      <c r="Z903" s="3" t="s">
        <v>3222</v>
      </c>
    </row>
    <row r="904" spans="1:26" x14ac:dyDescent="0.2">
      <c r="A904" s="1">
        <v>2618</v>
      </c>
      <c r="B904" s="1" t="s">
        <v>583</v>
      </c>
      <c r="C904" s="1" t="s">
        <v>13</v>
      </c>
      <c r="D904" s="1">
        <v>0.01</v>
      </c>
      <c r="E904" s="1">
        <v>14.98</v>
      </c>
      <c r="F904" s="1">
        <v>7.69</v>
      </c>
      <c r="G904" s="1" t="s">
        <v>14</v>
      </c>
      <c r="H904" s="1" t="s">
        <v>70</v>
      </c>
      <c r="I904" s="1" t="s">
        <v>24</v>
      </c>
      <c r="J904" s="1" t="s">
        <v>54</v>
      </c>
      <c r="K904" s="1" t="s">
        <v>49</v>
      </c>
      <c r="L904" s="1" t="s">
        <v>664</v>
      </c>
      <c r="M904" s="1">
        <v>0.56999999999999995</v>
      </c>
      <c r="N904" s="1" t="s">
        <v>8</v>
      </c>
      <c r="O904" s="1" t="s">
        <v>87</v>
      </c>
      <c r="P904" s="1" t="s">
        <v>88</v>
      </c>
      <c r="Q904" s="1" t="s">
        <v>89</v>
      </c>
      <c r="R904" s="1">
        <v>10004</v>
      </c>
      <c r="S904" s="2">
        <v>42086</v>
      </c>
      <c r="T904" s="2">
        <v>42088</v>
      </c>
      <c r="U904" s="1">
        <v>-48.97</v>
      </c>
      <c r="V904" s="1">
        <v>28</v>
      </c>
      <c r="W904" s="1">
        <v>435.39</v>
      </c>
      <c r="X904" s="1">
        <v>34017</v>
      </c>
      <c r="Y904" s="1">
        <f>Table1[[#This Row],[Unit Price]]-Table1[[#This Row],[Discount]]</f>
        <v>14.97</v>
      </c>
      <c r="Z904" s="1" t="s">
        <v>3222</v>
      </c>
    </row>
    <row r="905" spans="1:26" x14ac:dyDescent="0.2">
      <c r="A905" s="3">
        <v>2619</v>
      </c>
      <c r="B905" s="3" t="s">
        <v>1046</v>
      </c>
      <c r="C905" s="3" t="s">
        <v>13</v>
      </c>
      <c r="D905" s="3">
        <v>0.05</v>
      </c>
      <c r="E905" s="3">
        <v>4.84</v>
      </c>
      <c r="F905" s="3">
        <v>0.71</v>
      </c>
      <c r="G905" s="3" t="s">
        <v>63</v>
      </c>
      <c r="H905" s="3" t="s">
        <v>70</v>
      </c>
      <c r="I905" s="3" t="s">
        <v>24</v>
      </c>
      <c r="J905" s="3" t="s">
        <v>25</v>
      </c>
      <c r="K905" s="3" t="s">
        <v>26</v>
      </c>
      <c r="L905" s="3" t="s">
        <v>27</v>
      </c>
      <c r="M905" s="3">
        <v>0.52</v>
      </c>
      <c r="N905" s="3" t="s">
        <v>8</v>
      </c>
      <c r="O905" s="3" t="s">
        <v>28</v>
      </c>
      <c r="P905" s="3" t="s">
        <v>1047</v>
      </c>
      <c r="Q905" s="3" t="s">
        <v>1048</v>
      </c>
      <c r="R905" s="3">
        <v>57103</v>
      </c>
      <c r="S905" s="4">
        <v>42086</v>
      </c>
      <c r="T905" s="4">
        <v>42086</v>
      </c>
      <c r="U905" s="3">
        <v>17.836500000000001</v>
      </c>
      <c r="V905" s="3">
        <v>5</v>
      </c>
      <c r="W905" s="3">
        <v>25.85</v>
      </c>
      <c r="X905" s="3">
        <v>88014</v>
      </c>
      <c r="Y905" s="3">
        <f>Table1[[#This Row],[Unit Price]]-Table1[[#This Row],[Discount]]</f>
        <v>4.79</v>
      </c>
      <c r="Z905" s="3" t="s">
        <v>3220</v>
      </c>
    </row>
    <row r="906" spans="1:26" x14ac:dyDescent="0.2">
      <c r="A906" s="1">
        <v>2958</v>
      </c>
      <c r="B906" s="1" t="s">
        <v>1779</v>
      </c>
      <c r="C906" s="1" t="s">
        <v>23</v>
      </c>
      <c r="D906" s="1">
        <v>0.06</v>
      </c>
      <c r="E906" s="1">
        <v>20.99</v>
      </c>
      <c r="F906" s="1">
        <v>0.99</v>
      </c>
      <c r="G906" s="1" t="s">
        <v>14</v>
      </c>
      <c r="H906" s="1" t="s">
        <v>70</v>
      </c>
      <c r="I906" s="1" t="s">
        <v>16</v>
      </c>
      <c r="J906" s="1" t="s">
        <v>111</v>
      </c>
      <c r="K906" s="1" t="s">
        <v>26</v>
      </c>
      <c r="L906" s="1" t="s">
        <v>1780</v>
      </c>
      <c r="M906" s="1">
        <v>0.37</v>
      </c>
      <c r="N906" s="1" t="s">
        <v>8</v>
      </c>
      <c r="O906" s="1" t="s">
        <v>28</v>
      </c>
      <c r="P906" s="1" t="s">
        <v>333</v>
      </c>
      <c r="Q906" s="1" t="s">
        <v>1781</v>
      </c>
      <c r="R906" s="1">
        <v>54956</v>
      </c>
      <c r="S906" s="2">
        <v>42086</v>
      </c>
      <c r="T906" s="2">
        <v>42091</v>
      </c>
      <c r="U906" s="1">
        <v>224.9607</v>
      </c>
      <c r="V906" s="1">
        <v>18</v>
      </c>
      <c r="W906" s="1">
        <v>326.02999999999997</v>
      </c>
      <c r="X906" s="1">
        <v>90265</v>
      </c>
      <c r="Y906" s="1">
        <f>Table1[[#This Row],[Unit Price]]-Table1[[#This Row],[Discount]]</f>
        <v>20.93</v>
      </c>
      <c r="Z906" s="1" t="s">
        <v>3220</v>
      </c>
    </row>
    <row r="907" spans="1:26" x14ac:dyDescent="0.2">
      <c r="A907" s="3">
        <v>1368</v>
      </c>
      <c r="B907" s="3" t="s">
        <v>1782</v>
      </c>
      <c r="C907" s="3" t="s">
        <v>92</v>
      </c>
      <c r="D907" s="3">
        <v>0.09</v>
      </c>
      <c r="E907" s="3">
        <v>4.55</v>
      </c>
      <c r="F907" s="3">
        <v>1.49</v>
      </c>
      <c r="G907" s="3" t="s">
        <v>14</v>
      </c>
      <c r="H907" s="3" t="s">
        <v>15</v>
      </c>
      <c r="I907" s="3" t="s">
        <v>24</v>
      </c>
      <c r="J907" s="3" t="s">
        <v>48</v>
      </c>
      <c r="K907" s="3" t="s">
        <v>49</v>
      </c>
      <c r="L907" s="3" t="s">
        <v>1479</v>
      </c>
      <c r="M907" s="3">
        <v>0.35</v>
      </c>
      <c r="N907" s="3" t="s">
        <v>8</v>
      </c>
      <c r="O907" s="3" t="s">
        <v>28</v>
      </c>
      <c r="P907" s="3" t="s">
        <v>163</v>
      </c>
      <c r="Q907" s="3" t="s">
        <v>1783</v>
      </c>
      <c r="R907" s="3">
        <v>75901</v>
      </c>
      <c r="S907" s="4">
        <v>42086</v>
      </c>
      <c r="T907" s="4">
        <v>42088</v>
      </c>
      <c r="U907" s="3">
        <v>16.898</v>
      </c>
      <c r="V907" s="3">
        <v>6</v>
      </c>
      <c r="W907" s="3">
        <v>25.45</v>
      </c>
      <c r="X907" s="3">
        <v>90514</v>
      </c>
      <c r="Y907" s="3">
        <f>Table1[[#This Row],[Unit Price]]-Table1[[#This Row],[Discount]]</f>
        <v>4.46</v>
      </c>
      <c r="Z907" s="3" t="s">
        <v>3220</v>
      </c>
    </row>
    <row r="908" spans="1:26" x14ac:dyDescent="0.2">
      <c r="A908" s="1">
        <v>1369</v>
      </c>
      <c r="B908" s="1" t="s">
        <v>1784</v>
      </c>
      <c r="C908" s="1" t="s">
        <v>92</v>
      </c>
      <c r="D908" s="1">
        <v>7.0000000000000007E-2</v>
      </c>
      <c r="E908" s="1">
        <v>9.7799999999999994</v>
      </c>
      <c r="F908" s="1">
        <v>5.76</v>
      </c>
      <c r="G908" s="1" t="s">
        <v>63</v>
      </c>
      <c r="H908" s="1" t="s">
        <v>15</v>
      </c>
      <c r="I908" s="1" t="s">
        <v>24</v>
      </c>
      <c r="J908" s="1" t="s">
        <v>321</v>
      </c>
      <c r="K908" s="1" t="s">
        <v>49</v>
      </c>
      <c r="L908" s="1" t="s">
        <v>1487</v>
      </c>
      <c r="M908" s="1">
        <v>0.35</v>
      </c>
      <c r="N908" s="1" t="s">
        <v>8</v>
      </c>
      <c r="O908" s="1" t="s">
        <v>28</v>
      </c>
      <c r="P908" s="1" t="s">
        <v>163</v>
      </c>
      <c r="Q908" s="1" t="s">
        <v>1430</v>
      </c>
      <c r="R908" s="1">
        <v>76063</v>
      </c>
      <c r="S908" s="2">
        <v>42086</v>
      </c>
      <c r="T908" s="2">
        <v>42088</v>
      </c>
      <c r="U908" s="1">
        <v>20.14</v>
      </c>
      <c r="V908" s="1">
        <v>11</v>
      </c>
      <c r="W908" s="1">
        <v>110.72</v>
      </c>
      <c r="X908" s="1">
        <v>90514</v>
      </c>
      <c r="Y908" s="1">
        <f>Table1[[#This Row],[Unit Price]]-Table1[[#This Row],[Discount]]</f>
        <v>9.7099999999999991</v>
      </c>
      <c r="Z908" s="1" t="s">
        <v>3220</v>
      </c>
    </row>
    <row r="909" spans="1:26" x14ac:dyDescent="0.2">
      <c r="A909" s="3">
        <v>2395</v>
      </c>
      <c r="B909" s="3" t="s">
        <v>1785</v>
      </c>
      <c r="C909" s="3" t="s">
        <v>46</v>
      </c>
      <c r="D909" s="3">
        <v>0.04</v>
      </c>
      <c r="E909" s="3">
        <v>60.97</v>
      </c>
      <c r="F909" s="3">
        <v>4.5</v>
      </c>
      <c r="G909" s="3" t="s">
        <v>14</v>
      </c>
      <c r="H909" s="3" t="s">
        <v>70</v>
      </c>
      <c r="I909" s="3" t="s">
        <v>24</v>
      </c>
      <c r="J909" s="3" t="s">
        <v>71</v>
      </c>
      <c r="K909" s="3" t="s">
        <v>49</v>
      </c>
      <c r="L909" s="3" t="s">
        <v>72</v>
      </c>
      <c r="M909" s="3">
        <v>0.56000000000000005</v>
      </c>
      <c r="N909" s="3" t="s">
        <v>8</v>
      </c>
      <c r="O909" s="3" t="s">
        <v>9</v>
      </c>
      <c r="P909" s="3" t="s">
        <v>51</v>
      </c>
      <c r="Q909" s="3" t="s">
        <v>1786</v>
      </c>
      <c r="R909" s="3">
        <v>31401</v>
      </c>
      <c r="S909" s="4">
        <v>42086</v>
      </c>
      <c r="T909" s="4">
        <v>42087</v>
      </c>
      <c r="U909" s="3">
        <v>79.423199999999994</v>
      </c>
      <c r="V909" s="3">
        <v>15</v>
      </c>
      <c r="W909" s="3">
        <v>904.31</v>
      </c>
      <c r="X909" s="3">
        <v>86952</v>
      </c>
      <c r="Y909" s="3">
        <f>Table1[[#This Row],[Unit Price]]-Table1[[#This Row],[Discount]]</f>
        <v>60.93</v>
      </c>
      <c r="Z909" s="3" t="s">
        <v>3219</v>
      </c>
    </row>
    <row r="910" spans="1:26" x14ac:dyDescent="0.2">
      <c r="A910" s="1">
        <v>3381</v>
      </c>
      <c r="B910" s="1" t="s">
        <v>1787</v>
      </c>
      <c r="C910" s="1" t="s">
        <v>46</v>
      </c>
      <c r="D910" s="1">
        <v>0.05</v>
      </c>
      <c r="E910" s="1">
        <v>11.97</v>
      </c>
      <c r="F910" s="1">
        <v>5.81</v>
      </c>
      <c r="G910" s="1" t="s">
        <v>14</v>
      </c>
      <c r="H910" s="1" t="s">
        <v>70</v>
      </c>
      <c r="I910" s="1" t="s">
        <v>24</v>
      </c>
      <c r="J910" s="1" t="s">
        <v>25</v>
      </c>
      <c r="K910" s="1" t="s">
        <v>18</v>
      </c>
      <c r="L910" s="1" t="s">
        <v>1788</v>
      </c>
      <c r="M910" s="1">
        <v>0.6</v>
      </c>
      <c r="N910" s="1" t="s">
        <v>8</v>
      </c>
      <c r="O910" s="1" t="s">
        <v>9</v>
      </c>
      <c r="P910" s="1" t="s">
        <v>51</v>
      </c>
      <c r="Q910" s="1" t="s">
        <v>1789</v>
      </c>
      <c r="R910" s="1">
        <v>31204</v>
      </c>
      <c r="S910" s="2">
        <v>42086</v>
      </c>
      <c r="T910" s="2">
        <v>42088</v>
      </c>
      <c r="U910" s="1">
        <v>349.05930000000001</v>
      </c>
      <c r="V910" s="1">
        <v>2</v>
      </c>
      <c r="W910" s="1">
        <v>25.31</v>
      </c>
      <c r="X910" s="1">
        <v>88836</v>
      </c>
      <c r="Y910" s="1">
        <f>Table1[[#This Row],[Unit Price]]-Table1[[#This Row],[Discount]]</f>
        <v>11.92</v>
      </c>
      <c r="Z910" s="1" t="s">
        <v>3219</v>
      </c>
    </row>
    <row r="911" spans="1:26" x14ac:dyDescent="0.2">
      <c r="A911" s="3">
        <v>618</v>
      </c>
      <c r="B911" s="3" t="s">
        <v>1790</v>
      </c>
      <c r="C911" s="3" t="s">
        <v>1</v>
      </c>
      <c r="D911" s="3">
        <v>0.06</v>
      </c>
      <c r="E911" s="3">
        <v>17.98</v>
      </c>
      <c r="F911" s="3">
        <v>4</v>
      </c>
      <c r="G911" s="3" t="s">
        <v>14</v>
      </c>
      <c r="H911" s="3" t="s">
        <v>15</v>
      </c>
      <c r="I911" s="3" t="s">
        <v>16</v>
      </c>
      <c r="J911" s="3" t="s">
        <v>17</v>
      </c>
      <c r="K911" s="3" t="s">
        <v>49</v>
      </c>
      <c r="L911" s="3" t="s">
        <v>1633</v>
      </c>
      <c r="M911" s="3">
        <v>0.79</v>
      </c>
      <c r="N911" s="3" t="s">
        <v>8</v>
      </c>
      <c r="O911" s="3" t="s">
        <v>35</v>
      </c>
      <c r="P911" s="3" t="s">
        <v>36</v>
      </c>
      <c r="Q911" s="3" t="s">
        <v>1791</v>
      </c>
      <c r="R911" s="3">
        <v>81007</v>
      </c>
      <c r="S911" s="4">
        <v>42087</v>
      </c>
      <c r="T911" s="4">
        <v>42088</v>
      </c>
      <c r="U911" s="3">
        <v>-78.13</v>
      </c>
      <c r="V911" s="3">
        <v>4</v>
      </c>
      <c r="W911" s="3">
        <v>70.06</v>
      </c>
      <c r="X911" s="3">
        <v>88197</v>
      </c>
      <c r="Y911" s="3">
        <f>Table1[[#This Row],[Unit Price]]-Table1[[#This Row],[Discount]]</f>
        <v>17.920000000000002</v>
      </c>
      <c r="Z911" s="3" t="s">
        <v>3221</v>
      </c>
    </row>
    <row r="912" spans="1:26" x14ac:dyDescent="0.2">
      <c r="A912" s="1">
        <v>3309</v>
      </c>
      <c r="B912" s="1" t="s">
        <v>1792</v>
      </c>
      <c r="C912" s="1" t="s">
        <v>1</v>
      </c>
      <c r="D912" s="1">
        <v>0.1</v>
      </c>
      <c r="E912" s="1">
        <v>6.64</v>
      </c>
      <c r="F912" s="1">
        <v>54.95</v>
      </c>
      <c r="G912" s="1" t="s">
        <v>14</v>
      </c>
      <c r="H912" s="1" t="s">
        <v>3</v>
      </c>
      <c r="I912" s="1" t="s">
        <v>4</v>
      </c>
      <c r="J912" s="1" t="s">
        <v>102</v>
      </c>
      <c r="K912" s="1" t="s">
        <v>18</v>
      </c>
      <c r="L912" s="1" t="s">
        <v>244</v>
      </c>
      <c r="M912" s="1">
        <v>0.37</v>
      </c>
      <c r="N912" s="1" t="s">
        <v>8</v>
      </c>
      <c r="O912" s="1" t="s">
        <v>87</v>
      </c>
      <c r="P912" s="1" t="s">
        <v>379</v>
      </c>
      <c r="Q912" s="1" t="s">
        <v>1793</v>
      </c>
      <c r="R912" s="1">
        <v>1760</v>
      </c>
      <c r="S912" s="2">
        <v>42087</v>
      </c>
      <c r="T912" s="2">
        <v>42089</v>
      </c>
      <c r="U912" s="1">
        <v>-25</v>
      </c>
      <c r="V912" s="1">
        <v>4</v>
      </c>
      <c r="W912" s="1">
        <v>25.31</v>
      </c>
      <c r="X912" s="1">
        <v>90460</v>
      </c>
      <c r="Y912" s="1">
        <f>Table1[[#This Row],[Unit Price]]-Table1[[#This Row],[Discount]]</f>
        <v>6.54</v>
      </c>
      <c r="Z912" s="1" t="s">
        <v>3222</v>
      </c>
    </row>
    <row r="913" spans="1:26" x14ac:dyDescent="0.2">
      <c r="A913" s="3">
        <v>3310</v>
      </c>
      <c r="B913" s="3" t="s">
        <v>1794</v>
      </c>
      <c r="C913" s="3" t="s">
        <v>1</v>
      </c>
      <c r="D913" s="3">
        <v>0.05</v>
      </c>
      <c r="E913" s="3">
        <v>90.48</v>
      </c>
      <c r="F913" s="3">
        <v>19.989999999999998</v>
      </c>
      <c r="G913" s="3" t="s">
        <v>14</v>
      </c>
      <c r="H913" s="3" t="s">
        <v>3</v>
      </c>
      <c r="I913" s="3" t="s">
        <v>24</v>
      </c>
      <c r="J913" s="3" t="s">
        <v>321</v>
      </c>
      <c r="K913" s="3" t="s">
        <v>49</v>
      </c>
      <c r="L913" s="3" t="s">
        <v>478</v>
      </c>
      <c r="M913" s="3">
        <v>0.4</v>
      </c>
      <c r="N913" s="3" t="s">
        <v>8</v>
      </c>
      <c r="O913" s="3" t="s">
        <v>87</v>
      </c>
      <c r="P913" s="3" t="s">
        <v>379</v>
      </c>
      <c r="Q913" s="3" t="s">
        <v>1795</v>
      </c>
      <c r="R913" s="3">
        <v>2563</v>
      </c>
      <c r="S913" s="4">
        <v>42087</v>
      </c>
      <c r="T913" s="4">
        <v>42088</v>
      </c>
      <c r="U913" s="3">
        <v>255.1482</v>
      </c>
      <c r="V913" s="3">
        <v>4</v>
      </c>
      <c r="W913" s="3">
        <v>369.78</v>
      </c>
      <c r="X913" s="3">
        <v>90460</v>
      </c>
      <c r="Y913" s="3">
        <f>Table1[[#This Row],[Unit Price]]-Table1[[#This Row],[Discount]]</f>
        <v>90.43</v>
      </c>
      <c r="Z913" s="3" t="s">
        <v>3222</v>
      </c>
    </row>
    <row r="914" spans="1:26" x14ac:dyDescent="0.2">
      <c r="A914" s="1">
        <v>1689</v>
      </c>
      <c r="B914" s="1" t="s">
        <v>1796</v>
      </c>
      <c r="C914" s="1" t="s">
        <v>13</v>
      </c>
      <c r="D914" s="1">
        <v>0</v>
      </c>
      <c r="E914" s="1">
        <v>48.91</v>
      </c>
      <c r="F914" s="1">
        <v>35</v>
      </c>
      <c r="G914" s="1" t="s">
        <v>14</v>
      </c>
      <c r="H914" s="1" t="s">
        <v>70</v>
      </c>
      <c r="I914" s="1" t="s">
        <v>24</v>
      </c>
      <c r="J914" s="1" t="s">
        <v>54</v>
      </c>
      <c r="K914" s="1" t="s">
        <v>40</v>
      </c>
      <c r="L914" s="1" t="s">
        <v>1797</v>
      </c>
      <c r="M914" s="1">
        <v>0.83</v>
      </c>
      <c r="N914" s="1" t="s">
        <v>8</v>
      </c>
      <c r="O914" s="1" t="s">
        <v>28</v>
      </c>
      <c r="P914" s="1" t="s">
        <v>29</v>
      </c>
      <c r="Q914" s="1" t="s">
        <v>1798</v>
      </c>
      <c r="R914" s="1">
        <v>46322</v>
      </c>
      <c r="S914" s="2">
        <v>42087</v>
      </c>
      <c r="T914" s="2">
        <v>42088</v>
      </c>
      <c r="U914" s="1">
        <v>-628.38</v>
      </c>
      <c r="V914" s="1">
        <v>10</v>
      </c>
      <c r="W914" s="1">
        <v>514.79</v>
      </c>
      <c r="X914" s="1">
        <v>91077</v>
      </c>
      <c r="Y914" s="1">
        <f>Table1[[#This Row],[Unit Price]]-Table1[[#This Row],[Discount]]</f>
        <v>48.91</v>
      </c>
      <c r="Z914" s="1" t="s">
        <v>3220</v>
      </c>
    </row>
    <row r="915" spans="1:26" x14ac:dyDescent="0.2">
      <c r="A915" s="3">
        <v>2308</v>
      </c>
      <c r="B915" s="3" t="s">
        <v>1799</v>
      </c>
      <c r="C915" s="3" t="s">
        <v>23</v>
      </c>
      <c r="D915" s="3">
        <v>0.08</v>
      </c>
      <c r="E915" s="3">
        <v>9.48</v>
      </c>
      <c r="F915" s="3">
        <v>7.29</v>
      </c>
      <c r="G915" s="3" t="s">
        <v>14</v>
      </c>
      <c r="H915" s="3" t="s">
        <v>3</v>
      </c>
      <c r="I915" s="3" t="s">
        <v>4</v>
      </c>
      <c r="J915" s="3" t="s">
        <v>102</v>
      </c>
      <c r="K915" s="3" t="s">
        <v>18</v>
      </c>
      <c r="L915" s="3" t="s">
        <v>480</v>
      </c>
      <c r="M915" s="3">
        <v>0.45</v>
      </c>
      <c r="N915" s="3" t="s">
        <v>8</v>
      </c>
      <c r="O915" s="3" t="s">
        <v>9</v>
      </c>
      <c r="P915" s="3" t="s">
        <v>99</v>
      </c>
      <c r="Q915" s="3" t="s">
        <v>1800</v>
      </c>
      <c r="R915" s="3">
        <v>33971</v>
      </c>
      <c r="S915" s="4">
        <v>42087</v>
      </c>
      <c r="T915" s="4">
        <v>42089</v>
      </c>
      <c r="U915" s="3">
        <v>-50.4</v>
      </c>
      <c r="V915" s="3">
        <v>2</v>
      </c>
      <c r="W915" s="3">
        <v>20.22</v>
      </c>
      <c r="X915" s="3">
        <v>90557</v>
      </c>
      <c r="Y915" s="3">
        <f>Table1[[#This Row],[Unit Price]]-Table1[[#This Row],[Discount]]</f>
        <v>9.4</v>
      </c>
      <c r="Z915" s="3" t="s">
        <v>3219</v>
      </c>
    </row>
    <row r="916" spans="1:26" x14ac:dyDescent="0.2">
      <c r="A916" s="1">
        <v>2308</v>
      </c>
      <c r="B916" s="1" t="s">
        <v>1799</v>
      </c>
      <c r="C916" s="1" t="s">
        <v>23</v>
      </c>
      <c r="D916" s="1">
        <v>0.03</v>
      </c>
      <c r="E916" s="1">
        <v>193.17</v>
      </c>
      <c r="F916" s="1">
        <v>19.989999999999998</v>
      </c>
      <c r="G916" s="1" t="s">
        <v>14</v>
      </c>
      <c r="H916" s="1" t="s">
        <v>3</v>
      </c>
      <c r="I916" s="1" t="s">
        <v>24</v>
      </c>
      <c r="J916" s="1" t="s">
        <v>54</v>
      </c>
      <c r="K916" s="1" t="s">
        <v>49</v>
      </c>
      <c r="L916" s="1" t="s">
        <v>1558</v>
      </c>
      <c r="M916" s="1">
        <v>0.71</v>
      </c>
      <c r="N916" s="1" t="s">
        <v>8</v>
      </c>
      <c r="O916" s="1" t="s">
        <v>9</v>
      </c>
      <c r="P916" s="1" t="s">
        <v>99</v>
      </c>
      <c r="Q916" s="1" t="s">
        <v>1800</v>
      </c>
      <c r="R916" s="1">
        <v>33971</v>
      </c>
      <c r="S916" s="2">
        <v>42087</v>
      </c>
      <c r="T916" s="2">
        <v>42091</v>
      </c>
      <c r="U916" s="1">
        <v>-348.75400000000002</v>
      </c>
      <c r="V916" s="1">
        <v>8</v>
      </c>
      <c r="W916" s="1">
        <v>1548.97</v>
      </c>
      <c r="X916" s="1">
        <v>90557</v>
      </c>
      <c r="Y916" s="1">
        <f>Table1[[#This Row],[Unit Price]]-Table1[[#This Row],[Discount]]</f>
        <v>193.14</v>
      </c>
      <c r="Z916" s="1" t="s">
        <v>3219</v>
      </c>
    </row>
    <row r="917" spans="1:26" x14ac:dyDescent="0.2">
      <c r="A917" s="3">
        <v>1060</v>
      </c>
      <c r="B917" s="3" t="s">
        <v>1801</v>
      </c>
      <c r="C917" s="3" t="s">
        <v>92</v>
      </c>
      <c r="D917" s="3">
        <v>0.09</v>
      </c>
      <c r="E917" s="3">
        <v>138.75</v>
      </c>
      <c r="F917" s="3">
        <v>52.42</v>
      </c>
      <c r="G917" s="3" t="s">
        <v>2</v>
      </c>
      <c r="H917" s="3" t="s">
        <v>3</v>
      </c>
      <c r="I917" s="3" t="s">
        <v>4</v>
      </c>
      <c r="J917" s="3" t="s">
        <v>5</v>
      </c>
      <c r="K917" s="3" t="s">
        <v>6</v>
      </c>
      <c r="L917" s="3" t="s">
        <v>1802</v>
      </c>
      <c r="M917" s="3">
        <v>0.74</v>
      </c>
      <c r="N917" s="3" t="s">
        <v>8</v>
      </c>
      <c r="O917" s="3" t="s">
        <v>9</v>
      </c>
      <c r="P917" s="3" t="s">
        <v>51</v>
      </c>
      <c r="Q917" s="3" t="s">
        <v>337</v>
      </c>
      <c r="R917" s="3">
        <v>30318</v>
      </c>
      <c r="S917" s="4">
        <v>42087</v>
      </c>
      <c r="T917" s="4">
        <v>42088</v>
      </c>
      <c r="U917" s="3">
        <v>-445.97177625</v>
      </c>
      <c r="V917" s="3">
        <v>23</v>
      </c>
      <c r="W917" s="3">
        <v>2527.79</v>
      </c>
      <c r="X917" s="3">
        <v>58628</v>
      </c>
      <c r="Y917" s="3">
        <f>Table1[[#This Row],[Unit Price]]-Table1[[#This Row],[Discount]]</f>
        <v>138.66</v>
      </c>
      <c r="Z917" s="3" t="s">
        <v>3219</v>
      </c>
    </row>
    <row r="918" spans="1:26" x14ac:dyDescent="0.2">
      <c r="A918" s="1">
        <v>1062</v>
      </c>
      <c r="B918" s="1" t="s">
        <v>1803</v>
      </c>
      <c r="C918" s="1" t="s">
        <v>92</v>
      </c>
      <c r="D918" s="1">
        <v>0.09</v>
      </c>
      <c r="E918" s="1">
        <v>138.75</v>
      </c>
      <c r="F918" s="1">
        <v>52.42</v>
      </c>
      <c r="G918" s="1" t="s">
        <v>2</v>
      </c>
      <c r="H918" s="1" t="s">
        <v>3</v>
      </c>
      <c r="I918" s="1" t="s">
        <v>4</v>
      </c>
      <c r="J918" s="1" t="s">
        <v>5</v>
      </c>
      <c r="K918" s="1" t="s">
        <v>6</v>
      </c>
      <c r="L918" s="1" t="s">
        <v>1802</v>
      </c>
      <c r="M918" s="1">
        <v>0.74</v>
      </c>
      <c r="N918" s="1" t="s">
        <v>8</v>
      </c>
      <c r="O918" s="1" t="s">
        <v>87</v>
      </c>
      <c r="P918" s="1" t="s">
        <v>88</v>
      </c>
      <c r="Q918" s="1" t="s">
        <v>1804</v>
      </c>
      <c r="R918" s="1">
        <v>11727</v>
      </c>
      <c r="S918" s="2">
        <v>42087</v>
      </c>
      <c r="T918" s="2">
        <v>42088</v>
      </c>
      <c r="U918" s="1">
        <v>-335.31712499999998</v>
      </c>
      <c r="V918" s="1">
        <v>6</v>
      </c>
      <c r="W918" s="1">
        <v>659.42</v>
      </c>
      <c r="X918" s="1">
        <v>91354</v>
      </c>
      <c r="Y918" s="1">
        <f>Table1[[#This Row],[Unit Price]]-Table1[[#This Row],[Discount]]</f>
        <v>138.66</v>
      </c>
      <c r="Z918" s="1" t="s">
        <v>3222</v>
      </c>
    </row>
    <row r="919" spans="1:26" x14ac:dyDescent="0.2">
      <c r="A919" s="3">
        <v>1254</v>
      </c>
      <c r="B919" s="3" t="s">
        <v>1566</v>
      </c>
      <c r="C919" s="3" t="s">
        <v>92</v>
      </c>
      <c r="D919" s="3">
        <v>0.06</v>
      </c>
      <c r="E919" s="3">
        <v>3.95</v>
      </c>
      <c r="F919" s="3">
        <v>2</v>
      </c>
      <c r="G919" s="3" t="s">
        <v>14</v>
      </c>
      <c r="H919" s="3" t="s">
        <v>47</v>
      </c>
      <c r="I919" s="3" t="s">
        <v>24</v>
      </c>
      <c r="J919" s="3" t="s">
        <v>152</v>
      </c>
      <c r="K919" s="3" t="s">
        <v>26</v>
      </c>
      <c r="L919" s="3" t="s">
        <v>1805</v>
      </c>
      <c r="M919" s="3">
        <v>0.53</v>
      </c>
      <c r="N919" s="3" t="s">
        <v>8</v>
      </c>
      <c r="O919" s="3" t="s">
        <v>28</v>
      </c>
      <c r="P919" s="3" t="s">
        <v>163</v>
      </c>
      <c r="Q919" s="3" t="s">
        <v>1567</v>
      </c>
      <c r="R919" s="3">
        <v>77530</v>
      </c>
      <c r="S919" s="4">
        <v>42087</v>
      </c>
      <c r="T919" s="4">
        <v>42088</v>
      </c>
      <c r="U919" s="3">
        <v>-9.68</v>
      </c>
      <c r="V919" s="3">
        <v>5</v>
      </c>
      <c r="W919" s="3">
        <v>19.66</v>
      </c>
      <c r="X919" s="3">
        <v>89984</v>
      </c>
      <c r="Y919" s="3">
        <f>Table1[[#This Row],[Unit Price]]-Table1[[#This Row],[Discount]]</f>
        <v>3.89</v>
      </c>
      <c r="Z919" s="3" t="s">
        <v>3220</v>
      </c>
    </row>
    <row r="920" spans="1:26" x14ac:dyDescent="0.2">
      <c r="A920" s="1">
        <v>2256</v>
      </c>
      <c r="B920" s="1" t="s">
        <v>69</v>
      </c>
      <c r="C920" s="1" t="s">
        <v>92</v>
      </c>
      <c r="D920" s="1">
        <v>7.0000000000000007E-2</v>
      </c>
      <c r="E920" s="1">
        <v>70.98</v>
      </c>
      <c r="F920" s="1">
        <v>30</v>
      </c>
      <c r="G920" s="1" t="s">
        <v>2</v>
      </c>
      <c r="H920" s="1" t="s">
        <v>70</v>
      </c>
      <c r="I920" s="1" t="s">
        <v>4</v>
      </c>
      <c r="J920" s="1" t="s">
        <v>85</v>
      </c>
      <c r="K920" s="1" t="s">
        <v>33</v>
      </c>
      <c r="L920" s="1" t="s">
        <v>1806</v>
      </c>
      <c r="M920" s="1">
        <v>0.73</v>
      </c>
      <c r="N920" s="1" t="s">
        <v>8</v>
      </c>
      <c r="O920" s="1" t="s">
        <v>9</v>
      </c>
      <c r="P920" s="1" t="s">
        <v>73</v>
      </c>
      <c r="Q920" s="1" t="s">
        <v>74</v>
      </c>
      <c r="R920" s="1">
        <v>28560</v>
      </c>
      <c r="S920" s="2">
        <v>42087</v>
      </c>
      <c r="T920" s="2">
        <v>42089</v>
      </c>
      <c r="U920" s="1">
        <v>-222.95</v>
      </c>
      <c r="V920" s="1">
        <v>20</v>
      </c>
      <c r="W920" s="1">
        <v>1373.47</v>
      </c>
      <c r="X920" s="1">
        <v>87964</v>
      </c>
      <c r="Y920" s="1">
        <f>Table1[[#This Row],[Unit Price]]-Table1[[#This Row],[Discount]]</f>
        <v>70.910000000000011</v>
      </c>
      <c r="Z920" s="1" t="s">
        <v>3219</v>
      </c>
    </row>
    <row r="921" spans="1:26" x14ac:dyDescent="0.2">
      <c r="A921" s="3">
        <v>2330</v>
      </c>
      <c r="B921" s="3" t="s">
        <v>1807</v>
      </c>
      <c r="C921" s="3" t="s">
        <v>92</v>
      </c>
      <c r="D921" s="3">
        <v>0.06</v>
      </c>
      <c r="E921" s="3">
        <v>28.53</v>
      </c>
      <c r="F921" s="3">
        <v>1.49</v>
      </c>
      <c r="G921" s="3" t="s">
        <v>14</v>
      </c>
      <c r="H921" s="3" t="s">
        <v>47</v>
      </c>
      <c r="I921" s="3" t="s">
        <v>24</v>
      </c>
      <c r="J921" s="3" t="s">
        <v>48</v>
      </c>
      <c r="K921" s="3" t="s">
        <v>49</v>
      </c>
      <c r="L921" s="3" t="s">
        <v>1808</v>
      </c>
      <c r="M921" s="3">
        <v>0.38</v>
      </c>
      <c r="N921" s="3" t="s">
        <v>8</v>
      </c>
      <c r="O921" s="3" t="s">
        <v>28</v>
      </c>
      <c r="P921" s="3" t="s">
        <v>189</v>
      </c>
      <c r="Q921" s="3" t="s">
        <v>1809</v>
      </c>
      <c r="R921" s="3">
        <v>52302</v>
      </c>
      <c r="S921" s="4">
        <v>42087</v>
      </c>
      <c r="T921" s="4">
        <v>42090</v>
      </c>
      <c r="U921" s="3">
        <v>74.638499999999993</v>
      </c>
      <c r="V921" s="3">
        <v>5</v>
      </c>
      <c r="W921" s="3">
        <v>134.09</v>
      </c>
      <c r="X921" s="3">
        <v>90964</v>
      </c>
      <c r="Y921" s="3">
        <f>Table1[[#This Row],[Unit Price]]-Table1[[#This Row],[Discount]]</f>
        <v>28.470000000000002</v>
      </c>
      <c r="Z921" s="3" t="s">
        <v>3220</v>
      </c>
    </row>
    <row r="922" spans="1:26" x14ac:dyDescent="0.2">
      <c r="A922" s="1">
        <v>3143</v>
      </c>
      <c r="B922" s="1" t="s">
        <v>1810</v>
      </c>
      <c r="C922" s="1" t="s">
        <v>92</v>
      </c>
      <c r="D922" s="1">
        <v>0.02</v>
      </c>
      <c r="E922" s="1">
        <v>15.42</v>
      </c>
      <c r="F922" s="1">
        <v>5.41</v>
      </c>
      <c r="G922" s="1" t="s">
        <v>14</v>
      </c>
      <c r="H922" s="1" t="s">
        <v>15</v>
      </c>
      <c r="I922" s="1" t="s">
        <v>24</v>
      </c>
      <c r="J922" s="1" t="s">
        <v>54</v>
      </c>
      <c r="K922" s="1" t="s">
        <v>49</v>
      </c>
      <c r="L922" s="1" t="s">
        <v>1811</v>
      </c>
      <c r="M922" s="1">
        <v>0.59</v>
      </c>
      <c r="N922" s="1" t="s">
        <v>8</v>
      </c>
      <c r="O922" s="1" t="s">
        <v>28</v>
      </c>
      <c r="P922" s="1" t="s">
        <v>163</v>
      </c>
      <c r="Q922" s="1" t="s">
        <v>1812</v>
      </c>
      <c r="R922" s="1">
        <v>78660</v>
      </c>
      <c r="S922" s="2">
        <v>42087</v>
      </c>
      <c r="T922" s="2">
        <v>42088</v>
      </c>
      <c r="U922" s="1">
        <v>-16.37</v>
      </c>
      <c r="V922" s="1">
        <v>2</v>
      </c>
      <c r="W922" s="1">
        <v>33.840000000000003</v>
      </c>
      <c r="X922" s="1">
        <v>86368</v>
      </c>
      <c r="Y922" s="1">
        <f>Table1[[#This Row],[Unit Price]]-Table1[[#This Row],[Discount]]</f>
        <v>15.4</v>
      </c>
      <c r="Z922" s="1" t="s">
        <v>3220</v>
      </c>
    </row>
    <row r="923" spans="1:26" x14ac:dyDescent="0.2">
      <c r="A923" s="3">
        <v>2430</v>
      </c>
      <c r="B923" s="3" t="s">
        <v>1813</v>
      </c>
      <c r="C923" s="3" t="s">
        <v>46</v>
      </c>
      <c r="D923" s="3">
        <v>0.1</v>
      </c>
      <c r="E923" s="3">
        <v>14.28</v>
      </c>
      <c r="F923" s="3">
        <v>2.99</v>
      </c>
      <c r="G923" s="3" t="s">
        <v>14</v>
      </c>
      <c r="H923" s="3" t="s">
        <v>47</v>
      </c>
      <c r="I923" s="3" t="s">
        <v>24</v>
      </c>
      <c r="J923" s="3" t="s">
        <v>48</v>
      </c>
      <c r="K923" s="3" t="s">
        <v>49</v>
      </c>
      <c r="L923" s="3" t="s">
        <v>661</v>
      </c>
      <c r="M923" s="3">
        <v>0.39</v>
      </c>
      <c r="N923" s="3" t="s">
        <v>8</v>
      </c>
      <c r="O923" s="3" t="s">
        <v>28</v>
      </c>
      <c r="P923" s="3" t="s">
        <v>163</v>
      </c>
      <c r="Q923" s="3" t="s">
        <v>1814</v>
      </c>
      <c r="R923" s="3">
        <v>76541</v>
      </c>
      <c r="S923" s="4">
        <v>42087</v>
      </c>
      <c r="T923" s="4">
        <v>42088</v>
      </c>
      <c r="U923" s="3">
        <v>104.9145</v>
      </c>
      <c r="V923" s="3">
        <v>11</v>
      </c>
      <c r="W923" s="3">
        <v>152.05000000000001</v>
      </c>
      <c r="X923" s="3">
        <v>91108</v>
      </c>
      <c r="Y923" s="3">
        <f>Table1[[#This Row],[Unit Price]]-Table1[[#This Row],[Discount]]</f>
        <v>14.18</v>
      </c>
      <c r="Z923" s="3" t="s">
        <v>3220</v>
      </c>
    </row>
    <row r="924" spans="1:26" x14ac:dyDescent="0.2">
      <c r="A924" s="1">
        <v>880</v>
      </c>
      <c r="B924" s="1" t="s">
        <v>1815</v>
      </c>
      <c r="C924" s="1" t="s">
        <v>1</v>
      </c>
      <c r="D924" s="1">
        <v>7.0000000000000007E-2</v>
      </c>
      <c r="E924" s="1">
        <v>5.68</v>
      </c>
      <c r="F924" s="1">
        <v>1.39</v>
      </c>
      <c r="G924" s="1" t="s">
        <v>14</v>
      </c>
      <c r="H924" s="1" t="s">
        <v>3</v>
      </c>
      <c r="I924" s="1" t="s">
        <v>24</v>
      </c>
      <c r="J924" s="1" t="s">
        <v>321</v>
      </c>
      <c r="K924" s="1" t="s">
        <v>49</v>
      </c>
      <c r="L924" s="1" t="s">
        <v>574</v>
      </c>
      <c r="M924" s="1">
        <v>0.38</v>
      </c>
      <c r="N924" s="1" t="s">
        <v>8</v>
      </c>
      <c r="O924" s="1" t="s">
        <v>35</v>
      </c>
      <c r="P924" s="1" t="s">
        <v>564</v>
      </c>
      <c r="Q924" s="1" t="s">
        <v>1816</v>
      </c>
      <c r="R924" s="1">
        <v>85254</v>
      </c>
      <c r="S924" s="2">
        <v>42088</v>
      </c>
      <c r="T924" s="2">
        <v>42090</v>
      </c>
      <c r="U924" s="1">
        <v>18.643799999999999</v>
      </c>
      <c r="V924" s="1">
        <v>5</v>
      </c>
      <c r="W924" s="1">
        <v>27.02</v>
      </c>
      <c r="X924" s="1">
        <v>86153</v>
      </c>
      <c r="Y924" s="1">
        <f>Table1[[#This Row],[Unit Price]]-Table1[[#This Row],[Discount]]</f>
        <v>5.6099999999999994</v>
      </c>
      <c r="Z924" s="1" t="s">
        <v>3221</v>
      </c>
    </row>
    <row r="925" spans="1:26" x14ac:dyDescent="0.2">
      <c r="A925" s="3">
        <v>880</v>
      </c>
      <c r="B925" s="3" t="s">
        <v>1815</v>
      </c>
      <c r="C925" s="3" t="s">
        <v>1</v>
      </c>
      <c r="D925" s="3">
        <v>0.06</v>
      </c>
      <c r="E925" s="3">
        <v>22.84</v>
      </c>
      <c r="F925" s="3">
        <v>11.54</v>
      </c>
      <c r="G925" s="3" t="s">
        <v>14</v>
      </c>
      <c r="H925" s="3" t="s">
        <v>3</v>
      </c>
      <c r="I925" s="3" t="s">
        <v>24</v>
      </c>
      <c r="J925" s="3" t="s">
        <v>64</v>
      </c>
      <c r="K925" s="3" t="s">
        <v>49</v>
      </c>
      <c r="L925" s="3" t="s">
        <v>1817</v>
      </c>
      <c r="M925" s="3">
        <v>0.39</v>
      </c>
      <c r="N925" s="3" t="s">
        <v>8</v>
      </c>
      <c r="O925" s="3" t="s">
        <v>35</v>
      </c>
      <c r="P925" s="3" t="s">
        <v>564</v>
      </c>
      <c r="Q925" s="3" t="s">
        <v>1816</v>
      </c>
      <c r="R925" s="3">
        <v>85254</v>
      </c>
      <c r="S925" s="4">
        <v>42088</v>
      </c>
      <c r="T925" s="4">
        <v>42090</v>
      </c>
      <c r="U925" s="3">
        <v>-31.24</v>
      </c>
      <c r="V925" s="3">
        <v>1</v>
      </c>
      <c r="W925" s="3">
        <v>27.67</v>
      </c>
      <c r="X925" s="3">
        <v>86153</v>
      </c>
      <c r="Y925" s="3">
        <f>Table1[[#This Row],[Unit Price]]-Table1[[#This Row],[Discount]]</f>
        <v>22.78</v>
      </c>
      <c r="Z925" s="3" t="s">
        <v>3221</v>
      </c>
    </row>
    <row r="926" spans="1:26" x14ac:dyDescent="0.2">
      <c r="A926" s="1">
        <v>1241</v>
      </c>
      <c r="B926" s="1" t="s">
        <v>1660</v>
      </c>
      <c r="C926" s="1" t="s">
        <v>1</v>
      </c>
      <c r="D926" s="1">
        <v>0.06</v>
      </c>
      <c r="E926" s="1">
        <v>200.97</v>
      </c>
      <c r="F926" s="1">
        <v>15.59</v>
      </c>
      <c r="G926" s="1" t="s">
        <v>2</v>
      </c>
      <c r="H926" s="1" t="s">
        <v>3</v>
      </c>
      <c r="I926" s="1" t="s">
        <v>16</v>
      </c>
      <c r="J926" s="1" t="s">
        <v>32</v>
      </c>
      <c r="K926" s="1" t="s">
        <v>33</v>
      </c>
      <c r="L926" s="1" t="s">
        <v>916</v>
      </c>
      <c r="M926" s="1">
        <v>0.36</v>
      </c>
      <c r="N926" s="1" t="s">
        <v>8</v>
      </c>
      <c r="O926" s="1" t="s">
        <v>9</v>
      </c>
      <c r="P926" s="1" t="s">
        <v>140</v>
      </c>
      <c r="Q926" s="1" t="s">
        <v>1180</v>
      </c>
      <c r="R926" s="1">
        <v>36830</v>
      </c>
      <c r="S926" s="2">
        <v>42088</v>
      </c>
      <c r="T926" s="2">
        <v>42088</v>
      </c>
      <c r="U926" s="1">
        <v>531.61800000000005</v>
      </c>
      <c r="V926" s="1">
        <v>7</v>
      </c>
      <c r="W926" s="1">
        <v>1348.83</v>
      </c>
      <c r="X926" s="1">
        <v>90881</v>
      </c>
      <c r="Y926" s="1">
        <f>Table1[[#This Row],[Unit Price]]-Table1[[#This Row],[Discount]]</f>
        <v>200.91</v>
      </c>
      <c r="Z926" s="1" t="s">
        <v>3219</v>
      </c>
    </row>
    <row r="927" spans="1:26" x14ac:dyDescent="0.2">
      <c r="A927" s="3">
        <v>1648</v>
      </c>
      <c r="B927" s="3" t="s">
        <v>1818</v>
      </c>
      <c r="C927" s="3" t="s">
        <v>1</v>
      </c>
      <c r="D927" s="3">
        <v>0.08</v>
      </c>
      <c r="E927" s="3">
        <v>46.89</v>
      </c>
      <c r="F927" s="3">
        <v>5.0999999999999996</v>
      </c>
      <c r="G927" s="3" t="s">
        <v>14</v>
      </c>
      <c r="H927" s="3" t="s">
        <v>70</v>
      </c>
      <c r="I927" s="3" t="s">
        <v>24</v>
      </c>
      <c r="J927" s="3" t="s">
        <v>71</v>
      </c>
      <c r="K927" s="3" t="s">
        <v>120</v>
      </c>
      <c r="L927" s="3" t="s">
        <v>1819</v>
      </c>
      <c r="M927" s="3">
        <v>0.46</v>
      </c>
      <c r="N927" s="3" t="s">
        <v>8</v>
      </c>
      <c r="O927" s="3" t="s">
        <v>28</v>
      </c>
      <c r="P927" s="3" t="s">
        <v>79</v>
      </c>
      <c r="Q927" s="3" t="s">
        <v>640</v>
      </c>
      <c r="R927" s="3">
        <v>60098</v>
      </c>
      <c r="S927" s="4">
        <v>42088</v>
      </c>
      <c r="T927" s="4">
        <v>42090</v>
      </c>
      <c r="U927" s="3">
        <v>507.63299999999998</v>
      </c>
      <c r="V927" s="3">
        <v>17</v>
      </c>
      <c r="W927" s="3">
        <v>735.7</v>
      </c>
      <c r="X927" s="3">
        <v>91043</v>
      </c>
      <c r="Y927" s="3">
        <f>Table1[[#This Row],[Unit Price]]-Table1[[#This Row],[Discount]]</f>
        <v>46.81</v>
      </c>
      <c r="Z927" s="3" t="s">
        <v>3220</v>
      </c>
    </row>
    <row r="928" spans="1:26" x14ac:dyDescent="0.2">
      <c r="A928" s="1">
        <v>1648</v>
      </c>
      <c r="B928" s="1" t="s">
        <v>1818</v>
      </c>
      <c r="C928" s="1" t="s">
        <v>1</v>
      </c>
      <c r="D928" s="1">
        <v>0.05</v>
      </c>
      <c r="E928" s="1">
        <v>12.98</v>
      </c>
      <c r="F928" s="1">
        <v>3.14</v>
      </c>
      <c r="G928" s="1" t="s">
        <v>14</v>
      </c>
      <c r="H928" s="1" t="s">
        <v>70</v>
      </c>
      <c r="I928" s="1" t="s">
        <v>24</v>
      </c>
      <c r="J928" s="1" t="s">
        <v>544</v>
      </c>
      <c r="K928" s="1" t="s">
        <v>18</v>
      </c>
      <c r="L928" s="1" t="s">
        <v>545</v>
      </c>
      <c r="M928" s="1">
        <v>0.6</v>
      </c>
      <c r="N928" s="1" t="s">
        <v>8</v>
      </c>
      <c r="O928" s="1" t="s">
        <v>28</v>
      </c>
      <c r="P928" s="1" t="s">
        <v>79</v>
      </c>
      <c r="Q928" s="1" t="s">
        <v>640</v>
      </c>
      <c r="R928" s="1">
        <v>60098</v>
      </c>
      <c r="S928" s="2">
        <v>42088</v>
      </c>
      <c r="T928" s="2">
        <v>42088</v>
      </c>
      <c r="U928" s="1">
        <v>38.229999999999997</v>
      </c>
      <c r="V928" s="1">
        <v>18</v>
      </c>
      <c r="W928" s="1">
        <v>225.59</v>
      </c>
      <c r="X928" s="1">
        <v>91043</v>
      </c>
      <c r="Y928" s="1">
        <f>Table1[[#This Row],[Unit Price]]-Table1[[#This Row],[Discount]]</f>
        <v>12.93</v>
      </c>
      <c r="Z928" s="1" t="s">
        <v>3220</v>
      </c>
    </row>
    <row r="929" spans="1:26" x14ac:dyDescent="0.2">
      <c r="A929" s="3">
        <v>1829</v>
      </c>
      <c r="B929" s="3" t="s">
        <v>230</v>
      </c>
      <c r="C929" s="3" t="s">
        <v>1</v>
      </c>
      <c r="D929" s="3">
        <v>0.01</v>
      </c>
      <c r="E929" s="3">
        <v>10.64</v>
      </c>
      <c r="F929" s="3">
        <v>5.16</v>
      </c>
      <c r="G929" s="3" t="s">
        <v>63</v>
      </c>
      <c r="H929" s="3" t="s">
        <v>70</v>
      </c>
      <c r="I929" s="3" t="s">
        <v>4</v>
      </c>
      <c r="J929" s="3" t="s">
        <v>102</v>
      </c>
      <c r="K929" s="3" t="s">
        <v>49</v>
      </c>
      <c r="L929" s="3" t="s">
        <v>1820</v>
      </c>
      <c r="M929" s="3">
        <v>0.56999999999999995</v>
      </c>
      <c r="N929" s="3" t="s">
        <v>8</v>
      </c>
      <c r="O929" s="3" t="s">
        <v>28</v>
      </c>
      <c r="P929" s="3" t="s">
        <v>189</v>
      </c>
      <c r="Q929" s="3" t="s">
        <v>232</v>
      </c>
      <c r="R929" s="3">
        <v>52402</v>
      </c>
      <c r="S929" s="4">
        <v>42088</v>
      </c>
      <c r="T929" s="4">
        <v>42090</v>
      </c>
      <c r="U929" s="3">
        <v>-11.69</v>
      </c>
      <c r="V929" s="3">
        <v>5</v>
      </c>
      <c r="W929" s="3">
        <v>58.52</v>
      </c>
      <c r="X929" s="3">
        <v>86957</v>
      </c>
      <c r="Y929" s="3">
        <f>Table1[[#This Row],[Unit Price]]-Table1[[#This Row],[Discount]]</f>
        <v>10.63</v>
      </c>
      <c r="Z929" s="3" t="s">
        <v>3220</v>
      </c>
    </row>
    <row r="930" spans="1:26" x14ac:dyDescent="0.2">
      <c r="A930" s="1">
        <v>2201</v>
      </c>
      <c r="B930" s="1" t="s">
        <v>1821</v>
      </c>
      <c r="C930" s="1" t="s">
        <v>1</v>
      </c>
      <c r="D930" s="1">
        <v>0.17</v>
      </c>
      <c r="E930" s="1">
        <v>14.89</v>
      </c>
      <c r="F930" s="1">
        <v>13.56</v>
      </c>
      <c r="G930" s="1" t="s">
        <v>14</v>
      </c>
      <c r="H930" s="1" t="s">
        <v>3</v>
      </c>
      <c r="I930" s="1" t="s">
        <v>4</v>
      </c>
      <c r="J930" s="1" t="s">
        <v>102</v>
      </c>
      <c r="K930" s="1" t="s">
        <v>40</v>
      </c>
      <c r="L930" s="1" t="s">
        <v>1822</v>
      </c>
      <c r="M930" s="1">
        <v>0.57999999999999996</v>
      </c>
      <c r="N930" s="1" t="s">
        <v>8</v>
      </c>
      <c r="O930" s="1" t="s">
        <v>28</v>
      </c>
      <c r="P930" s="1" t="s">
        <v>60</v>
      </c>
      <c r="Q930" s="1" t="s">
        <v>1823</v>
      </c>
      <c r="R930" s="1">
        <v>55420</v>
      </c>
      <c r="S930" s="2">
        <v>42088</v>
      </c>
      <c r="T930" s="2">
        <v>42090</v>
      </c>
      <c r="U930" s="1">
        <v>-9.1300000000000008</v>
      </c>
      <c r="V930" s="1">
        <v>1</v>
      </c>
      <c r="W930" s="1">
        <v>27.96</v>
      </c>
      <c r="X930" s="1">
        <v>86054</v>
      </c>
      <c r="Y930" s="1">
        <f>Table1[[#This Row],[Unit Price]]-Table1[[#This Row],[Discount]]</f>
        <v>14.72</v>
      </c>
      <c r="Z930" s="1" t="s">
        <v>3220</v>
      </c>
    </row>
    <row r="931" spans="1:26" x14ac:dyDescent="0.2">
      <c r="A931" s="3">
        <v>3100</v>
      </c>
      <c r="B931" s="3" t="s">
        <v>1824</v>
      </c>
      <c r="C931" s="3" t="s">
        <v>1</v>
      </c>
      <c r="D931" s="3">
        <v>7.0000000000000007E-2</v>
      </c>
      <c r="E931" s="3">
        <v>35.99</v>
      </c>
      <c r="F931" s="3">
        <v>5</v>
      </c>
      <c r="G931" s="3" t="s">
        <v>14</v>
      </c>
      <c r="H931" s="3" t="s">
        <v>15</v>
      </c>
      <c r="I931" s="3" t="s">
        <v>16</v>
      </c>
      <c r="J931" s="3" t="s">
        <v>111</v>
      </c>
      <c r="K931" s="3" t="s">
        <v>26</v>
      </c>
      <c r="L931" s="3" t="s">
        <v>1825</v>
      </c>
      <c r="M931" s="3">
        <v>0.82</v>
      </c>
      <c r="N931" s="3" t="s">
        <v>8</v>
      </c>
      <c r="O931" s="3" t="s">
        <v>9</v>
      </c>
      <c r="P931" s="3" t="s">
        <v>99</v>
      </c>
      <c r="Q931" s="3" t="s">
        <v>1826</v>
      </c>
      <c r="R931" s="3">
        <v>33334</v>
      </c>
      <c r="S931" s="4">
        <v>42088</v>
      </c>
      <c r="T931" s="4">
        <v>42090</v>
      </c>
      <c r="U931" s="3">
        <v>-299.81420000000003</v>
      </c>
      <c r="V931" s="3">
        <v>1</v>
      </c>
      <c r="W931" s="3">
        <v>31.71</v>
      </c>
      <c r="X931" s="3">
        <v>89988</v>
      </c>
      <c r="Y931" s="3">
        <f>Table1[[#This Row],[Unit Price]]-Table1[[#This Row],[Discount]]</f>
        <v>35.92</v>
      </c>
      <c r="Z931" s="3" t="s">
        <v>3219</v>
      </c>
    </row>
    <row r="932" spans="1:26" x14ac:dyDescent="0.2">
      <c r="A932" s="1">
        <v>693</v>
      </c>
      <c r="B932" s="1" t="s">
        <v>1525</v>
      </c>
      <c r="C932" s="1" t="s">
        <v>23</v>
      </c>
      <c r="D932" s="1">
        <v>0.02</v>
      </c>
      <c r="E932" s="1">
        <v>500.98</v>
      </c>
      <c r="F932" s="1">
        <v>41.44</v>
      </c>
      <c r="G932" s="1" t="s">
        <v>2</v>
      </c>
      <c r="H932" s="1" t="s">
        <v>3</v>
      </c>
      <c r="I932" s="1" t="s">
        <v>4</v>
      </c>
      <c r="J932" s="1" t="s">
        <v>93</v>
      </c>
      <c r="K932" s="1" t="s">
        <v>6</v>
      </c>
      <c r="L932" s="1" t="s">
        <v>1827</v>
      </c>
      <c r="M932" s="1">
        <v>0.66</v>
      </c>
      <c r="N932" s="1" t="s">
        <v>8</v>
      </c>
      <c r="O932" s="1" t="s">
        <v>35</v>
      </c>
      <c r="P932" s="1" t="s">
        <v>36</v>
      </c>
      <c r="Q932" s="1" t="s">
        <v>1526</v>
      </c>
      <c r="R932" s="1">
        <v>80229</v>
      </c>
      <c r="S932" s="2">
        <v>42088</v>
      </c>
      <c r="T932" s="2">
        <v>42088</v>
      </c>
      <c r="U932" s="1">
        <v>2568.4629</v>
      </c>
      <c r="V932" s="1">
        <v>7</v>
      </c>
      <c r="W932" s="1">
        <v>3722.41</v>
      </c>
      <c r="X932" s="1">
        <v>87811</v>
      </c>
      <c r="Y932" s="1">
        <f>Table1[[#This Row],[Unit Price]]-Table1[[#This Row],[Discount]]</f>
        <v>500.96000000000004</v>
      </c>
      <c r="Z932" s="1" t="s">
        <v>3221</v>
      </c>
    </row>
    <row r="933" spans="1:26" x14ac:dyDescent="0.2">
      <c r="A933" s="3">
        <v>1557</v>
      </c>
      <c r="B933" s="3" t="s">
        <v>1828</v>
      </c>
      <c r="C933" s="3" t="s">
        <v>23</v>
      </c>
      <c r="D933" s="3">
        <v>0.09</v>
      </c>
      <c r="E933" s="3">
        <v>60.98</v>
      </c>
      <c r="F933" s="3">
        <v>49</v>
      </c>
      <c r="G933" s="3" t="s">
        <v>14</v>
      </c>
      <c r="H933" s="3" t="s">
        <v>15</v>
      </c>
      <c r="I933" s="3" t="s">
        <v>24</v>
      </c>
      <c r="J933" s="3" t="s">
        <v>71</v>
      </c>
      <c r="K933" s="3" t="s">
        <v>40</v>
      </c>
      <c r="L933" s="3" t="s">
        <v>1506</v>
      </c>
      <c r="M933" s="3">
        <v>0.59</v>
      </c>
      <c r="N933" s="3" t="s">
        <v>8</v>
      </c>
      <c r="O933" s="3" t="s">
        <v>9</v>
      </c>
      <c r="P933" s="3" t="s">
        <v>218</v>
      </c>
      <c r="Q933" s="3" t="s">
        <v>1829</v>
      </c>
      <c r="R933" s="3">
        <v>22003</v>
      </c>
      <c r="S933" s="4">
        <v>42088</v>
      </c>
      <c r="T933" s="4">
        <v>42096</v>
      </c>
      <c r="U933" s="3">
        <v>-954.75800000000004</v>
      </c>
      <c r="V933" s="3">
        <v>15</v>
      </c>
      <c r="W933" s="3">
        <v>879.62</v>
      </c>
      <c r="X933" s="3">
        <v>87426</v>
      </c>
      <c r="Y933" s="3">
        <f>Table1[[#This Row],[Unit Price]]-Table1[[#This Row],[Discount]]</f>
        <v>60.889999999999993</v>
      </c>
      <c r="Z933" s="3" t="s">
        <v>3219</v>
      </c>
    </row>
    <row r="934" spans="1:26" x14ac:dyDescent="0.2">
      <c r="A934" s="1">
        <v>1557</v>
      </c>
      <c r="B934" s="1" t="s">
        <v>1828</v>
      </c>
      <c r="C934" s="1" t="s">
        <v>23</v>
      </c>
      <c r="D934" s="1">
        <v>0.05</v>
      </c>
      <c r="E934" s="1">
        <v>29.89</v>
      </c>
      <c r="F934" s="1">
        <v>1.99</v>
      </c>
      <c r="G934" s="1" t="s">
        <v>14</v>
      </c>
      <c r="H934" s="1" t="s">
        <v>15</v>
      </c>
      <c r="I934" s="1" t="s">
        <v>16</v>
      </c>
      <c r="J934" s="1" t="s">
        <v>17</v>
      </c>
      <c r="K934" s="1" t="s">
        <v>18</v>
      </c>
      <c r="L934" s="1" t="s">
        <v>419</v>
      </c>
      <c r="M934" s="1">
        <v>0.5</v>
      </c>
      <c r="N934" s="1" t="s">
        <v>8</v>
      </c>
      <c r="O934" s="1" t="s">
        <v>9</v>
      </c>
      <c r="P934" s="1" t="s">
        <v>218</v>
      </c>
      <c r="Q934" s="1" t="s">
        <v>1829</v>
      </c>
      <c r="R934" s="1">
        <v>22003</v>
      </c>
      <c r="S934" s="2">
        <v>42088</v>
      </c>
      <c r="T934" s="2">
        <v>42090</v>
      </c>
      <c r="U934" s="1">
        <v>219.4734</v>
      </c>
      <c r="V934" s="1">
        <v>12</v>
      </c>
      <c r="W934" s="1">
        <v>361.19</v>
      </c>
      <c r="X934" s="1">
        <v>87426</v>
      </c>
      <c r="Y934" s="1">
        <f>Table1[[#This Row],[Unit Price]]-Table1[[#This Row],[Discount]]</f>
        <v>29.84</v>
      </c>
      <c r="Z934" s="1" t="s">
        <v>3219</v>
      </c>
    </row>
    <row r="935" spans="1:26" x14ac:dyDescent="0.2">
      <c r="A935" s="3">
        <v>1699</v>
      </c>
      <c r="B935" s="3" t="s">
        <v>1830</v>
      </c>
      <c r="C935" s="3" t="s">
        <v>23</v>
      </c>
      <c r="D935" s="3">
        <v>0.05</v>
      </c>
      <c r="E935" s="3">
        <v>3.98</v>
      </c>
      <c r="F935" s="3">
        <v>5.26</v>
      </c>
      <c r="G935" s="3" t="s">
        <v>14</v>
      </c>
      <c r="H935" s="3" t="s">
        <v>3</v>
      </c>
      <c r="I935" s="3" t="s">
        <v>24</v>
      </c>
      <c r="J935" s="3" t="s">
        <v>48</v>
      </c>
      <c r="K935" s="3" t="s">
        <v>49</v>
      </c>
      <c r="L935" s="3" t="s">
        <v>1831</v>
      </c>
      <c r="M935" s="3">
        <v>0.38</v>
      </c>
      <c r="N935" s="3" t="s">
        <v>8</v>
      </c>
      <c r="O935" s="3" t="s">
        <v>87</v>
      </c>
      <c r="P935" s="3" t="s">
        <v>296</v>
      </c>
      <c r="Q935" s="3" t="s">
        <v>1832</v>
      </c>
      <c r="R935" s="3">
        <v>19057</v>
      </c>
      <c r="S935" s="4">
        <v>42088</v>
      </c>
      <c r="T935" s="4">
        <v>42092</v>
      </c>
      <c r="U935" s="3">
        <v>-152.52449999999999</v>
      </c>
      <c r="V935" s="3">
        <v>12</v>
      </c>
      <c r="W935" s="3">
        <v>49.44</v>
      </c>
      <c r="X935" s="3">
        <v>87345</v>
      </c>
      <c r="Y935" s="3">
        <f>Table1[[#This Row],[Unit Price]]-Table1[[#This Row],[Discount]]</f>
        <v>3.93</v>
      </c>
      <c r="Z935" s="3" t="s">
        <v>3222</v>
      </c>
    </row>
    <row r="936" spans="1:26" x14ac:dyDescent="0.2">
      <c r="A936" s="1">
        <v>1699</v>
      </c>
      <c r="B936" s="1" t="s">
        <v>1830</v>
      </c>
      <c r="C936" s="1" t="s">
        <v>23</v>
      </c>
      <c r="D936" s="1">
        <v>0.01</v>
      </c>
      <c r="E936" s="1">
        <v>6.48</v>
      </c>
      <c r="F936" s="1">
        <v>5.4</v>
      </c>
      <c r="G936" s="1" t="s">
        <v>14</v>
      </c>
      <c r="H936" s="1" t="s">
        <v>3</v>
      </c>
      <c r="I936" s="1" t="s">
        <v>24</v>
      </c>
      <c r="J936" s="1" t="s">
        <v>64</v>
      </c>
      <c r="K936" s="1" t="s">
        <v>49</v>
      </c>
      <c r="L936" s="1" t="s">
        <v>1833</v>
      </c>
      <c r="M936" s="1">
        <v>0.37</v>
      </c>
      <c r="N936" s="1" t="s">
        <v>8</v>
      </c>
      <c r="O936" s="1" t="s">
        <v>87</v>
      </c>
      <c r="P936" s="1" t="s">
        <v>296</v>
      </c>
      <c r="Q936" s="1" t="s">
        <v>1832</v>
      </c>
      <c r="R936" s="1">
        <v>19057</v>
      </c>
      <c r="S936" s="2">
        <v>42088</v>
      </c>
      <c r="T936" s="2">
        <v>42088</v>
      </c>
      <c r="U936" s="1">
        <v>-18.850000000000001</v>
      </c>
      <c r="V936" s="1">
        <v>2</v>
      </c>
      <c r="W936" s="1">
        <v>14.29</v>
      </c>
      <c r="X936" s="1">
        <v>87345</v>
      </c>
      <c r="Y936" s="1">
        <f>Table1[[#This Row],[Unit Price]]-Table1[[#This Row],[Discount]]</f>
        <v>6.4700000000000006</v>
      </c>
      <c r="Z936" s="1" t="s">
        <v>3222</v>
      </c>
    </row>
    <row r="937" spans="1:26" x14ac:dyDescent="0.2">
      <c r="A937" s="3">
        <v>290</v>
      </c>
      <c r="B937" s="3" t="s">
        <v>1834</v>
      </c>
      <c r="C937" s="3" t="s">
        <v>46</v>
      </c>
      <c r="D937" s="3">
        <v>0.04</v>
      </c>
      <c r="E937" s="3">
        <v>4.9800000000000004</v>
      </c>
      <c r="F937" s="3">
        <v>4.62</v>
      </c>
      <c r="G937" s="3" t="s">
        <v>14</v>
      </c>
      <c r="H937" s="3" t="s">
        <v>3</v>
      </c>
      <c r="I937" s="3" t="s">
        <v>16</v>
      </c>
      <c r="J937" s="3" t="s">
        <v>17</v>
      </c>
      <c r="K937" s="3" t="s">
        <v>18</v>
      </c>
      <c r="L937" s="3" t="s">
        <v>1197</v>
      </c>
      <c r="M937" s="3">
        <v>0.64</v>
      </c>
      <c r="N937" s="3" t="s">
        <v>8</v>
      </c>
      <c r="O937" s="3" t="s">
        <v>35</v>
      </c>
      <c r="P937" s="3" t="s">
        <v>36</v>
      </c>
      <c r="Q937" s="3" t="s">
        <v>1835</v>
      </c>
      <c r="R937" s="3">
        <v>80538</v>
      </c>
      <c r="S937" s="4">
        <v>42088</v>
      </c>
      <c r="T937" s="4">
        <v>42089</v>
      </c>
      <c r="U937" s="3">
        <v>-135.16</v>
      </c>
      <c r="V937" s="3">
        <v>20</v>
      </c>
      <c r="W937" s="3">
        <v>102.54</v>
      </c>
      <c r="X937" s="3">
        <v>90837</v>
      </c>
      <c r="Y937" s="3">
        <f>Table1[[#This Row],[Unit Price]]-Table1[[#This Row],[Discount]]</f>
        <v>4.9400000000000004</v>
      </c>
      <c r="Z937" s="3" t="s">
        <v>3221</v>
      </c>
    </row>
    <row r="938" spans="1:26" x14ac:dyDescent="0.2">
      <c r="A938" s="1">
        <v>2287</v>
      </c>
      <c r="B938" s="1" t="s">
        <v>1239</v>
      </c>
      <c r="C938" s="1" t="s">
        <v>46</v>
      </c>
      <c r="D938" s="1">
        <v>0.01</v>
      </c>
      <c r="E938" s="1">
        <v>18.97</v>
      </c>
      <c r="F938" s="1">
        <v>9.0299999999999994</v>
      </c>
      <c r="G938" s="1" t="s">
        <v>14</v>
      </c>
      <c r="H938" s="1" t="s">
        <v>70</v>
      </c>
      <c r="I938" s="1" t="s">
        <v>24</v>
      </c>
      <c r="J938" s="1" t="s">
        <v>64</v>
      </c>
      <c r="K938" s="1" t="s">
        <v>49</v>
      </c>
      <c r="L938" s="1" t="s">
        <v>606</v>
      </c>
      <c r="M938" s="1">
        <v>0.37</v>
      </c>
      <c r="N938" s="1" t="s">
        <v>8</v>
      </c>
      <c r="O938" s="1" t="s">
        <v>9</v>
      </c>
      <c r="P938" s="1" t="s">
        <v>247</v>
      </c>
      <c r="Q938" s="1" t="s">
        <v>1241</v>
      </c>
      <c r="R938" s="1">
        <v>29483</v>
      </c>
      <c r="S938" s="2">
        <v>42088</v>
      </c>
      <c r="T938" s="2">
        <v>42088</v>
      </c>
      <c r="U938" s="1">
        <v>-12.0267</v>
      </c>
      <c r="V938" s="1">
        <v>8</v>
      </c>
      <c r="W938" s="1">
        <v>164.67</v>
      </c>
      <c r="X938" s="1">
        <v>90146</v>
      </c>
      <c r="Y938" s="1">
        <f>Table1[[#This Row],[Unit Price]]-Table1[[#This Row],[Discount]]</f>
        <v>18.959999999999997</v>
      </c>
      <c r="Z938" s="1" t="s">
        <v>3219</v>
      </c>
    </row>
    <row r="939" spans="1:26" x14ac:dyDescent="0.2">
      <c r="A939" s="3">
        <v>2287</v>
      </c>
      <c r="B939" s="3" t="s">
        <v>1239</v>
      </c>
      <c r="C939" s="3" t="s">
        <v>46</v>
      </c>
      <c r="D939" s="3">
        <v>0.03</v>
      </c>
      <c r="E939" s="3">
        <v>12.28</v>
      </c>
      <c r="F939" s="3">
        <v>4.8600000000000003</v>
      </c>
      <c r="G939" s="3" t="s">
        <v>14</v>
      </c>
      <c r="H939" s="3" t="s">
        <v>70</v>
      </c>
      <c r="I939" s="3" t="s">
        <v>24</v>
      </c>
      <c r="J939" s="3" t="s">
        <v>64</v>
      </c>
      <c r="K939" s="3" t="s">
        <v>49</v>
      </c>
      <c r="L939" s="3" t="s">
        <v>1836</v>
      </c>
      <c r="M939" s="3">
        <v>0.38</v>
      </c>
      <c r="N939" s="3" t="s">
        <v>8</v>
      </c>
      <c r="O939" s="3" t="s">
        <v>9</v>
      </c>
      <c r="P939" s="3" t="s">
        <v>247</v>
      </c>
      <c r="Q939" s="3" t="s">
        <v>1241</v>
      </c>
      <c r="R939" s="3">
        <v>29483</v>
      </c>
      <c r="S939" s="4">
        <v>42088</v>
      </c>
      <c r="T939" s="4">
        <v>42089</v>
      </c>
      <c r="U939" s="3">
        <v>122.508</v>
      </c>
      <c r="V939" s="3">
        <v>6</v>
      </c>
      <c r="W939" s="3">
        <v>72.739999999999995</v>
      </c>
      <c r="X939" s="3">
        <v>90146</v>
      </c>
      <c r="Y939" s="3">
        <f>Table1[[#This Row],[Unit Price]]-Table1[[#This Row],[Discount]]</f>
        <v>12.25</v>
      </c>
      <c r="Z939" s="3" t="s">
        <v>3219</v>
      </c>
    </row>
    <row r="940" spans="1:26" x14ac:dyDescent="0.2">
      <c r="A940" s="1">
        <v>2287</v>
      </c>
      <c r="B940" s="1" t="s">
        <v>1239</v>
      </c>
      <c r="C940" s="1" t="s">
        <v>46</v>
      </c>
      <c r="D940" s="1">
        <v>0.05</v>
      </c>
      <c r="E940" s="1">
        <v>34.99</v>
      </c>
      <c r="F940" s="1">
        <v>7.73</v>
      </c>
      <c r="G940" s="1" t="s">
        <v>63</v>
      </c>
      <c r="H940" s="1" t="s">
        <v>70</v>
      </c>
      <c r="I940" s="1" t="s">
        <v>24</v>
      </c>
      <c r="J940" s="1" t="s">
        <v>25</v>
      </c>
      <c r="K940" s="1" t="s">
        <v>49</v>
      </c>
      <c r="L940" s="1" t="s">
        <v>1280</v>
      </c>
      <c r="M940" s="1">
        <v>0.59</v>
      </c>
      <c r="N940" s="1" t="s">
        <v>8</v>
      </c>
      <c r="O940" s="1" t="s">
        <v>9</v>
      </c>
      <c r="P940" s="1" t="s">
        <v>247</v>
      </c>
      <c r="Q940" s="1" t="s">
        <v>1241</v>
      </c>
      <c r="R940" s="1">
        <v>29483</v>
      </c>
      <c r="S940" s="2">
        <v>42088</v>
      </c>
      <c r="T940" s="2">
        <v>42090</v>
      </c>
      <c r="U940" s="1">
        <v>-12.0267</v>
      </c>
      <c r="V940" s="1">
        <v>12</v>
      </c>
      <c r="W940" s="1">
        <v>418.75</v>
      </c>
      <c r="X940" s="1">
        <v>90146</v>
      </c>
      <c r="Y940" s="1">
        <f>Table1[[#This Row],[Unit Price]]-Table1[[#This Row],[Discount]]</f>
        <v>34.940000000000005</v>
      </c>
      <c r="Z940" s="1" t="s">
        <v>3219</v>
      </c>
    </row>
    <row r="941" spans="1:26" x14ac:dyDescent="0.2">
      <c r="A941" s="3">
        <v>2833</v>
      </c>
      <c r="B941" s="3" t="s">
        <v>1837</v>
      </c>
      <c r="C941" s="3" t="s">
        <v>46</v>
      </c>
      <c r="D941" s="3">
        <v>0.03</v>
      </c>
      <c r="E941" s="3">
        <v>140.97999999999999</v>
      </c>
      <c r="F941" s="3">
        <v>36.090000000000003</v>
      </c>
      <c r="G941" s="3" t="s">
        <v>2</v>
      </c>
      <c r="H941" s="3" t="s">
        <v>3</v>
      </c>
      <c r="I941" s="3" t="s">
        <v>4</v>
      </c>
      <c r="J941" s="3" t="s">
        <v>93</v>
      </c>
      <c r="K941" s="3" t="s">
        <v>6</v>
      </c>
      <c r="L941" s="3" t="s">
        <v>1838</v>
      </c>
      <c r="M941" s="3">
        <v>0.77</v>
      </c>
      <c r="N941" s="3" t="s">
        <v>8</v>
      </c>
      <c r="O941" s="3" t="s">
        <v>28</v>
      </c>
      <c r="P941" s="3" t="s">
        <v>60</v>
      </c>
      <c r="Q941" s="3" t="s">
        <v>1839</v>
      </c>
      <c r="R941" s="3">
        <v>55076</v>
      </c>
      <c r="S941" s="4">
        <v>42088</v>
      </c>
      <c r="T941" s="4">
        <v>42090</v>
      </c>
      <c r="U941" s="3">
        <v>-221.5</v>
      </c>
      <c r="V941" s="3">
        <v>4</v>
      </c>
      <c r="W941" s="3">
        <v>608.80999999999995</v>
      </c>
      <c r="X941" s="3">
        <v>91030</v>
      </c>
      <c r="Y941" s="3">
        <f>Table1[[#This Row],[Unit Price]]-Table1[[#This Row],[Discount]]</f>
        <v>140.94999999999999</v>
      </c>
      <c r="Z941" s="3" t="s">
        <v>3220</v>
      </c>
    </row>
    <row r="942" spans="1:26" x14ac:dyDescent="0.2">
      <c r="A942" s="1">
        <v>2833</v>
      </c>
      <c r="B942" s="1" t="s">
        <v>1837</v>
      </c>
      <c r="C942" s="1" t="s">
        <v>46</v>
      </c>
      <c r="D942" s="1">
        <v>0.08</v>
      </c>
      <c r="E942" s="1">
        <v>65.989999999999995</v>
      </c>
      <c r="F942" s="1">
        <v>8.99</v>
      </c>
      <c r="G942" s="1" t="s">
        <v>14</v>
      </c>
      <c r="H942" s="1" t="s">
        <v>3</v>
      </c>
      <c r="I942" s="1" t="s">
        <v>16</v>
      </c>
      <c r="J942" s="1" t="s">
        <v>111</v>
      </c>
      <c r="K942" s="1" t="s">
        <v>49</v>
      </c>
      <c r="L942" s="1" t="s">
        <v>1840</v>
      </c>
      <c r="M942" s="1">
        <v>0.56000000000000005</v>
      </c>
      <c r="N942" s="1" t="s">
        <v>8</v>
      </c>
      <c r="O942" s="1" t="s">
        <v>28</v>
      </c>
      <c r="P942" s="1" t="s">
        <v>60</v>
      </c>
      <c r="Q942" s="1" t="s">
        <v>1839</v>
      </c>
      <c r="R942" s="1">
        <v>55076</v>
      </c>
      <c r="S942" s="2">
        <v>42088</v>
      </c>
      <c r="T942" s="2">
        <v>42089</v>
      </c>
      <c r="U942" s="1">
        <v>206.352</v>
      </c>
      <c r="V942" s="1">
        <v>15</v>
      </c>
      <c r="W942" s="1">
        <v>808.61</v>
      </c>
      <c r="X942" s="1">
        <v>91030</v>
      </c>
      <c r="Y942" s="1">
        <f>Table1[[#This Row],[Unit Price]]-Table1[[#This Row],[Discount]]</f>
        <v>65.91</v>
      </c>
      <c r="Z942" s="1" t="s">
        <v>3220</v>
      </c>
    </row>
    <row r="943" spans="1:26" x14ac:dyDescent="0.2">
      <c r="A943" s="3">
        <v>1767</v>
      </c>
      <c r="B943" s="3" t="s">
        <v>1841</v>
      </c>
      <c r="C943" s="3" t="s">
        <v>1</v>
      </c>
      <c r="D943" s="3">
        <v>0.01</v>
      </c>
      <c r="E943" s="3">
        <v>50.98</v>
      </c>
      <c r="F943" s="3">
        <v>6.5</v>
      </c>
      <c r="G943" s="3" t="s">
        <v>14</v>
      </c>
      <c r="H943" s="3" t="s">
        <v>47</v>
      </c>
      <c r="I943" s="3" t="s">
        <v>16</v>
      </c>
      <c r="J943" s="3" t="s">
        <v>17</v>
      </c>
      <c r="K943" s="3" t="s">
        <v>49</v>
      </c>
      <c r="L943" s="3" t="s">
        <v>1842</v>
      </c>
      <c r="M943" s="3">
        <v>0.73</v>
      </c>
      <c r="N943" s="3" t="s">
        <v>8</v>
      </c>
      <c r="O943" s="3" t="s">
        <v>9</v>
      </c>
      <c r="P943" s="3" t="s">
        <v>51</v>
      </c>
      <c r="Q943" s="3" t="s">
        <v>1843</v>
      </c>
      <c r="R943" s="3">
        <v>30265</v>
      </c>
      <c r="S943" s="4">
        <v>42089</v>
      </c>
      <c r="T943" s="4">
        <v>42090</v>
      </c>
      <c r="U943" s="3">
        <v>5.3396999999999997</v>
      </c>
      <c r="V943" s="3">
        <v>16</v>
      </c>
      <c r="W943" s="3">
        <v>818.49</v>
      </c>
      <c r="X943" s="3">
        <v>89211</v>
      </c>
      <c r="Y943" s="3">
        <f>Table1[[#This Row],[Unit Price]]-Table1[[#This Row],[Discount]]</f>
        <v>50.97</v>
      </c>
      <c r="Z943" s="3" t="s">
        <v>3219</v>
      </c>
    </row>
    <row r="944" spans="1:26" x14ac:dyDescent="0.2">
      <c r="A944" s="1">
        <v>2114</v>
      </c>
      <c r="B944" s="1" t="s">
        <v>1351</v>
      </c>
      <c r="C944" s="1" t="s">
        <v>1</v>
      </c>
      <c r="D944" s="1">
        <v>0.08</v>
      </c>
      <c r="E944" s="1">
        <v>6.68</v>
      </c>
      <c r="F944" s="1">
        <v>1.5</v>
      </c>
      <c r="G944" s="1" t="s">
        <v>14</v>
      </c>
      <c r="H944" s="1" t="s">
        <v>70</v>
      </c>
      <c r="I944" s="1" t="s">
        <v>24</v>
      </c>
      <c r="J944" s="1" t="s">
        <v>25</v>
      </c>
      <c r="K944" s="1" t="s">
        <v>26</v>
      </c>
      <c r="L944" s="1" t="s">
        <v>1844</v>
      </c>
      <c r="M944" s="1">
        <v>0.48</v>
      </c>
      <c r="N944" s="1" t="s">
        <v>8</v>
      </c>
      <c r="O944" s="1" t="s">
        <v>9</v>
      </c>
      <c r="P944" s="1" t="s">
        <v>218</v>
      </c>
      <c r="Q944" s="1" t="s">
        <v>1353</v>
      </c>
      <c r="R944" s="1">
        <v>23518</v>
      </c>
      <c r="S944" s="2">
        <v>42089</v>
      </c>
      <c r="T944" s="2">
        <v>42091</v>
      </c>
      <c r="U944" s="1">
        <v>-601.80399999999997</v>
      </c>
      <c r="V944" s="1">
        <v>10</v>
      </c>
      <c r="W944" s="1">
        <v>66.12</v>
      </c>
      <c r="X944" s="1">
        <v>88403</v>
      </c>
      <c r="Y944" s="1">
        <f>Table1[[#This Row],[Unit Price]]-Table1[[#This Row],[Discount]]</f>
        <v>6.6</v>
      </c>
      <c r="Z944" s="1" t="s">
        <v>3219</v>
      </c>
    </row>
    <row r="945" spans="1:26" x14ac:dyDescent="0.2">
      <c r="A945" s="3">
        <v>3379</v>
      </c>
      <c r="B945" s="3" t="s">
        <v>1845</v>
      </c>
      <c r="C945" s="3" t="s">
        <v>1</v>
      </c>
      <c r="D945" s="3">
        <v>0</v>
      </c>
      <c r="E945" s="3">
        <v>19.98</v>
      </c>
      <c r="F945" s="3">
        <v>5.97</v>
      </c>
      <c r="G945" s="3" t="s">
        <v>63</v>
      </c>
      <c r="H945" s="3" t="s">
        <v>70</v>
      </c>
      <c r="I945" s="3" t="s">
        <v>24</v>
      </c>
      <c r="J945" s="3" t="s">
        <v>64</v>
      </c>
      <c r="K945" s="3" t="s">
        <v>49</v>
      </c>
      <c r="L945" s="3" t="s">
        <v>1846</v>
      </c>
      <c r="M945" s="3">
        <v>0.38</v>
      </c>
      <c r="N945" s="3" t="s">
        <v>8</v>
      </c>
      <c r="O945" s="3" t="s">
        <v>9</v>
      </c>
      <c r="P945" s="3" t="s">
        <v>51</v>
      </c>
      <c r="Q945" s="3" t="s">
        <v>1847</v>
      </c>
      <c r="R945" s="3">
        <v>30144</v>
      </c>
      <c r="S945" s="4">
        <v>42089</v>
      </c>
      <c r="T945" s="4">
        <v>42092</v>
      </c>
      <c r="U945" s="3">
        <v>-189.714</v>
      </c>
      <c r="V945" s="3">
        <v>12</v>
      </c>
      <c r="W945" s="3">
        <v>249.07</v>
      </c>
      <c r="X945" s="3">
        <v>88837</v>
      </c>
      <c r="Y945" s="3">
        <f>Table1[[#This Row],[Unit Price]]-Table1[[#This Row],[Discount]]</f>
        <v>19.98</v>
      </c>
      <c r="Z945" s="3" t="s">
        <v>3219</v>
      </c>
    </row>
    <row r="946" spans="1:26" x14ac:dyDescent="0.2">
      <c r="A946" s="1">
        <v>2124</v>
      </c>
      <c r="B946" s="1" t="s">
        <v>12</v>
      </c>
      <c r="C946" s="1" t="s">
        <v>13</v>
      </c>
      <c r="D946" s="1">
        <v>0.03</v>
      </c>
      <c r="E946" s="1">
        <v>124.49</v>
      </c>
      <c r="F946" s="1">
        <v>51.94</v>
      </c>
      <c r="G946" s="1" t="s">
        <v>2</v>
      </c>
      <c r="H946" s="1" t="s">
        <v>70</v>
      </c>
      <c r="I946" s="1" t="s">
        <v>4</v>
      </c>
      <c r="J946" s="1" t="s">
        <v>5</v>
      </c>
      <c r="K946" s="1" t="s">
        <v>6</v>
      </c>
      <c r="L946" s="1" t="s">
        <v>1125</v>
      </c>
      <c r="M946" s="1">
        <v>0.63</v>
      </c>
      <c r="N946" s="1" t="s">
        <v>8</v>
      </c>
      <c r="O946" s="1" t="s">
        <v>9</v>
      </c>
      <c r="P946" s="1" t="s">
        <v>20</v>
      </c>
      <c r="Q946" s="1" t="s">
        <v>21</v>
      </c>
      <c r="R946" s="1">
        <v>72301</v>
      </c>
      <c r="S946" s="2">
        <v>42089</v>
      </c>
      <c r="T946" s="2">
        <v>42090</v>
      </c>
      <c r="U946" s="1">
        <v>18.173999999999999</v>
      </c>
      <c r="V946" s="1">
        <v>21</v>
      </c>
      <c r="W946" s="1">
        <v>2761.94</v>
      </c>
      <c r="X946" s="1">
        <v>89666</v>
      </c>
      <c r="Y946" s="1">
        <f>Table1[[#This Row],[Unit Price]]-Table1[[#This Row],[Discount]]</f>
        <v>124.46</v>
      </c>
      <c r="Z946" s="1" t="s">
        <v>3219</v>
      </c>
    </row>
    <row r="947" spans="1:26" x14ac:dyDescent="0.2">
      <c r="A947" s="3">
        <v>2066</v>
      </c>
      <c r="B947" s="3" t="s">
        <v>1848</v>
      </c>
      <c r="C947" s="3" t="s">
        <v>92</v>
      </c>
      <c r="D947" s="3">
        <v>0.09</v>
      </c>
      <c r="E947" s="3">
        <v>20.89</v>
      </c>
      <c r="F947" s="3">
        <v>11.52</v>
      </c>
      <c r="G947" s="3" t="s">
        <v>14</v>
      </c>
      <c r="H947" s="3" t="s">
        <v>47</v>
      </c>
      <c r="I947" s="3" t="s">
        <v>24</v>
      </c>
      <c r="J947" s="3" t="s">
        <v>54</v>
      </c>
      <c r="K947" s="3" t="s">
        <v>49</v>
      </c>
      <c r="L947" s="3" t="s">
        <v>1849</v>
      </c>
      <c r="M947" s="3">
        <v>0.83</v>
      </c>
      <c r="N947" s="3" t="s">
        <v>8</v>
      </c>
      <c r="O947" s="3" t="s">
        <v>9</v>
      </c>
      <c r="P947" s="3" t="s">
        <v>73</v>
      </c>
      <c r="Q947" s="3" t="s">
        <v>1850</v>
      </c>
      <c r="R947" s="3">
        <v>28079</v>
      </c>
      <c r="S947" s="4">
        <v>42089</v>
      </c>
      <c r="T947" s="4">
        <v>42090</v>
      </c>
      <c r="U947" s="3">
        <v>-133.54599999999999</v>
      </c>
      <c r="V947" s="3">
        <v>7</v>
      </c>
      <c r="W947" s="3">
        <v>146.5</v>
      </c>
      <c r="X947" s="3">
        <v>85833</v>
      </c>
      <c r="Y947" s="3">
        <f>Table1[[#This Row],[Unit Price]]-Table1[[#This Row],[Discount]]</f>
        <v>20.8</v>
      </c>
      <c r="Z947" s="3" t="s">
        <v>3219</v>
      </c>
    </row>
    <row r="948" spans="1:26" x14ac:dyDescent="0.2">
      <c r="A948" s="1">
        <v>2419</v>
      </c>
      <c r="B948" s="1" t="s">
        <v>1851</v>
      </c>
      <c r="C948" s="1" t="s">
        <v>46</v>
      </c>
      <c r="D948" s="1">
        <v>7.0000000000000007E-2</v>
      </c>
      <c r="E948" s="1">
        <v>225.04</v>
      </c>
      <c r="F948" s="1">
        <v>11.79</v>
      </c>
      <c r="G948" s="1" t="s">
        <v>14</v>
      </c>
      <c r="H948" s="1" t="s">
        <v>15</v>
      </c>
      <c r="I948" s="1" t="s">
        <v>24</v>
      </c>
      <c r="J948" s="1" t="s">
        <v>71</v>
      </c>
      <c r="K948" s="1" t="s">
        <v>120</v>
      </c>
      <c r="L948" s="1" t="s">
        <v>1852</v>
      </c>
      <c r="M948" s="1">
        <v>0.42</v>
      </c>
      <c r="N948" s="1" t="s">
        <v>8</v>
      </c>
      <c r="O948" s="1" t="s">
        <v>9</v>
      </c>
      <c r="P948" s="1" t="s">
        <v>218</v>
      </c>
      <c r="Q948" s="1" t="s">
        <v>1853</v>
      </c>
      <c r="R948" s="1">
        <v>23701</v>
      </c>
      <c r="S948" s="2">
        <v>42089</v>
      </c>
      <c r="T948" s="2">
        <v>42089</v>
      </c>
      <c r="U948" s="1">
        <v>-162.91800000000001</v>
      </c>
      <c r="V948" s="1">
        <v>5</v>
      </c>
      <c r="W948" s="1">
        <v>1130.1500000000001</v>
      </c>
      <c r="X948" s="1">
        <v>86751</v>
      </c>
      <c r="Y948" s="1">
        <f>Table1[[#This Row],[Unit Price]]-Table1[[#This Row],[Discount]]</f>
        <v>224.97</v>
      </c>
      <c r="Z948" s="1" t="s">
        <v>3219</v>
      </c>
    </row>
    <row r="949" spans="1:26" x14ac:dyDescent="0.2">
      <c r="A949" s="3">
        <v>2419</v>
      </c>
      <c r="B949" s="3" t="s">
        <v>1851</v>
      </c>
      <c r="C949" s="3" t="s">
        <v>46</v>
      </c>
      <c r="D949" s="3">
        <v>0.03</v>
      </c>
      <c r="E949" s="3">
        <v>7.84</v>
      </c>
      <c r="F949" s="3">
        <v>4.71</v>
      </c>
      <c r="G949" s="3" t="s">
        <v>14</v>
      </c>
      <c r="H949" s="3" t="s">
        <v>15</v>
      </c>
      <c r="I949" s="3" t="s">
        <v>24</v>
      </c>
      <c r="J949" s="3" t="s">
        <v>48</v>
      </c>
      <c r="K949" s="3" t="s">
        <v>49</v>
      </c>
      <c r="L949" s="3" t="s">
        <v>655</v>
      </c>
      <c r="M949" s="3">
        <v>0.35</v>
      </c>
      <c r="N949" s="3" t="s">
        <v>8</v>
      </c>
      <c r="O949" s="3" t="s">
        <v>9</v>
      </c>
      <c r="P949" s="3" t="s">
        <v>218</v>
      </c>
      <c r="Q949" s="3" t="s">
        <v>1853</v>
      </c>
      <c r="R949" s="3">
        <v>23701</v>
      </c>
      <c r="S949" s="4">
        <v>42089</v>
      </c>
      <c r="T949" s="4">
        <v>42092</v>
      </c>
      <c r="U949" s="3">
        <v>859.71780000000001</v>
      </c>
      <c r="V949" s="3">
        <v>7</v>
      </c>
      <c r="W949" s="3">
        <v>54.37</v>
      </c>
      <c r="X949" s="3">
        <v>86751</v>
      </c>
      <c r="Y949" s="3">
        <f>Table1[[#This Row],[Unit Price]]-Table1[[#This Row],[Discount]]</f>
        <v>7.81</v>
      </c>
      <c r="Z949" s="3" t="s">
        <v>3219</v>
      </c>
    </row>
    <row r="950" spans="1:26" x14ac:dyDescent="0.2">
      <c r="A950" s="1">
        <v>2773</v>
      </c>
      <c r="B950" s="1" t="s">
        <v>1854</v>
      </c>
      <c r="C950" s="1" t="s">
        <v>46</v>
      </c>
      <c r="D950" s="1">
        <v>0.1</v>
      </c>
      <c r="E950" s="1">
        <v>5.18</v>
      </c>
      <c r="F950" s="1">
        <v>5.74</v>
      </c>
      <c r="G950" s="1" t="s">
        <v>14</v>
      </c>
      <c r="H950" s="1" t="s">
        <v>70</v>
      </c>
      <c r="I950" s="1" t="s">
        <v>24</v>
      </c>
      <c r="J950" s="1" t="s">
        <v>48</v>
      </c>
      <c r="K950" s="1" t="s">
        <v>49</v>
      </c>
      <c r="L950" s="1" t="s">
        <v>826</v>
      </c>
      <c r="M950" s="1">
        <v>0.36</v>
      </c>
      <c r="N950" s="1" t="s">
        <v>8</v>
      </c>
      <c r="O950" s="1" t="s">
        <v>35</v>
      </c>
      <c r="P950" s="1" t="s">
        <v>66</v>
      </c>
      <c r="Q950" s="1" t="s">
        <v>1586</v>
      </c>
      <c r="R950" s="1">
        <v>94568</v>
      </c>
      <c r="S950" s="2">
        <v>42089</v>
      </c>
      <c r="T950" s="2">
        <v>42091</v>
      </c>
      <c r="U950" s="1">
        <v>-29.003</v>
      </c>
      <c r="V950" s="1">
        <v>2</v>
      </c>
      <c r="W950" s="1">
        <v>10.96</v>
      </c>
      <c r="X950" s="1">
        <v>91584</v>
      </c>
      <c r="Y950" s="1">
        <f>Table1[[#This Row],[Unit Price]]-Table1[[#This Row],[Discount]]</f>
        <v>5.08</v>
      </c>
      <c r="Z950" s="1" t="s">
        <v>3221</v>
      </c>
    </row>
    <row r="951" spans="1:26" x14ac:dyDescent="0.2">
      <c r="A951" s="3">
        <v>2059</v>
      </c>
      <c r="B951" s="3" t="s">
        <v>592</v>
      </c>
      <c r="C951" s="3" t="s">
        <v>1</v>
      </c>
      <c r="D951" s="3">
        <v>0.1</v>
      </c>
      <c r="E951" s="3">
        <v>9.85</v>
      </c>
      <c r="F951" s="3">
        <v>4.82</v>
      </c>
      <c r="G951" s="3" t="s">
        <v>14</v>
      </c>
      <c r="H951" s="3" t="s">
        <v>70</v>
      </c>
      <c r="I951" s="3" t="s">
        <v>24</v>
      </c>
      <c r="J951" s="3" t="s">
        <v>25</v>
      </c>
      <c r="K951" s="3" t="s">
        <v>26</v>
      </c>
      <c r="L951" s="3" t="s">
        <v>1855</v>
      </c>
      <c r="M951" s="3">
        <v>0.47</v>
      </c>
      <c r="N951" s="3" t="s">
        <v>8</v>
      </c>
      <c r="O951" s="3" t="s">
        <v>9</v>
      </c>
      <c r="P951" s="3" t="s">
        <v>73</v>
      </c>
      <c r="Q951" s="3" t="s">
        <v>593</v>
      </c>
      <c r="R951" s="3">
        <v>27260</v>
      </c>
      <c r="S951" s="4">
        <v>42090</v>
      </c>
      <c r="T951" s="4">
        <v>42091</v>
      </c>
      <c r="U951" s="3">
        <v>374.904</v>
      </c>
      <c r="V951" s="3">
        <v>12</v>
      </c>
      <c r="W951" s="3">
        <v>114.91</v>
      </c>
      <c r="X951" s="3">
        <v>88041</v>
      </c>
      <c r="Y951" s="3">
        <f>Table1[[#This Row],[Unit Price]]-Table1[[#This Row],[Discount]]</f>
        <v>9.75</v>
      </c>
      <c r="Z951" s="3" t="s">
        <v>3219</v>
      </c>
    </row>
    <row r="952" spans="1:26" x14ac:dyDescent="0.2">
      <c r="A952" s="1">
        <v>2059</v>
      </c>
      <c r="B952" s="1" t="s">
        <v>592</v>
      </c>
      <c r="C952" s="1" t="s">
        <v>1</v>
      </c>
      <c r="D952" s="1">
        <v>0.04</v>
      </c>
      <c r="E952" s="1">
        <v>125.99</v>
      </c>
      <c r="F952" s="1">
        <v>7.69</v>
      </c>
      <c r="G952" s="1" t="s">
        <v>14</v>
      </c>
      <c r="H952" s="1" t="s">
        <v>70</v>
      </c>
      <c r="I952" s="1" t="s">
        <v>16</v>
      </c>
      <c r="J952" s="1" t="s">
        <v>111</v>
      </c>
      <c r="K952" s="1" t="s">
        <v>49</v>
      </c>
      <c r="L952" s="1" t="s">
        <v>1025</v>
      </c>
      <c r="M952" s="1">
        <v>0.57999999999999996</v>
      </c>
      <c r="N952" s="1" t="s">
        <v>8</v>
      </c>
      <c r="O952" s="1" t="s">
        <v>9</v>
      </c>
      <c r="P952" s="1" t="s">
        <v>73</v>
      </c>
      <c r="Q952" s="1" t="s">
        <v>593</v>
      </c>
      <c r="R952" s="1">
        <v>27260</v>
      </c>
      <c r="S952" s="2">
        <v>42090</v>
      </c>
      <c r="T952" s="2">
        <v>42091</v>
      </c>
      <c r="U952" s="1">
        <v>-528.83600000000001</v>
      </c>
      <c r="V952" s="1">
        <v>9</v>
      </c>
      <c r="W952" s="1">
        <v>934.52</v>
      </c>
      <c r="X952" s="1">
        <v>88041</v>
      </c>
      <c r="Y952" s="1">
        <f>Table1[[#This Row],[Unit Price]]-Table1[[#This Row],[Discount]]</f>
        <v>125.94999999999999</v>
      </c>
      <c r="Z952" s="1" t="s">
        <v>3219</v>
      </c>
    </row>
    <row r="953" spans="1:26" x14ac:dyDescent="0.2">
      <c r="A953" s="3">
        <v>32</v>
      </c>
      <c r="B953" s="3" t="s">
        <v>620</v>
      </c>
      <c r="C953" s="3" t="s">
        <v>13</v>
      </c>
      <c r="D953" s="3">
        <v>0.01</v>
      </c>
      <c r="E953" s="3">
        <v>17.98</v>
      </c>
      <c r="F953" s="3">
        <v>8.51</v>
      </c>
      <c r="G953" s="3" t="s">
        <v>14</v>
      </c>
      <c r="H953" s="3" t="s">
        <v>70</v>
      </c>
      <c r="I953" s="3" t="s">
        <v>16</v>
      </c>
      <c r="J953" s="3" t="s">
        <v>32</v>
      </c>
      <c r="K953" s="3" t="s">
        <v>120</v>
      </c>
      <c r="L953" s="3" t="s">
        <v>1856</v>
      </c>
      <c r="M953" s="3">
        <v>0.4</v>
      </c>
      <c r="N953" s="3" t="s">
        <v>8</v>
      </c>
      <c r="O953" s="3" t="s">
        <v>35</v>
      </c>
      <c r="P953" s="3" t="s">
        <v>115</v>
      </c>
      <c r="Q953" s="3" t="s">
        <v>622</v>
      </c>
      <c r="R953" s="3">
        <v>97526</v>
      </c>
      <c r="S953" s="4">
        <v>42090</v>
      </c>
      <c r="T953" s="4">
        <v>42091</v>
      </c>
      <c r="U953" s="3">
        <v>-35.878799999999998</v>
      </c>
      <c r="V953" s="3">
        <v>2</v>
      </c>
      <c r="W953" s="3">
        <v>40.17</v>
      </c>
      <c r="X953" s="3">
        <v>89200</v>
      </c>
      <c r="Y953" s="3">
        <f>Table1[[#This Row],[Unit Price]]-Table1[[#This Row],[Discount]]</f>
        <v>17.97</v>
      </c>
      <c r="Z953" s="3" t="s">
        <v>3221</v>
      </c>
    </row>
    <row r="954" spans="1:26" x14ac:dyDescent="0.2">
      <c r="A954" s="1">
        <v>234</v>
      </c>
      <c r="B954" s="1" t="s">
        <v>961</v>
      </c>
      <c r="C954" s="1" t="s">
        <v>13</v>
      </c>
      <c r="D954" s="1">
        <v>0.03</v>
      </c>
      <c r="E954" s="1">
        <v>28.53</v>
      </c>
      <c r="F954" s="1">
        <v>1.49</v>
      </c>
      <c r="G954" s="1" t="s">
        <v>14</v>
      </c>
      <c r="H954" s="1" t="s">
        <v>3</v>
      </c>
      <c r="I954" s="1" t="s">
        <v>24</v>
      </c>
      <c r="J954" s="1" t="s">
        <v>48</v>
      </c>
      <c r="K954" s="1" t="s">
        <v>49</v>
      </c>
      <c r="L954" s="1" t="s">
        <v>1808</v>
      </c>
      <c r="M954" s="1">
        <v>0.38</v>
      </c>
      <c r="N954" s="1" t="s">
        <v>8</v>
      </c>
      <c r="O954" s="1" t="s">
        <v>28</v>
      </c>
      <c r="P954" s="1" t="s">
        <v>189</v>
      </c>
      <c r="Q954" s="1" t="s">
        <v>713</v>
      </c>
      <c r="R954" s="1">
        <v>50208</v>
      </c>
      <c r="S954" s="2">
        <v>42090</v>
      </c>
      <c r="T954" s="2">
        <v>42092</v>
      </c>
      <c r="U954" s="1">
        <v>136.33709999999999</v>
      </c>
      <c r="V954" s="1">
        <v>7</v>
      </c>
      <c r="W954" s="1">
        <v>197.59</v>
      </c>
      <c r="X954" s="1">
        <v>90238</v>
      </c>
      <c r="Y954" s="1">
        <f>Table1[[#This Row],[Unit Price]]-Table1[[#This Row],[Discount]]</f>
        <v>28.5</v>
      </c>
      <c r="Z954" s="1" t="s">
        <v>3220</v>
      </c>
    </row>
    <row r="955" spans="1:26" x14ac:dyDescent="0.2">
      <c r="A955" s="3">
        <v>234</v>
      </c>
      <c r="B955" s="3" t="s">
        <v>961</v>
      </c>
      <c r="C955" s="3" t="s">
        <v>13</v>
      </c>
      <c r="D955" s="3">
        <v>0.01</v>
      </c>
      <c r="E955" s="3">
        <v>15.28</v>
      </c>
      <c r="F955" s="3">
        <v>1.99</v>
      </c>
      <c r="G955" s="3" t="s">
        <v>14</v>
      </c>
      <c r="H955" s="3" t="s">
        <v>3</v>
      </c>
      <c r="I955" s="3" t="s">
        <v>16</v>
      </c>
      <c r="J955" s="3" t="s">
        <v>17</v>
      </c>
      <c r="K955" s="3" t="s">
        <v>18</v>
      </c>
      <c r="L955" s="3" t="s">
        <v>488</v>
      </c>
      <c r="M955" s="3">
        <v>0.42</v>
      </c>
      <c r="N955" s="3" t="s">
        <v>8</v>
      </c>
      <c r="O955" s="3" t="s">
        <v>28</v>
      </c>
      <c r="P955" s="3" t="s">
        <v>189</v>
      </c>
      <c r="Q955" s="3" t="s">
        <v>713</v>
      </c>
      <c r="R955" s="3">
        <v>50208</v>
      </c>
      <c r="S955" s="4">
        <v>42090</v>
      </c>
      <c r="T955" s="4">
        <v>42092</v>
      </c>
      <c r="U955" s="3">
        <v>-12.46</v>
      </c>
      <c r="V955" s="3">
        <v>2</v>
      </c>
      <c r="W955" s="3">
        <v>33.04</v>
      </c>
      <c r="X955" s="3">
        <v>90238</v>
      </c>
      <c r="Y955" s="3">
        <f>Table1[[#This Row],[Unit Price]]-Table1[[#This Row],[Discount]]</f>
        <v>15.27</v>
      </c>
      <c r="Z955" s="3" t="s">
        <v>3220</v>
      </c>
    </row>
    <row r="956" spans="1:26" x14ac:dyDescent="0.2">
      <c r="A956" s="1">
        <v>920</v>
      </c>
      <c r="B956" s="1" t="s">
        <v>1857</v>
      </c>
      <c r="C956" s="1" t="s">
        <v>23</v>
      </c>
      <c r="D956" s="1">
        <v>0.1</v>
      </c>
      <c r="E956" s="1">
        <v>15.98</v>
      </c>
      <c r="F956" s="1">
        <v>4</v>
      </c>
      <c r="G956" s="1" t="s">
        <v>14</v>
      </c>
      <c r="H956" s="1" t="s">
        <v>70</v>
      </c>
      <c r="I956" s="1" t="s">
        <v>16</v>
      </c>
      <c r="J956" s="1" t="s">
        <v>17</v>
      </c>
      <c r="K956" s="1" t="s">
        <v>49</v>
      </c>
      <c r="L956" s="1" t="s">
        <v>1858</v>
      </c>
      <c r="M956" s="1">
        <v>0.37</v>
      </c>
      <c r="N956" s="1" t="s">
        <v>8</v>
      </c>
      <c r="O956" s="1" t="s">
        <v>35</v>
      </c>
      <c r="P956" s="1" t="s">
        <v>66</v>
      </c>
      <c r="Q956" s="1" t="s">
        <v>1205</v>
      </c>
      <c r="R956" s="1">
        <v>92374</v>
      </c>
      <c r="S956" s="2">
        <v>42090</v>
      </c>
      <c r="T956" s="2">
        <v>42095</v>
      </c>
      <c r="U956" s="1">
        <v>92.722200000000001</v>
      </c>
      <c r="V956" s="1">
        <v>9</v>
      </c>
      <c r="W956" s="1">
        <v>134.38</v>
      </c>
      <c r="X956" s="1">
        <v>90491</v>
      </c>
      <c r="Y956" s="1">
        <f>Table1[[#This Row],[Unit Price]]-Table1[[#This Row],[Discount]]</f>
        <v>15.88</v>
      </c>
      <c r="Z956" s="1" t="s">
        <v>3221</v>
      </c>
    </row>
    <row r="957" spans="1:26" x14ac:dyDescent="0.2">
      <c r="A957" s="3">
        <v>696</v>
      </c>
      <c r="B957" s="3" t="s">
        <v>1859</v>
      </c>
      <c r="C957" s="3" t="s">
        <v>92</v>
      </c>
      <c r="D957" s="3">
        <v>0.06</v>
      </c>
      <c r="E957" s="3">
        <v>8.1199999999999992</v>
      </c>
      <c r="F957" s="3">
        <v>2.83</v>
      </c>
      <c r="G957" s="3" t="s">
        <v>14</v>
      </c>
      <c r="H957" s="3" t="s">
        <v>70</v>
      </c>
      <c r="I957" s="3" t="s">
        <v>16</v>
      </c>
      <c r="J957" s="3" t="s">
        <v>17</v>
      </c>
      <c r="K957" s="3" t="s">
        <v>18</v>
      </c>
      <c r="L957" s="3" t="s">
        <v>1674</v>
      </c>
      <c r="M957" s="3">
        <v>0.77</v>
      </c>
      <c r="N957" s="3" t="s">
        <v>8</v>
      </c>
      <c r="O957" s="3" t="s">
        <v>28</v>
      </c>
      <c r="P957" s="3" t="s">
        <v>29</v>
      </c>
      <c r="Q957" s="3" t="s">
        <v>1860</v>
      </c>
      <c r="R957" s="3">
        <v>46307</v>
      </c>
      <c r="S957" s="4">
        <v>42090</v>
      </c>
      <c r="T957" s="4">
        <v>42091</v>
      </c>
      <c r="U957" s="3">
        <v>-82.83</v>
      </c>
      <c r="V957" s="3">
        <v>10</v>
      </c>
      <c r="W957" s="3">
        <v>78.540000000000006</v>
      </c>
      <c r="X957" s="3">
        <v>89847</v>
      </c>
      <c r="Y957" s="3">
        <f>Table1[[#This Row],[Unit Price]]-Table1[[#This Row],[Discount]]</f>
        <v>8.0599999999999987</v>
      </c>
      <c r="Z957" s="3" t="s">
        <v>3220</v>
      </c>
    </row>
    <row r="958" spans="1:26" x14ac:dyDescent="0.2">
      <c r="A958" s="1">
        <v>696</v>
      </c>
      <c r="B958" s="1" t="s">
        <v>1859</v>
      </c>
      <c r="C958" s="1" t="s">
        <v>92</v>
      </c>
      <c r="D958" s="1">
        <v>0.05</v>
      </c>
      <c r="E958" s="1">
        <v>51.65</v>
      </c>
      <c r="F958" s="1">
        <v>18.45</v>
      </c>
      <c r="G958" s="1" t="s">
        <v>14</v>
      </c>
      <c r="H958" s="1" t="s">
        <v>70</v>
      </c>
      <c r="I958" s="1" t="s">
        <v>4</v>
      </c>
      <c r="J958" s="1" t="s">
        <v>102</v>
      </c>
      <c r="K958" s="1" t="s">
        <v>120</v>
      </c>
      <c r="L958" s="1" t="s">
        <v>1861</v>
      </c>
      <c r="M958" s="1">
        <v>0.65</v>
      </c>
      <c r="N958" s="1" t="s">
        <v>8</v>
      </c>
      <c r="O958" s="1" t="s">
        <v>28</v>
      </c>
      <c r="P958" s="1" t="s">
        <v>29</v>
      </c>
      <c r="Q958" s="1" t="s">
        <v>1860</v>
      </c>
      <c r="R958" s="1">
        <v>46307</v>
      </c>
      <c r="S958" s="2">
        <v>42090</v>
      </c>
      <c r="T958" s="2">
        <v>42091</v>
      </c>
      <c r="U958" s="1">
        <v>25.04</v>
      </c>
      <c r="V958" s="1">
        <v>12</v>
      </c>
      <c r="W958" s="1">
        <v>605.1</v>
      </c>
      <c r="X958" s="1">
        <v>89847</v>
      </c>
      <c r="Y958" s="1">
        <f>Table1[[#This Row],[Unit Price]]-Table1[[#This Row],[Discount]]</f>
        <v>51.6</v>
      </c>
      <c r="Z958" s="1" t="s">
        <v>3220</v>
      </c>
    </row>
    <row r="959" spans="1:26" x14ac:dyDescent="0.2">
      <c r="A959" s="3">
        <v>697</v>
      </c>
      <c r="B959" s="3" t="s">
        <v>1017</v>
      </c>
      <c r="C959" s="3" t="s">
        <v>92</v>
      </c>
      <c r="D959" s="3">
        <v>0.1</v>
      </c>
      <c r="E959" s="3">
        <v>175.99</v>
      </c>
      <c r="F959" s="3">
        <v>8.99</v>
      </c>
      <c r="G959" s="3" t="s">
        <v>14</v>
      </c>
      <c r="H959" s="3" t="s">
        <v>70</v>
      </c>
      <c r="I959" s="3" t="s">
        <v>16</v>
      </c>
      <c r="J959" s="3" t="s">
        <v>111</v>
      </c>
      <c r="K959" s="3" t="s">
        <v>49</v>
      </c>
      <c r="L959" s="3" t="s">
        <v>1155</v>
      </c>
      <c r="M959" s="3">
        <v>0.56999999999999995</v>
      </c>
      <c r="N959" s="3" t="s">
        <v>8</v>
      </c>
      <c r="O959" s="3" t="s">
        <v>28</v>
      </c>
      <c r="P959" s="3" t="s">
        <v>29</v>
      </c>
      <c r="Q959" s="3" t="s">
        <v>1018</v>
      </c>
      <c r="R959" s="3">
        <v>46312</v>
      </c>
      <c r="S959" s="4">
        <v>42090</v>
      </c>
      <c r="T959" s="4">
        <v>42091</v>
      </c>
      <c r="U959" s="3">
        <v>928.96079999999995</v>
      </c>
      <c r="V959" s="3">
        <v>10</v>
      </c>
      <c r="W959" s="3">
        <v>1346.32</v>
      </c>
      <c r="X959" s="3">
        <v>89847</v>
      </c>
      <c r="Y959" s="3">
        <f>Table1[[#This Row],[Unit Price]]-Table1[[#This Row],[Discount]]</f>
        <v>175.89000000000001</v>
      </c>
      <c r="Z959" s="3" t="s">
        <v>3220</v>
      </c>
    </row>
    <row r="960" spans="1:26" x14ac:dyDescent="0.2">
      <c r="A960" s="1">
        <v>698</v>
      </c>
      <c r="B960" s="1" t="s">
        <v>1019</v>
      </c>
      <c r="C960" s="1" t="s">
        <v>92</v>
      </c>
      <c r="D960" s="1">
        <v>0.06</v>
      </c>
      <c r="E960" s="1">
        <v>8.1199999999999992</v>
      </c>
      <c r="F960" s="1">
        <v>2.83</v>
      </c>
      <c r="G960" s="1" t="s">
        <v>14</v>
      </c>
      <c r="H960" s="1" t="s">
        <v>70</v>
      </c>
      <c r="I960" s="1" t="s">
        <v>16</v>
      </c>
      <c r="J960" s="1" t="s">
        <v>17</v>
      </c>
      <c r="K960" s="1" t="s">
        <v>18</v>
      </c>
      <c r="L960" s="1" t="s">
        <v>1674</v>
      </c>
      <c r="M960" s="1">
        <v>0.77</v>
      </c>
      <c r="N960" s="1" t="s">
        <v>8</v>
      </c>
      <c r="O960" s="1" t="s">
        <v>35</v>
      </c>
      <c r="P960" s="1" t="s">
        <v>42</v>
      </c>
      <c r="Q960" s="1" t="s">
        <v>118</v>
      </c>
      <c r="R960" s="1">
        <v>98105</v>
      </c>
      <c r="S960" s="2">
        <v>42090</v>
      </c>
      <c r="T960" s="2">
        <v>42091</v>
      </c>
      <c r="U960" s="1">
        <v>-82.83</v>
      </c>
      <c r="V960" s="1">
        <v>41</v>
      </c>
      <c r="W960" s="1">
        <v>322.02999999999997</v>
      </c>
      <c r="X960" s="1">
        <v>32869</v>
      </c>
      <c r="Y960" s="1">
        <f>Table1[[#This Row],[Unit Price]]-Table1[[#This Row],[Discount]]</f>
        <v>8.0599999999999987</v>
      </c>
      <c r="Z960" s="1" t="s">
        <v>3221</v>
      </c>
    </row>
    <row r="961" spans="1:26" x14ac:dyDescent="0.2">
      <c r="A961" s="3">
        <v>698</v>
      </c>
      <c r="B961" s="3" t="s">
        <v>1019</v>
      </c>
      <c r="C961" s="3" t="s">
        <v>92</v>
      </c>
      <c r="D961" s="3">
        <v>0.05</v>
      </c>
      <c r="E961" s="3">
        <v>51.65</v>
      </c>
      <c r="F961" s="3">
        <v>18.45</v>
      </c>
      <c r="G961" s="3" t="s">
        <v>14</v>
      </c>
      <c r="H961" s="3" t="s">
        <v>70</v>
      </c>
      <c r="I961" s="3" t="s">
        <v>4</v>
      </c>
      <c r="J961" s="3" t="s">
        <v>102</v>
      </c>
      <c r="K961" s="3" t="s">
        <v>120</v>
      </c>
      <c r="L961" s="3" t="s">
        <v>1861</v>
      </c>
      <c r="M961" s="3">
        <v>0.65</v>
      </c>
      <c r="N961" s="3" t="s">
        <v>8</v>
      </c>
      <c r="O961" s="3" t="s">
        <v>35</v>
      </c>
      <c r="P961" s="3" t="s">
        <v>42</v>
      </c>
      <c r="Q961" s="3" t="s">
        <v>118</v>
      </c>
      <c r="R961" s="3">
        <v>98105</v>
      </c>
      <c r="S961" s="4">
        <v>42090</v>
      </c>
      <c r="T961" s="4">
        <v>42091</v>
      </c>
      <c r="U961" s="3">
        <v>25.04</v>
      </c>
      <c r="V961" s="3">
        <v>49</v>
      </c>
      <c r="W961" s="3">
        <v>2470.84</v>
      </c>
      <c r="X961" s="3">
        <v>32869</v>
      </c>
      <c r="Y961" s="3">
        <f>Table1[[#This Row],[Unit Price]]-Table1[[#This Row],[Discount]]</f>
        <v>51.6</v>
      </c>
      <c r="Z961" s="3" t="s">
        <v>3221</v>
      </c>
    </row>
    <row r="962" spans="1:26" x14ac:dyDescent="0.2">
      <c r="A962" s="1">
        <v>698</v>
      </c>
      <c r="B962" s="1" t="s">
        <v>1019</v>
      </c>
      <c r="C962" s="1" t="s">
        <v>92</v>
      </c>
      <c r="D962" s="1">
        <v>0.1</v>
      </c>
      <c r="E962" s="1">
        <v>175.99</v>
      </c>
      <c r="F962" s="1">
        <v>8.99</v>
      </c>
      <c r="G962" s="1" t="s">
        <v>14</v>
      </c>
      <c r="H962" s="1" t="s">
        <v>70</v>
      </c>
      <c r="I962" s="1" t="s">
        <v>16</v>
      </c>
      <c r="J962" s="1" t="s">
        <v>111</v>
      </c>
      <c r="K962" s="1" t="s">
        <v>49</v>
      </c>
      <c r="L962" s="1" t="s">
        <v>1155</v>
      </c>
      <c r="M962" s="1">
        <v>0.56999999999999995</v>
      </c>
      <c r="N962" s="1" t="s">
        <v>8</v>
      </c>
      <c r="O962" s="1" t="s">
        <v>35</v>
      </c>
      <c r="P962" s="1" t="s">
        <v>42</v>
      </c>
      <c r="Q962" s="1" t="s">
        <v>118</v>
      </c>
      <c r="R962" s="1">
        <v>98105</v>
      </c>
      <c r="S962" s="2">
        <v>42090</v>
      </c>
      <c r="T962" s="2">
        <v>42091</v>
      </c>
      <c r="U962" s="1">
        <v>930.98699999999997</v>
      </c>
      <c r="V962" s="1">
        <v>39</v>
      </c>
      <c r="W962" s="1">
        <v>5250.66</v>
      </c>
      <c r="X962" s="1">
        <v>32869</v>
      </c>
      <c r="Y962" s="1">
        <f>Table1[[#This Row],[Unit Price]]-Table1[[#This Row],[Discount]]</f>
        <v>175.89000000000001</v>
      </c>
      <c r="Z962" s="1" t="s">
        <v>3221</v>
      </c>
    </row>
    <row r="963" spans="1:26" x14ac:dyDescent="0.2">
      <c r="A963" s="3">
        <v>1625</v>
      </c>
      <c r="B963" s="3" t="s">
        <v>1199</v>
      </c>
      <c r="C963" s="3" t="s">
        <v>92</v>
      </c>
      <c r="D963" s="3">
        <v>0.08</v>
      </c>
      <c r="E963" s="3">
        <v>213.45</v>
      </c>
      <c r="F963" s="3">
        <v>14.7</v>
      </c>
      <c r="G963" s="3" t="s">
        <v>2</v>
      </c>
      <c r="H963" s="3" t="s">
        <v>47</v>
      </c>
      <c r="I963" s="3" t="s">
        <v>16</v>
      </c>
      <c r="J963" s="3" t="s">
        <v>32</v>
      </c>
      <c r="K963" s="3" t="s">
        <v>33</v>
      </c>
      <c r="L963" s="3" t="s">
        <v>156</v>
      </c>
      <c r="M963" s="3">
        <v>0.59</v>
      </c>
      <c r="N963" s="3" t="s">
        <v>8</v>
      </c>
      <c r="O963" s="3" t="s">
        <v>87</v>
      </c>
      <c r="P963" s="3" t="s">
        <v>88</v>
      </c>
      <c r="Q963" s="3" t="s">
        <v>1201</v>
      </c>
      <c r="R963" s="3">
        <v>11542</v>
      </c>
      <c r="S963" s="4">
        <v>42090</v>
      </c>
      <c r="T963" s="4">
        <v>42092</v>
      </c>
      <c r="U963" s="3">
        <v>1674.7542000000001</v>
      </c>
      <c r="V963" s="3">
        <v>12</v>
      </c>
      <c r="W963" s="3">
        <v>2427.1799999999998</v>
      </c>
      <c r="X963" s="3">
        <v>90600</v>
      </c>
      <c r="Y963" s="3">
        <f>Table1[[#This Row],[Unit Price]]-Table1[[#This Row],[Discount]]</f>
        <v>213.36999999999998</v>
      </c>
      <c r="Z963" s="3" t="s">
        <v>3222</v>
      </c>
    </row>
    <row r="964" spans="1:26" x14ac:dyDescent="0.2">
      <c r="A964" s="1">
        <v>1625</v>
      </c>
      <c r="B964" s="1" t="s">
        <v>1199</v>
      </c>
      <c r="C964" s="1" t="s">
        <v>92</v>
      </c>
      <c r="D964" s="1">
        <v>0.1</v>
      </c>
      <c r="E964" s="1">
        <v>55.98</v>
      </c>
      <c r="F964" s="1">
        <v>13.88</v>
      </c>
      <c r="G964" s="1" t="s">
        <v>14</v>
      </c>
      <c r="H964" s="1" t="s">
        <v>47</v>
      </c>
      <c r="I964" s="1" t="s">
        <v>24</v>
      </c>
      <c r="J964" s="1" t="s">
        <v>64</v>
      </c>
      <c r="K964" s="1" t="s">
        <v>49</v>
      </c>
      <c r="L964" s="1" t="s">
        <v>1862</v>
      </c>
      <c r="M964" s="1">
        <v>0.36</v>
      </c>
      <c r="N964" s="1" t="s">
        <v>8</v>
      </c>
      <c r="O964" s="1" t="s">
        <v>87</v>
      </c>
      <c r="P964" s="1" t="s">
        <v>88</v>
      </c>
      <c r="Q964" s="1" t="s">
        <v>1201</v>
      </c>
      <c r="R964" s="1">
        <v>11542</v>
      </c>
      <c r="S964" s="2">
        <v>42090</v>
      </c>
      <c r="T964" s="2">
        <v>42092</v>
      </c>
      <c r="U964" s="1">
        <v>300.04649999999998</v>
      </c>
      <c r="V964" s="1">
        <v>8</v>
      </c>
      <c r="W964" s="1">
        <v>434.85</v>
      </c>
      <c r="X964" s="1">
        <v>90600</v>
      </c>
      <c r="Y964" s="1">
        <f>Table1[[#This Row],[Unit Price]]-Table1[[#This Row],[Discount]]</f>
        <v>55.879999999999995</v>
      </c>
      <c r="Z964" s="1" t="s">
        <v>3222</v>
      </c>
    </row>
    <row r="965" spans="1:26" x14ac:dyDescent="0.2">
      <c r="A965" s="3">
        <v>1625</v>
      </c>
      <c r="B965" s="3" t="s">
        <v>1199</v>
      </c>
      <c r="C965" s="3" t="s">
        <v>92</v>
      </c>
      <c r="D965" s="3">
        <v>0</v>
      </c>
      <c r="E965" s="3">
        <v>16.059999999999999</v>
      </c>
      <c r="F965" s="3">
        <v>8.34</v>
      </c>
      <c r="G965" s="3" t="s">
        <v>14</v>
      </c>
      <c r="H965" s="3" t="s">
        <v>47</v>
      </c>
      <c r="I965" s="3" t="s">
        <v>24</v>
      </c>
      <c r="J965" s="3" t="s">
        <v>54</v>
      </c>
      <c r="K965" s="3" t="s">
        <v>49</v>
      </c>
      <c r="L965" s="3" t="s">
        <v>1863</v>
      </c>
      <c r="M965" s="3">
        <v>0.59</v>
      </c>
      <c r="N965" s="3" t="s">
        <v>8</v>
      </c>
      <c r="O965" s="3" t="s">
        <v>87</v>
      </c>
      <c r="P965" s="3" t="s">
        <v>88</v>
      </c>
      <c r="Q965" s="3" t="s">
        <v>1201</v>
      </c>
      <c r="R965" s="3">
        <v>11542</v>
      </c>
      <c r="S965" s="4">
        <v>42090</v>
      </c>
      <c r="T965" s="4">
        <v>42091</v>
      </c>
      <c r="U965" s="3">
        <v>-28.09</v>
      </c>
      <c r="V965" s="3">
        <v>1</v>
      </c>
      <c r="W965" s="3">
        <v>19.16</v>
      </c>
      <c r="X965" s="3">
        <v>90600</v>
      </c>
      <c r="Y965" s="3">
        <f>Table1[[#This Row],[Unit Price]]-Table1[[#This Row],[Discount]]</f>
        <v>16.059999999999999</v>
      </c>
      <c r="Z965" s="3" t="s">
        <v>3222</v>
      </c>
    </row>
    <row r="966" spans="1:26" x14ac:dyDescent="0.2">
      <c r="A966" s="1">
        <v>1917</v>
      </c>
      <c r="B966" s="1" t="s">
        <v>1432</v>
      </c>
      <c r="C966" s="1" t="s">
        <v>92</v>
      </c>
      <c r="D966" s="1">
        <v>0.08</v>
      </c>
      <c r="E966" s="1">
        <v>18.7</v>
      </c>
      <c r="F966" s="1">
        <v>8.99</v>
      </c>
      <c r="G966" s="1" t="s">
        <v>14</v>
      </c>
      <c r="H966" s="1" t="s">
        <v>47</v>
      </c>
      <c r="I966" s="1" t="s">
        <v>4</v>
      </c>
      <c r="J966" s="1" t="s">
        <v>102</v>
      </c>
      <c r="K966" s="1" t="s">
        <v>18</v>
      </c>
      <c r="L966" s="1" t="s">
        <v>1864</v>
      </c>
      <c r="M966" s="1">
        <v>0.47</v>
      </c>
      <c r="N966" s="1" t="s">
        <v>8</v>
      </c>
      <c r="O966" s="1" t="s">
        <v>9</v>
      </c>
      <c r="P966" s="1" t="s">
        <v>20</v>
      </c>
      <c r="Q966" s="1" t="s">
        <v>1434</v>
      </c>
      <c r="R966" s="1">
        <v>72113</v>
      </c>
      <c r="S966" s="2">
        <v>42090</v>
      </c>
      <c r="T966" s="2">
        <v>42091</v>
      </c>
      <c r="U966" s="1">
        <v>16.136399999999998</v>
      </c>
      <c r="V966" s="1">
        <v>7</v>
      </c>
      <c r="W966" s="1">
        <v>132.22999999999999</v>
      </c>
      <c r="X966" s="1">
        <v>85894</v>
      </c>
      <c r="Y966" s="1">
        <f>Table1[[#This Row],[Unit Price]]-Table1[[#This Row],[Discount]]</f>
        <v>18.62</v>
      </c>
      <c r="Z966" s="1" t="s">
        <v>3219</v>
      </c>
    </row>
    <row r="967" spans="1:26" x14ac:dyDescent="0.2">
      <c r="A967" s="3">
        <v>1072</v>
      </c>
      <c r="B967" s="3" t="s">
        <v>1865</v>
      </c>
      <c r="C967" s="3" t="s">
        <v>46</v>
      </c>
      <c r="D967" s="3">
        <v>0.01</v>
      </c>
      <c r="E967" s="3">
        <v>150.88999999999999</v>
      </c>
      <c r="F967" s="3">
        <v>60.2</v>
      </c>
      <c r="G967" s="3" t="s">
        <v>2</v>
      </c>
      <c r="H967" s="3" t="s">
        <v>70</v>
      </c>
      <c r="I967" s="3" t="s">
        <v>4</v>
      </c>
      <c r="J967" s="3" t="s">
        <v>85</v>
      </c>
      <c r="K967" s="3" t="s">
        <v>33</v>
      </c>
      <c r="L967" s="3" t="s">
        <v>1279</v>
      </c>
      <c r="M967" s="3">
        <v>0.77</v>
      </c>
      <c r="N967" s="3" t="s">
        <v>8</v>
      </c>
      <c r="O967" s="3" t="s">
        <v>87</v>
      </c>
      <c r="P967" s="3" t="s">
        <v>296</v>
      </c>
      <c r="Q967" s="3" t="s">
        <v>1866</v>
      </c>
      <c r="R967" s="3">
        <v>18018</v>
      </c>
      <c r="S967" s="4">
        <v>42090</v>
      </c>
      <c r="T967" s="4">
        <v>42093</v>
      </c>
      <c r="U967" s="3">
        <v>-505.76</v>
      </c>
      <c r="V967" s="3">
        <v>3</v>
      </c>
      <c r="W967" s="3">
        <v>473.53</v>
      </c>
      <c r="X967" s="3">
        <v>89631</v>
      </c>
      <c r="Y967" s="3">
        <f>Table1[[#This Row],[Unit Price]]-Table1[[#This Row],[Discount]]</f>
        <v>150.88</v>
      </c>
      <c r="Z967" s="3" t="s">
        <v>3222</v>
      </c>
    </row>
    <row r="968" spans="1:26" x14ac:dyDescent="0.2">
      <c r="A968" s="1">
        <v>1481</v>
      </c>
      <c r="B968" s="1" t="s">
        <v>1867</v>
      </c>
      <c r="C968" s="1" t="s">
        <v>46</v>
      </c>
      <c r="D968" s="1">
        <v>7.0000000000000007E-2</v>
      </c>
      <c r="E968" s="1">
        <v>8.9499999999999993</v>
      </c>
      <c r="F968" s="1">
        <v>2.0099999999999998</v>
      </c>
      <c r="G968" s="1" t="s">
        <v>14</v>
      </c>
      <c r="H968" s="1" t="s">
        <v>70</v>
      </c>
      <c r="I968" s="1" t="s">
        <v>24</v>
      </c>
      <c r="J968" s="1" t="s">
        <v>64</v>
      </c>
      <c r="K968" s="1" t="s">
        <v>26</v>
      </c>
      <c r="L968" s="1" t="s">
        <v>1868</v>
      </c>
      <c r="M968" s="1">
        <v>0.39</v>
      </c>
      <c r="N968" s="1" t="s">
        <v>8</v>
      </c>
      <c r="O968" s="1" t="s">
        <v>35</v>
      </c>
      <c r="P968" s="1" t="s">
        <v>66</v>
      </c>
      <c r="Q968" s="1" t="s">
        <v>76</v>
      </c>
      <c r="R968" s="1">
        <v>90049</v>
      </c>
      <c r="S968" s="2">
        <v>42090</v>
      </c>
      <c r="T968" s="2">
        <v>42091</v>
      </c>
      <c r="U968" s="1">
        <v>91.73</v>
      </c>
      <c r="V968" s="1">
        <v>36</v>
      </c>
      <c r="W968" s="1">
        <v>307.64999999999998</v>
      </c>
      <c r="X968" s="1">
        <v>53953</v>
      </c>
      <c r="Y968" s="1">
        <f>Table1[[#This Row],[Unit Price]]-Table1[[#This Row],[Discount]]</f>
        <v>8.879999999999999</v>
      </c>
      <c r="Z968" s="1" t="s">
        <v>3221</v>
      </c>
    </row>
    <row r="969" spans="1:26" x14ac:dyDescent="0.2">
      <c r="A969" s="3">
        <v>1482</v>
      </c>
      <c r="B969" s="3" t="s">
        <v>1414</v>
      </c>
      <c r="C969" s="3" t="s">
        <v>46</v>
      </c>
      <c r="D969" s="3">
        <v>7.0000000000000007E-2</v>
      </c>
      <c r="E969" s="3">
        <v>8.9499999999999993</v>
      </c>
      <c r="F969" s="3">
        <v>2.0099999999999998</v>
      </c>
      <c r="G969" s="3" t="s">
        <v>14</v>
      </c>
      <c r="H969" s="3" t="s">
        <v>70</v>
      </c>
      <c r="I969" s="3" t="s">
        <v>24</v>
      </c>
      <c r="J969" s="3" t="s">
        <v>64</v>
      </c>
      <c r="K969" s="3" t="s">
        <v>26</v>
      </c>
      <c r="L969" s="3" t="s">
        <v>1868</v>
      </c>
      <c r="M969" s="3">
        <v>0.39</v>
      </c>
      <c r="N969" s="3" t="s">
        <v>8</v>
      </c>
      <c r="O969" s="3" t="s">
        <v>28</v>
      </c>
      <c r="P969" s="3" t="s">
        <v>265</v>
      </c>
      <c r="Q969" s="3" t="s">
        <v>970</v>
      </c>
      <c r="R969" s="3">
        <v>48708</v>
      </c>
      <c r="S969" s="4">
        <v>42090</v>
      </c>
      <c r="T969" s="4">
        <v>42091</v>
      </c>
      <c r="U969" s="3">
        <v>53.067900000000002</v>
      </c>
      <c r="V969" s="3">
        <v>9</v>
      </c>
      <c r="W969" s="3">
        <v>76.91</v>
      </c>
      <c r="X969" s="3">
        <v>91362</v>
      </c>
      <c r="Y969" s="3">
        <f>Table1[[#This Row],[Unit Price]]-Table1[[#This Row],[Discount]]</f>
        <v>8.879999999999999</v>
      </c>
      <c r="Z969" s="3" t="s">
        <v>3220</v>
      </c>
    </row>
    <row r="970" spans="1:26" x14ac:dyDescent="0.2">
      <c r="A970" s="1">
        <v>3354</v>
      </c>
      <c r="B970" s="1" t="s">
        <v>1869</v>
      </c>
      <c r="C970" s="1" t="s">
        <v>46</v>
      </c>
      <c r="D970" s="1">
        <v>0.04</v>
      </c>
      <c r="E970" s="1">
        <v>3.69</v>
      </c>
      <c r="F970" s="1">
        <v>0.5</v>
      </c>
      <c r="G970" s="1" t="s">
        <v>14</v>
      </c>
      <c r="H970" s="1" t="s">
        <v>70</v>
      </c>
      <c r="I970" s="1" t="s">
        <v>24</v>
      </c>
      <c r="J970" s="1" t="s">
        <v>128</v>
      </c>
      <c r="K970" s="1" t="s">
        <v>49</v>
      </c>
      <c r="L970" s="1" t="s">
        <v>1870</v>
      </c>
      <c r="M970" s="1">
        <v>0.38</v>
      </c>
      <c r="N970" s="1" t="s">
        <v>8</v>
      </c>
      <c r="O970" s="1" t="s">
        <v>35</v>
      </c>
      <c r="P970" s="1" t="s">
        <v>66</v>
      </c>
      <c r="Q970" s="1" t="s">
        <v>1871</v>
      </c>
      <c r="R970" s="1">
        <v>92231</v>
      </c>
      <c r="S970" s="2">
        <v>42090</v>
      </c>
      <c r="T970" s="2">
        <v>42092</v>
      </c>
      <c r="U970" s="1">
        <v>47.527200000000001</v>
      </c>
      <c r="V970" s="1">
        <v>19</v>
      </c>
      <c r="W970" s="1">
        <v>68.88</v>
      </c>
      <c r="X970" s="1">
        <v>88590</v>
      </c>
      <c r="Y970" s="1">
        <f>Table1[[#This Row],[Unit Price]]-Table1[[#This Row],[Discount]]</f>
        <v>3.65</v>
      </c>
      <c r="Z970" s="1" t="s">
        <v>3221</v>
      </c>
    </row>
    <row r="971" spans="1:26" x14ac:dyDescent="0.2">
      <c r="A971" s="3">
        <v>2668</v>
      </c>
      <c r="B971" s="3" t="s">
        <v>1872</v>
      </c>
      <c r="C971" s="3" t="s">
        <v>13</v>
      </c>
      <c r="D971" s="3">
        <v>0.04</v>
      </c>
      <c r="E971" s="3">
        <v>10.4</v>
      </c>
      <c r="F971" s="3">
        <v>5.4</v>
      </c>
      <c r="G971" s="3" t="s">
        <v>14</v>
      </c>
      <c r="H971" s="3" t="s">
        <v>70</v>
      </c>
      <c r="I971" s="3" t="s">
        <v>4</v>
      </c>
      <c r="J971" s="3" t="s">
        <v>102</v>
      </c>
      <c r="K971" s="3" t="s">
        <v>18</v>
      </c>
      <c r="L971" s="3" t="s">
        <v>1873</v>
      </c>
      <c r="M971" s="3">
        <v>0.51</v>
      </c>
      <c r="N971" s="3" t="s">
        <v>8</v>
      </c>
      <c r="O971" s="3" t="s">
        <v>28</v>
      </c>
      <c r="P971" s="3" t="s">
        <v>1047</v>
      </c>
      <c r="Q971" s="3" t="s">
        <v>1874</v>
      </c>
      <c r="R971" s="3">
        <v>57701</v>
      </c>
      <c r="S971" s="4">
        <v>42091</v>
      </c>
      <c r="T971" s="4">
        <v>42092</v>
      </c>
      <c r="U971" s="3">
        <v>29.98</v>
      </c>
      <c r="V971" s="3">
        <v>12</v>
      </c>
      <c r="W971" s="3">
        <v>130.74</v>
      </c>
      <c r="X971" s="3">
        <v>87830</v>
      </c>
      <c r="Y971" s="3">
        <f>Table1[[#This Row],[Unit Price]]-Table1[[#This Row],[Discount]]</f>
        <v>10.360000000000001</v>
      </c>
      <c r="Z971" s="3" t="s">
        <v>3220</v>
      </c>
    </row>
    <row r="972" spans="1:26" x14ac:dyDescent="0.2">
      <c r="A972" s="1">
        <v>2668</v>
      </c>
      <c r="B972" s="1" t="s">
        <v>1872</v>
      </c>
      <c r="C972" s="1" t="s">
        <v>13</v>
      </c>
      <c r="D972" s="1">
        <v>0.08</v>
      </c>
      <c r="E972" s="1">
        <v>4.28</v>
      </c>
      <c r="F972" s="1">
        <v>4.79</v>
      </c>
      <c r="G972" s="1" t="s">
        <v>14</v>
      </c>
      <c r="H972" s="1" t="s">
        <v>70</v>
      </c>
      <c r="I972" s="1" t="s">
        <v>24</v>
      </c>
      <c r="J972" s="1" t="s">
        <v>64</v>
      </c>
      <c r="K972" s="1" t="s">
        <v>49</v>
      </c>
      <c r="L972" s="1" t="s">
        <v>1875</v>
      </c>
      <c r="M972" s="1">
        <v>0.4</v>
      </c>
      <c r="N972" s="1" t="s">
        <v>8</v>
      </c>
      <c r="O972" s="1" t="s">
        <v>28</v>
      </c>
      <c r="P972" s="1" t="s">
        <v>1047</v>
      </c>
      <c r="Q972" s="1" t="s">
        <v>1874</v>
      </c>
      <c r="R972" s="1">
        <v>57701</v>
      </c>
      <c r="S972" s="2">
        <v>42091</v>
      </c>
      <c r="T972" s="2">
        <v>42093</v>
      </c>
      <c r="U972" s="1">
        <v>-121.2</v>
      </c>
      <c r="V972" s="1">
        <v>12</v>
      </c>
      <c r="W972" s="1">
        <v>49.87</v>
      </c>
      <c r="X972" s="1">
        <v>87830</v>
      </c>
      <c r="Y972" s="1">
        <f>Table1[[#This Row],[Unit Price]]-Table1[[#This Row],[Discount]]</f>
        <v>4.2</v>
      </c>
      <c r="Z972" s="1" t="s">
        <v>3220</v>
      </c>
    </row>
    <row r="973" spans="1:26" x14ac:dyDescent="0.2">
      <c r="A973" s="3">
        <v>2968</v>
      </c>
      <c r="B973" s="3" t="s">
        <v>1295</v>
      </c>
      <c r="C973" s="3" t="s">
        <v>13</v>
      </c>
      <c r="D973" s="3">
        <v>0.06</v>
      </c>
      <c r="E973" s="3">
        <v>363.25</v>
      </c>
      <c r="F973" s="3">
        <v>19.989999999999998</v>
      </c>
      <c r="G973" s="3" t="s">
        <v>14</v>
      </c>
      <c r="H973" s="3" t="s">
        <v>3</v>
      </c>
      <c r="I973" s="3" t="s">
        <v>24</v>
      </c>
      <c r="J973" s="3" t="s">
        <v>71</v>
      </c>
      <c r="K973" s="3" t="s">
        <v>49</v>
      </c>
      <c r="L973" s="3" t="s">
        <v>175</v>
      </c>
      <c r="M973" s="3">
        <v>0.56999999999999995</v>
      </c>
      <c r="N973" s="3" t="s">
        <v>8</v>
      </c>
      <c r="O973" s="3" t="s">
        <v>9</v>
      </c>
      <c r="P973" s="3" t="s">
        <v>99</v>
      </c>
      <c r="Q973" s="3" t="s">
        <v>1297</v>
      </c>
      <c r="R973" s="3">
        <v>33021</v>
      </c>
      <c r="S973" s="4">
        <v>42091</v>
      </c>
      <c r="T973" s="4">
        <v>42093</v>
      </c>
      <c r="U973" s="3">
        <v>36.164099999999998</v>
      </c>
      <c r="V973" s="3">
        <v>1</v>
      </c>
      <c r="W973" s="3">
        <v>344.87</v>
      </c>
      <c r="X973" s="3">
        <v>86086</v>
      </c>
      <c r="Y973" s="3">
        <f>Table1[[#This Row],[Unit Price]]-Table1[[#This Row],[Discount]]</f>
        <v>363.19</v>
      </c>
      <c r="Z973" s="3" t="s">
        <v>3219</v>
      </c>
    </row>
    <row r="974" spans="1:26" x14ac:dyDescent="0.2">
      <c r="A974" s="1">
        <v>800</v>
      </c>
      <c r="B974" s="1" t="s">
        <v>1876</v>
      </c>
      <c r="C974" s="1" t="s">
        <v>23</v>
      </c>
      <c r="D974" s="1">
        <v>0.04</v>
      </c>
      <c r="E974" s="1">
        <v>50.98</v>
      </c>
      <c r="F974" s="1">
        <v>6.5</v>
      </c>
      <c r="G974" s="1" t="s">
        <v>14</v>
      </c>
      <c r="H974" s="1" t="s">
        <v>15</v>
      </c>
      <c r="I974" s="1" t="s">
        <v>16</v>
      </c>
      <c r="J974" s="1" t="s">
        <v>17</v>
      </c>
      <c r="K974" s="1" t="s">
        <v>49</v>
      </c>
      <c r="L974" s="1" t="s">
        <v>1842</v>
      </c>
      <c r="M974" s="1">
        <v>0.73</v>
      </c>
      <c r="N974" s="1" t="s">
        <v>8</v>
      </c>
      <c r="O974" s="1" t="s">
        <v>35</v>
      </c>
      <c r="P974" s="1" t="s">
        <v>122</v>
      </c>
      <c r="Q974" s="1" t="s">
        <v>1502</v>
      </c>
      <c r="R974" s="1">
        <v>84067</v>
      </c>
      <c r="S974" s="2">
        <v>42091</v>
      </c>
      <c r="T974" s="2">
        <v>42097</v>
      </c>
      <c r="U974" s="1">
        <v>-13.28</v>
      </c>
      <c r="V974" s="1">
        <v>11</v>
      </c>
      <c r="W974" s="1">
        <v>568.25</v>
      </c>
      <c r="X974" s="1">
        <v>89910</v>
      </c>
      <c r="Y974" s="1">
        <f>Table1[[#This Row],[Unit Price]]-Table1[[#This Row],[Discount]]</f>
        <v>50.94</v>
      </c>
      <c r="Z974" s="1" t="s">
        <v>3221</v>
      </c>
    </row>
    <row r="975" spans="1:26" x14ac:dyDescent="0.2">
      <c r="A975" s="3">
        <v>800</v>
      </c>
      <c r="B975" s="3" t="s">
        <v>1876</v>
      </c>
      <c r="C975" s="3" t="s">
        <v>23</v>
      </c>
      <c r="D975" s="3">
        <v>0.02</v>
      </c>
      <c r="E975" s="3">
        <v>6.48</v>
      </c>
      <c r="F975" s="3">
        <v>5.14</v>
      </c>
      <c r="G975" s="3" t="s">
        <v>14</v>
      </c>
      <c r="H975" s="3" t="s">
        <v>15</v>
      </c>
      <c r="I975" s="3" t="s">
        <v>24</v>
      </c>
      <c r="J975" s="3" t="s">
        <v>64</v>
      </c>
      <c r="K975" s="3" t="s">
        <v>49</v>
      </c>
      <c r="L975" s="3" t="s">
        <v>1721</v>
      </c>
      <c r="M975" s="3">
        <v>0.37</v>
      </c>
      <c r="N975" s="3" t="s">
        <v>8</v>
      </c>
      <c r="O975" s="3" t="s">
        <v>35</v>
      </c>
      <c r="P975" s="3" t="s">
        <v>122</v>
      </c>
      <c r="Q975" s="3" t="s">
        <v>1502</v>
      </c>
      <c r="R975" s="3">
        <v>84067</v>
      </c>
      <c r="S975" s="4">
        <v>42091</v>
      </c>
      <c r="T975" s="4">
        <v>42093</v>
      </c>
      <c r="U975" s="3">
        <v>-48.68</v>
      </c>
      <c r="V975" s="3">
        <v>19</v>
      </c>
      <c r="W975" s="3">
        <v>126.66</v>
      </c>
      <c r="X975" s="3">
        <v>89910</v>
      </c>
      <c r="Y975" s="3">
        <f>Table1[[#This Row],[Unit Price]]-Table1[[#This Row],[Discount]]</f>
        <v>6.4600000000000009</v>
      </c>
      <c r="Z975" s="3" t="s">
        <v>3221</v>
      </c>
    </row>
    <row r="976" spans="1:26" x14ac:dyDescent="0.2">
      <c r="A976" s="1">
        <v>1738</v>
      </c>
      <c r="B976" s="1" t="s">
        <v>1877</v>
      </c>
      <c r="C976" s="1" t="s">
        <v>92</v>
      </c>
      <c r="D976" s="1">
        <v>0.08</v>
      </c>
      <c r="E976" s="1">
        <v>175.99</v>
      </c>
      <c r="F976" s="1">
        <v>4.99</v>
      </c>
      <c r="G976" s="1" t="s">
        <v>14</v>
      </c>
      <c r="H976" s="1" t="s">
        <v>70</v>
      </c>
      <c r="I976" s="1" t="s">
        <v>16</v>
      </c>
      <c r="J976" s="1" t="s">
        <v>111</v>
      </c>
      <c r="K976" s="1" t="s">
        <v>49</v>
      </c>
      <c r="L976" s="1" t="s">
        <v>1225</v>
      </c>
      <c r="M976" s="1">
        <v>0.59</v>
      </c>
      <c r="N976" s="1" t="s">
        <v>8</v>
      </c>
      <c r="O976" s="1" t="s">
        <v>9</v>
      </c>
      <c r="P976" s="1" t="s">
        <v>73</v>
      </c>
      <c r="Q976" s="1" t="s">
        <v>1878</v>
      </c>
      <c r="R976" s="1">
        <v>28052</v>
      </c>
      <c r="S976" s="2">
        <v>42091</v>
      </c>
      <c r="T976" s="2">
        <v>42091</v>
      </c>
      <c r="U976" s="1">
        <v>-16476.838</v>
      </c>
      <c r="V976" s="1">
        <v>10</v>
      </c>
      <c r="W976" s="1">
        <v>1486.34</v>
      </c>
      <c r="X976" s="1">
        <v>85865</v>
      </c>
      <c r="Y976" s="1">
        <f>Table1[[#This Row],[Unit Price]]-Table1[[#This Row],[Discount]]</f>
        <v>175.91</v>
      </c>
      <c r="Z976" s="1" t="s">
        <v>3219</v>
      </c>
    </row>
    <row r="977" spans="1:26" x14ac:dyDescent="0.2">
      <c r="A977" s="3">
        <v>2880</v>
      </c>
      <c r="B977" s="3" t="s">
        <v>1879</v>
      </c>
      <c r="C977" s="3" t="s">
        <v>92</v>
      </c>
      <c r="D977" s="3">
        <v>0.05</v>
      </c>
      <c r="E977" s="3">
        <v>6.68</v>
      </c>
      <c r="F977" s="3">
        <v>6.93</v>
      </c>
      <c r="G977" s="3" t="s">
        <v>14</v>
      </c>
      <c r="H977" s="3" t="s">
        <v>3</v>
      </c>
      <c r="I977" s="3" t="s">
        <v>24</v>
      </c>
      <c r="J977" s="3" t="s">
        <v>64</v>
      </c>
      <c r="K977" s="3" t="s">
        <v>49</v>
      </c>
      <c r="L977" s="3" t="s">
        <v>952</v>
      </c>
      <c r="M977" s="3">
        <v>0.37</v>
      </c>
      <c r="N977" s="3" t="s">
        <v>8</v>
      </c>
      <c r="O977" s="3" t="s">
        <v>9</v>
      </c>
      <c r="P977" s="3" t="s">
        <v>99</v>
      </c>
      <c r="Q977" s="3" t="s">
        <v>1880</v>
      </c>
      <c r="R977" s="3">
        <v>33160</v>
      </c>
      <c r="S977" s="4">
        <v>42091</v>
      </c>
      <c r="T977" s="4">
        <v>42092</v>
      </c>
      <c r="U977" s="3">
        <v>-2.3519999999999999</v>
      </c>
      <c r="V977" s="3">
        <v>11</v>
      </c>
      <c r="W977" s="3">
        <v>77.2</v>
      </c>
      <c r="X977" s="3">
        <v>88626</v>
      </c>
      <c r="Y977" s="3">
        <f>Table1[[#This Row],[Unit Price]]-Table1[[#This Row],[Discount]]</f>
        <v>6.63</v>
      </c>
      <c r="Z977" s="3" t="s">
        <v>3219</v>
      </c>
    </row>
    <row r="978" spans="1:26" x14ac:dyDescent="0.2">
      <c r="A978" s="1">
        <v>152</v>
      </c>
      <c r="B978" s="1" t="s">
        <v>481</v>
      </c>
      <c r="C978" s="1" t="s">
        <v>13</v>
      </c>
      <c r="D978" s="1">
        <v>0.01</v>
      </c>
      <c r="E978" s="1">
        <v>65.989999999999995</v>
      </c>
      <c r="F978" s="1">
        <v>8.99</v>
      </c>
      <c r="G978" s="1" t="s">
        <v>14</v>
      </c>
      <c r="H978" s="1" t="s">
        <v>15</v>
      </c>
      <c r="I978" s="1" t="s">
        <v>16</v>
      </c>
      <c r="J978" s="1" t="s">
        <v>111</v>
      </c>
      <c r="K978" s="1" t="s">
        <v>49</v>
      </c>
      <c r="L978" s="1" t="s">
        <v>1881</v>
      </c>
      <c r="M978" s="1">
        <v>0.6</v>
      </c>
      <c r="N978" s="1" t="s">
        <v>8</v>
      </c>
      <c r="O978" s="1" t="s">
        <v>9</v>
      </c>
      <c r="P978" s="1" t="s">
        <v>376</v>
      </c>
      <c r="Q978" s="1" t="s">
        <v>483</v>
      </c>
      <c r="R978" s="1">
        <v>37918</v>
      </c>
      <c r="S978" s="2">
        <v>42092</v>
      </c>
      <c r="T978" s="2">
        <v>42095</v>
      </c>
      <c r="U978" s="1">
        <v>97.86</v>
      </c>
      <c r="V978" s="1">
        <v>5</v>
      </c>
      <c r="W978" s="1">
        <v>292.23</v>
      </c>
      <c r="X978" s="1">
        <v>89524</v>
      </c>
      <c r="Y978" s="1">
        <f>Table1[[#This Row],[Unit Price]]-Table1[[#This Row],[Discount]]</f>
        <v>65.97999999999999</v>
      </c>
      <c r="Z978" s="1" t="s">
        <v>3219</v>
      </c>
    </row>
    <row r="979" spans="1:26" x14ac:dyDescent="0.2">
      <c r="A979" s="3">
        <v>2338</v>
      </c>
      <c r="B979" s="3" t="s">
        <v>434</v>
      </c>
      <c r="C979" s="3" t="s">
        <v>13</v>
      </c>
      <c r="D979" s="3">
        <v>0.1</v>
      </c>
      <c r="E979" s="3">
        <v>6.75</v>
      </c>
      <c r="F979" s="3">
        <v>2.99</v>
      </c>
      <c r="G979" s="3" t="s">
        <v>14</v>
      </c>
      <c r="H979" s="3" t="s">
        <v>47</v>
      </c>
      <c r="I979" s="3" t="s">
        <v>24</v>
      </c>
      <c r="J979" s="3" t="s">
        <v>48</v>
      </c>
      <c r="K979" s="3" t="s">
        <v>49</v>
      </c>
      <c r="L979" s="3" t="s">
        <v>1882</v>
      </c>
      <c r="M979" s="3">
        <v>0.35</v>
      </c>
      <c r="N979" s="3" t="s">
        <v>8</v>
      </c>
      <c r="O979" s="3" t="s">
        <v>87</v>
      </c>
      <c r="P979" s="3" t="s">
        <v>394</v>
      </c>
      <c r="Q979" s="3" t="s">
        <v>436</v>
      </c>
      <c r="R979" s="3">
        <v>20740</v>
      </c>
      <c r="S979" s="4">
        <v>42092</v>
      </c>
      <c r="T979" s="4">
        <v>42092</v>
      </c>
      <c r="U979" s="3">
        <v>18.147500000000001</v>
      </c>
      <c r="V979" s="3">
        <v>15</v>
      </c>
      <c r="W979" s="3">
        <v>96.13</v>
      </c>
      <c r="X979" s="3">
        <v>91481</v>
      </c>
      <c r="Y979" s="3">
        <f>Table1[[#This Row],[Unit Price]]-Table1[[#This Row],[Discount]]</f>
        <v>6.65</v>
      </c>
      <c r="Z979" s="3" t="s">
        <v>3222</v>
      </c>
    </row>
    <row r="980" spans="1:26" x14ac:dyDescent="0.2">
      <c r="A980" s="1">
        <v>2530</v>
      </c>
      <c r="B980" s="1" t="s">
        <v>1883</v>
      </c>
      <c r="C980" s="1" t="s">
        <v>13</v>
      </c>
      <c r="D980" s="1">
        <v>0.04</v>
      </c>
      <c r="E980" s="1">
        <v>40.98</v>
      </c>
      <c r="F980" s="1">
        <v>6.5</v>
      </c>
      <c r="G980" s="1" t="s">
        <v>14</v>
      </c>
      <c r="H980" s="1" t="s">
        <v>3</v>
      </c>
      <c r="I980" s="1" t="s">
        <v>16</v>
      </c>
      <c r="J980" s="1" t="s">
        <v>17</v>
      </c>
      <c r="K980" s="1" t="s">
        <v>49</v>
      </c>
      <c r="L980" s="1" t="s">
        <v>422</v>
      </c>
      <c r="M980" s="1">
        <v>0.74</v>
      </c>
      <c r="N980" s="1" t="s">
        <v>8</v>
      </c>
      <c r="O980" s="1" t="s">
        <v>35</v>
      </c>
      <c r="P980" s="1" t="s">
        <v>66</v>
      </c>
      <c r="Q980" s="1" t="s">
        <v>1884</v>
      </c>
      <c r="R980" s="1">
        <v>92307</v>
      </c>
      <c r="S980" s="2">
        <v>42092</v>
      </c>
      <c r="T980" s="2">
        <v>42093</v>
      </c>
      <c r="U980" s="1">
        <v>-89.5</v>
      </c>
      <c r="V980" s="1">
        <v>7</v>
      </c>
      <c r="W980" s="1">
        <v>277.07</v>
      </c>
      <c r="X980" s="1">
        <v>87451</v>
      </c>
      <c r="Y980" s="1">
        <f>Table1[[#This Row],[Unit Price]]-Table1[[#This Row],[Discount]]</f>
        <v>40.94</v>
      </c>
      <c r="Z980" s="1" t="s">
        <v>3221</v>
      </c>
    </row>
    <row r="981" spans="1:26" x14ac:dyDescent="0.2">
      <c r="A981" s="3">
        <v>2534</v>
      </c>
      <c r="B981" s="3" t="s">
        <v>1885</v>
      </c>
      <c r="C981" s="3" t="s">
        <v>13</v>
      </c>
      <c r="D981" s="3">
        <v>0.05</v>
      </c>
      <c r="E981" s="3">
        <v>35.99</v>
      </c>
      <c r="F981" s="3">
        <v>3.3</v>
      </c>
      <c r="G981" s="3" t="s">
        <v>14</v>
      </c>
      <c r="H981" s="3" t="s">
        <v>3</v>
      </c>
      <c r="I981" s="3" t="s">
        <v>16</v>
      </c>
      <c r="J981" s="3" t="s">
        <v>111</v>
      </c>
      <c r="K981" s="3" t="s">
        <v>18</v>
      </c>
      <c r="L981" s="3" t="s">
        <v>1886</v>
      </c>
      <c r="M981" s="3">
        <v>0.39</v>
      </c>
      <c r="N981" s="3" t="s">
        <v>8</v>
      </c>
      <c r="O981" s="3" t="s">
        <v>87</v>
      </c>
      <c r="P981" s="3" t="s">
        <v>307</v>
      </c>
      <c r="Q981" s="3" t="s">
        <v>863</v>
      </c>
      <c r="R981" s="3">
        <v>4401</v>
      </c>
      <c r="S981" s="4">
        <v>42092</v>
      </c>
      <c r="T981" s="4">
        <v>42094</v>
      </c>
      <c r="U981" s="3">
        <v>103.2723</v>
      </c>
      <c r="V981" s="3">
        <v>5</v>
      </c>
      <c r="W981" s="3">
        <v>149.66999999999999</v>
      </c>
      <c r="X981" s="3">
        <v>87451</v>
      </c>
      <c r="Y981" s="3">
        <f>Table1[[#This Row],[Unit Price]]-Table1[[#This Row],[Discount]]</f>
        <v>35.940000000000005</v>
      </c>
      <c r="Z981" s="3" t="s">
        <v>3222</v>
      </c>
    </row>
    <row r="982" spans="1:26" x14ac:dyDescent="0.2">
      <c r="A982" s="1">
        <v>3151</v>
      </c>
      <c r="B982" s="1" t="s">
        <v>929</v>
      </c>
      <c r="C982" s="1" t="s">
        <v>13</v>
      </c>
      <c r="D982" s="1">
        <v>0.01</v>
      </c>
      <c r="E982" s="1">
        <v>99.23</v>
      </c>
      <c r="F982" s="1">
        <v>8.99</v>
      </c>
      <c r="G982" s="1" t="s">
        <v>14</v>
      </c>
      <c r="H982" s="1" t="s">
        <v>70</v>
      </c>
      <c r="I982" s="1" t="s">
        <v>4</v>
      </c>
      <c r="J982" s="1" t="s">
        <v>102</v>
      </c>
      <c r="K982" s="1" t="s">
        <v>18</v>
      </c>
      <c r="L982" s="1" t="s">
        <v>103</v>
      </c>
      <c r="M982" s="1">
        <v>0.35</v>
      </c>
      <c r="N982" s="1" t="s">
        <v>8</v>
      </c>
      <c r="O982" s="1" t="s">
        <v>35</v>
      </c>
      <c r="P982" s="1" t="s">
        <v>66</v>
      </c>
      <c r="Q982" s="1" t="s">
        <v>930</v>
      </c>
      <c r="R982" s="1">
        <v>92277</v>
      </c>
      <c r="S982" s="2">
        <v>42092</v>
      </c>
      <c r="T982" s="2">
        <v>42096</v>
      </c>
      <c r="U982" s="1">
        <v>-87.46</v>
      </c>
      <c r="V982" s="1">
        <v>1</v>
      </c>
      <c r="W982" s="1">
        <v>99.22</v>
      </c>
      <c r="X982" s="1">
        <v>88548</v>
      </c>
      <c r="Y982" s="1">
        <f>Table1[[#This Row],[Unit Price]]-Table1[[#This Row],[Discount]]</f>
        <v>99.22</v>
      </c>
      <c r="Z982" s="1" t="s">
        <v>3221</v>
      </c>
    </row>
    <row r="983" spans="1:26" x14ac:dyDescent="0.2">
      <c r="A983" s="3">
        <v>2430</v>
      </c>
      <c r="B983" s="3" t="s">
        <v>1813</v>
      </c>
      <c r="C983" s="3" t="s">
        <v>23</v>
      </c>
      <c r="D983" s="3">
        <v>0.03</v>
      </c>
      <c r="E983" s="3">
        <v>140.99</v>
      </c>
      <c r="F983" s="3">
        <v>4.2</v>
      </c>
      <c r="G983" s="3" t="s">
        <v>14</v>
      </c>
      <c r="H983" s="3" t="s">
        <v>47</v>
      </c>
      <c r="I983" s="3" t="s">
        <v>16</v>
      </c>
      <c r="J983" s="3" t="s">
        <v>111</v>
      </c>
      <c r="K983" s="3" t="s">
        <v>49</v>
      </c>
      <c r="L983" s="3" t="s">
        <v>1887</v>
      </c>
      <c r="M983" s="3">
        <v>0.59</v>
      </c>
      <c r="N983" s="3" t="s">
        <v>8</v>
      </c>
      <c r="O983" s="3" t="s">
        <v>28</v>
      </c>
      <c r="P983" s="3" t="s">
        <v>163</v>
      </c>
      <c r="Q983" s="3" t="s">
        <v>1814</v>
      </c>
      <c r="R983" s="3">
        <v>76541</v>
      </c>
      <c r="S983" s="4">
        <v>42092</v>
      </c>
      <c r="T983" s="4">
        <v>42100</v>
      </c>
      <c r="U983" s="3">
        <v>-458.74400000000003</v>
      </c>
      <c r="V983" s="3">
        <v>2</v>
      </c>
      <c r="W983" s="3">
        <v>246.44</v>
      </c>
      <c r="X983" s="3">
        <v>91110</v>
      </c>
      <c r="Y983" s="3">
        <f>Table1[[#This Row],[Unit Price]]-Table1[[#This Row],[Discount]]</f>
        <v>140.96</v>
      </c>
      <c r="Z983" s="3" t="s">
        <v>3220</v>
      </c>
    </row>
    <row r="984" spans="1:26" x14ac:dyDescent="0.2">
      <c r="A984" s="1">
        <v>1028</v>
      </c>
      <c r="B984" s="1" t="s">
        <v>1888</v>
      </c>
      <c r="C984" s="1" t="s">
        <v>92</v>
      </c>
      <c r="D984" s="1">
        <v>7.0000000000000007E-2</v>
      </c>
      <c r="E984" s="1">
        <v>7.08</v>
      </c>
      <c r="F984" s="1">
        <v>2.35</v>
      </c>
      <c r="G984" s="1" t="s">
        <v>63</v>
      </c>
      <c r="H984" s="1" t="s">
        <v>3</v>
      </c>
      <c r="I984" s="1" t="s">
        <v>24</v>
      </c>
      <c r="J984" s="1" t="s">
        <v>25</v>
      </c>
      <c r="K984" s="1" t="s">
        <v>26</v>
      </c>
      <c r="L984" s="1" t="s">
        <v>1889</v>
      </c>
      <c r="M984" s="1">
        <v>0.47</v>
      </c>
      <c r="N984" s="1" t="s">
        <v>8</v>
      </c>
      <c r="O984" s="1" t="s">
        <v>87</v>
      </c>
      <c r="P984" s="1" t="s">
        <v>88</v>
      </c>
      <c r="Q984" s="1" t="s">
        <v>1890</v>
      </c>
      <c r="R984" s="1">
        <v>11725</v>
      </c>
      <c r="S984" s="2">
        <v>42092</v>
      </c>
      <c r="T984" s="2">
        <v>42093</v>
      </c>
      <c r="U984" s="1">
        <v>30.49</v>
      </c>
      <c r="V984" s="1">
        <v>13</v>
      </c>
      <c r="W984" s="1">
        <v>93.82</v>
      </c>
      <c r="X984" s="1">
        <v>89006</v>
      </c>
      <c r="Y984" s="1">
        <f>Table1[[#This Row],[Unit Price]]-Table1[[#This Row],[Discount]]</f>
        <v>7.01</v>
      </c>
      <c r="Z984" s="1" t="s">
        <v>3222</v>
      </c>
    </row>
    <row r="985" spans="1:26" x14ac:dyDescent="0.2">
      <c r="A985" s="3">
        <v>1129</v>
      </c>
      <c r="B985" s="3" t="s">
        <v>762</v>
      </c>
      <c r="C985" s="3" t="s">
        <v>46</v>
      </c>
      <c r="D985" s="3">
        <v>0.05</v>
      </c>
      <c r="E985" s="3">
        <v>5.78</v>
      </c>
      <c r="F985" s="3">
        <v>7.64</v>
      </c>
      <c r="G985" s="3" t="s">
        <v>63</v>
      </c>
      <c r="H985" s="3" t="s">
        <v>70</v>
      </c>
      <c r="I985" s="3" t="s">
        <v>24</v>
      </c>
      <c r="J985" s="3" t="s">
        <v>64</v>
      </c>
      <c r="K985" s="3" t="s">
        <v>49</v>
      </c>
      <c r="L985" s="3" t="s">
        <v>1891</v>
      </c>
      <c r="M985" s="3">
        <v>0.36</v>
      </c>
      <c r="N985" s="3" t="s">
        <v>8</v>
      </c>
      <c r="O985" s="3" t="s">
        <v>87</v>
      </c>
      <c r="P985" s="3" t="s">
        <v>379</v>
      </c>
      <c r="Q985" s="3" t="s">
        <v>764</v>
      </c>
      <c r="R985" s="3">
        <v>2118</v>
      </c>
      <c r="S985" s="4">
        <v>42092</v>
      </c>
      <c r="T985" s="4">
        <v>42094</v>
      </c>
      <c r="U985" s="3">
        <v>-116.05</v>
      </c>
      <c r="V985" s="3">
        <v>29</v>
      </c>
      <c r="W985" s="3">
        <v>177.41</v>
      </c>
      <c r="X985" s="3">
        <v>49125</v>
      </c>
      <c r="Y985" s="3">
        <f>Table1[[#This Row],[Unit Price]]-Table1[[#This Row],[Discount]]</f>
        <v>5.73</v>
      </c>
      <c r="Z985" s="3" t="s">
        <v>3222</v>
      </c>
    </row>
    <row r="986" spans="1:26" x14ac:dyDescent="0.2">
      <c r="A986" s="1">
        <v>1237</v>
      </c>
      <c r="B986" s="1" t="s">
        <v>1892</v>
      </c>
      <c r="C986" s="1" t="s">
        <v>46</v>
      </c>
      <c r="D986" s="1">
        <v>0.02</v>
      </c>
      <c r="E986" s="1">
        <v>7.38</v>
      </c>
      <c r="F986" s="1">
        <v>5.21</v>
      </c>
      <c r="G986" s="1" t="s">
        <v>14</v>
      </c>
      <c r="H986" s="1" t="s">
        <v>70</v>
      </c>
      <c r="I986" s="1" t="s">
        <v>4</v>
      </c>
      <c r="J986" s="1" t="s">
        <v>102</v>
      </c>
      <c r="K986" s="1" t="s">
        <v>49</v>
      </c>
      <c r="L986" s="1" t="s">
        <v>1893</v>
      </c>
      <c r="M986" s="1">
        <v>0.56000000000000005</v>
      </c>
      <c r="N986" s="1" t="s">
        <v>8</v>
      </c>
      <c r="O986" s="1" t="s">
        <v>28</v>
      </c>
      <c r="P986" s="1" t="s">
        <v>163</v>
      </c>
      <c r="Q986" s="1" t="s">
        <v>1894</v>
      </c>
      <c r="R986" s="1">
        <v>75007</v>
      </c>
      <c r="S986" s="2">
        <v>42092</v>
      </c>
      <c r="T986" s="2">
        <v>42093</v>
      </c>
      <c r="U986" s="1">
        <v>7.74</v>
      </c>
      <c r="V986" s="1">
        <v>3</v>
      </c>
      <c r="W986" s="1">
        <v>24.52</v>
      </c>
      <c r="X986" s="1">
        <v>86076</v>
      </c>
      <c r="Y986" s="1">
        <f>Table1[[#This Row],[Unit Price]]-Table1[[#This Row],[Discount]]</f>
        <v>7.36</v>
      </c>
      <c r="Z986" s="1" t="s">
        <v>3220</v>
      </c>
    </row>
    <row r="987" spans="1:26" x14ac:dyDescent="0.2">
      <c r="A987" s="3">
        <v>3399</v>
      </c>
      <c r="B987" s="3" t="s">
        <v>1895</v>
      </c>
      <c r="C987" s="3" t="s">
        <v>46</v>
      </c>
      <c r="D987" s="3">
        <v>0.08</v>
      </c>
      <c r="E987" s="3">
        <v>11.97</v>
      </c>
      <c r="F987" s="3">
        <v>5.81</v>
      </c>
      <c r="G987" s="3" t="s">
        <v>14</v>
      </c>
      <c r="H987" s="3" t="s">
        <v>3</v>
      </c>
      <c r="I987" s="3" t="s">
        <v>24</v>
      </c>
      <c r="J987" s="3" t="s">
        <v>25</v>
      </c>
      <c r="K987" s="3" t="s">
        <v>18</v>
      </c>
      <c r="L987" s="3" t="s">
        <v>1788</v>
      </c>
      <c r="M987" s="3">
        <v>0.6</v>
      </c>
      <c r="N987" s="3" t="s">
        <v>8</v>
      </c>
      <c r="O987" s="3" t="s">
        <v>28</v>
      </c>
      <c r="P987" s="3" t="s">
        <v>79</v>
      </c>
      <c r="Q987" s="3" t="s">
        <v>1557</v>
      </c>
      <c r="R987" s="3">
        <v>60016</v>
      </c>
      <c r="S987" s="4">
        <v>42092</v>
      </c>
      <c r="T987" s="4">
        <v>42094</v>
      </c>
      <c r="U987" s="3">
        <v>-41.87</v>
      </c>
      <c r="V987" s="3">
        <v>5</v>
      </c>
      <c r="W987" s="3">
        <v>59.98</v>
      </c>
      <c r="X987" s="3">
        <v>87534</v>
      </c>
      <c r="Y987" s="3">
        <f>Table1[[#This Row],[Unit Price]]-Table1[[#This Row],[Discount]]</f>
        <v>11.89</v>
      </c>
      <c r="Z987" s="3" t="s">
        <v>3220</v>
      </c>
    </row>
    <row r="988" spans="1:26" x14ac:dyDescent="0.2">
      <c r="A988" s="1">
        <v>2351</v>
      </c>
      <c r="B988" s="1" t="s">
        <v>1896</v>
      </c>
      <c r="C988" s="1" t="s">
        <v>1</v>
      </c>
      <c r="D988" s="1">
        <v>0.08</v>
      </c>
      <c r="E988" s="1">
        <v>6.48</v>
      </c>
      <c r="F988" s="1">
        <v>7.49</v>
      </c>
      <c r="G988" s="1" t="s">
        <v>14</v>
      </c>
      <c r="H988" s="1" t="s">
        <v>70</v>
      </c>
      <c r="I988" s="1" t="s">
        <v>24</v>
      </c>
      <c r="J988" s="1" t="s">
        <v>64</v>
      </c>
      <c r="K988" s="1" t="s">
        <v>49</v>
      </c>
      <c r="L988" s="1" t="s">
        <v>1897</v>
      </c>
      <c r="M988" s="1">
        <v>0.37</v>
      </c>
      <c r="N988" s="1" t="s">
        <v>8</v>
      </c>
      <c r="O988" s="1" t="s">
        <v>87</v>
      </c>
      <c r="P988" s="1" t="s">
        <v>394</v>
      </c>
      <c r="Q988" s="1" t="s">
        <v>1898</v>
      </c>
      <c r="R988" s="1">
        <v>21114</v>
      </c>
      <c r="S988" s="2">
        <v>42093</v>
      </c>
      <c r="T988" s="2">
        <v>42096</v>
      </c>
      <c r="U988" s="1">
        <v>-119.32</v>
      </c>
      <c r="V988" s="1">
        <v>13</v>
      </c>
      <c r="W988" s="1">
        <v>80.86</v>
      </c>
      <c r="X988" s="1">
        <v>86163</v>
      </c>
      <c r="Y988" s="1">
        <f>Table1[[#This Row],[Unit Price]]-Table1[[#This Row],[Discount]]</f>
        <v>6.4</v>
      </c>
      <c r="Z988" s="1" t="s">
        <v>3222</v>
      </c>
    </row>
    <row r="989" spans="1:26" x14ac:dyDescent="0.2">
      <c r="A989" s="3">
        <v>3154</v>
      </c>
      <c r="B989" s="3" t="s">
        <v>757</v>
      </c>
      <c r="C989" s="3" t="s">
        <v>1</v>
      </c>
      <c r="D989" s="3">
        <v>0.04</v>
      </c>
      <c r="E989" s="3">
        <v>21.38</v>
      </c>
      <c r="F989" s="3">
        <v>8.99</v>
      </c>
      <c r="G989" s="3" t="s">
        <v>14</v>
      </c>
      <c r="H989" s="3" t="s">
        <v>70</v>
      </c>
      <c r="I989" s="3" t="s">
        <v>24</v>
      </c>
      <c r="J989" s="3" t="s">
        <v>25</v>
      </c>
      <c r="K989" s="3" t="s">
        <v>18</v>
      </c>
      <c r="L989" s="3" t="s">
        <v>1653</v>
      </c>
      <c r="M989" s="3">
        <v>0.59</v>
      </c>
      <c r="N989" s="3" t="s">
        <v>8</v>
      </c>
      <c r="O989" s="3" t="s">
        <v>9</v>
      </c>
      <c r="P989" s="3" t="s">
        <v>99</v>
      </c>
      <c r="Q989" s="3" t="s">
        <v>759</v>
      </c>
      <c r="R989" s="3">
        <v>33710</v>
      </c>
      <c r="S989" s="4">
        <v>42093</v>
      </c>
      <c r="T989" s="4">
        <v>42093</v>
      </c>
      <c r="U989" s="3">
        <v>-51.66</v>
      </c>
      <c r="V989" s="3">
        <v>21</v>
      </c>
      <c r="W989" s="3">
        <v>443.66</v>
      </c>
      <c r="X989" s="3">
        <v>86901</v>
      </c>
      <c r="Y989" s="3">
        <f>Table1[[#This Row],[Unit Price]]-Table1[[#This Row],[Discount]]</f>
        <v>21.34</v>
      </c>
      <c r="Z989" s="3" t="s">
        <v>3219</v>
      </c>
    </row>
    <row r="990" spans="1:26" x14ac:dyDescent="0.2">
      <c r="A990" s="1">
        <v>3252</v>
      </c>
      <c r="B990" s="1" t="s">
        <v>1899</v>
      </c>
      <c r="C990" s="1" t="s">
        <v>1</v>
      </c>
      <c r="D990" s="1">
        <v>0.01</v>
      </c>
      <c r="E990" s="1">
        <v>11.34</v>
      </c>
      <c r="F990" s="1">
        <v>5.01</v>
      </c>
      <c r="G990" s="1" t="s">
        <v>14</v>
      </c>
      <c r="H990" s="1" t="s">
        <v>3</v>
      </c>
      <c r="I990" s="1" t="s">
        <v>24</v>
      </c>
      <c r="J990" s="1" t="s">
        <v>64</v>
      </c>
      <c r="K990" s="1" t="s">
        <v>49</v>
      </c>
      <c r="L990" s="1" t="s">
        <v>391</v>
      </c>
      <c r="M990" s="1">
        <v>0.36</v>
      </c>
      <c r="N990" s="1" t="s">
        <v>8</v>
      </c>
      <c r="O990" s="1" t="s">
        <v>87</v>
      </c>
      <c r="P990" s="1" t="s">
        <v>88</v>
      </c>
      <c r="Q990" s="1" t="s">
        <v>1900</v>
      </c>
      <c r="R990" s="1">
        <v>12306</v>
      </c>
      <c r="S990" s="2">
        <v>42093</v>
      </c>
      <c r="T990" s="2">
        <v>42095</v>
      </c>
      <c r="U990" s="1">
        <v>-11.83</v>
      </c>
      <c r="V990" s="1">
        <v>1</v>
      </c>
      <c r="W990" s="1">
        <v>14.52</v>
      </c>
      <c r="X990" s="1">
        <v>87296</v>
      </c>
      <c r="Y990" s="1">
        <f>Table1[[#This Row],[Unit Price]]-Table1[[#This Row],[Discount]]</f>
        <v>11.33</v>
      </c>
      <c r="Z990" s="1" t="s">
        <v>3222</v>
      </c>
    </row>
    <row r="991" spans="1:26" x14ac:dyDescent="0.2">
      <c r="A991" s="3">
        <v>84</v>
      </c>
      <c r="B991" s="3" t="s">
        <v>909</v>
      </c>
      <c r="C991" s="3" t="s">
        <v>13</v>
      </c>
      <c r="D991" s="3">
        <v>0.08</v>
      </c>
      <c r="E991" s="3">
        <v>896.99</v>
      </c>
      <c r="F991" s="3">
        <v>19.989999999999998</v>
      </c>
      <c r="G991" s="3" t="s">
        <v>14</v>
      </c>
      <c r="H991" s="3" t="s">
        <v>70</v>
      </c>
      <c r="I991" s="3" t="s">
        <v>24</v>
      </c>
      <c r="J991" s="3" t="s">
        <v>48</v>
      </c>
      <c r="K991" s="3" t="s">
        <v>49</v>
      </c>
      <c r="L991" s="3" t="s">
        <v>299</v>
      </c>
      <c r="M991" s="3">
        <v>0.38</v>
      </c>
      <c r="N991" s="3" t="s">
        <v>8</v>
      </c>
      <c r="O991" s="3" t="s">
        <v>87</v>
      </c>
      <c r="P991" s="3" t="s">
        <v>293</v>
      </c>
      <c r="Q991" s="3" t="s">
        <v>910</v>
      </c>
      <c r="R991" s="3">
        <v>45231</v>
      </c>
      <c r="S991" s="4">
        <v>42093</v>
      </c>
      <c r="T991" s="4">
        <v>42096</v>
      </c>
      <c r="U991" s="3">
        <v>7402.32</v>
      </c>
      <c r="V991" s="3">
        <v>13</v>
      </c>
      <c r="W991" s="3">
        <v>10728</v>
      </c>
      <c r="X991" s="3">
        <v>87366</v>
      </c>
      <c r="Y991" s="3">
        <f>Table1[[#This Row],[Unit Price]]-Table1[[#This Row],[Discount]]</f>
        <v>896.91</v>
      </c>
      <c r="Z991" s="3" t="s">
        <v>3222</v>
      </c>
    </row>
    <row r="992" spans="1:26" x14ac:dyDescent="0.2">
      <c r="A992" s="1">
        <v>1527</v>
      </c>
      <c r="B992" s="1" t="s">
        <v>314</v>
      </c>
      <c r="C992" s="1" t="s">
        <v>23</v>
      </c>
      <c r="D992" s="1">
        <v>0.03</v>
      </c>
      <c r="E992" s="1">
        <v>65.989999999999995</v>
      </c>
      <c r="F992" s="1">
        <v>5.26</v>
      </c>
      <c r="G992" s="1" t="s">
        <v>14</v>
      </c>
      <c r="H992" s="1" t="s">
        <v>47</v>
      </c>
      <c r="I992" s="1" t="s">
        <v>16</v>
      </c>
      <c r="J992" s="1" t="s">
        <v>111</v>
      </c>
      <c r="K992" s="1" t="s">
        <v>49</v>
      </c>
      <c r="L992" s="1" t="s">
        <v>1701</v>
      </c>
      <c r="M992" s="1">
        <v>0.56000000000000005</v>
      </c>
      <c r="N992" s="1" t="s">
        <v>8</v>
      </c>
      <c r="O992" s="1" t="s">
        <v>9</v>
      </c>
      <c r="P992" s="1" t="s">
        <v>140</v>
      </c>
      <c r="Q992" s="1" t="s">
        <v>316</v>
      </c>
      <c r="R992" s="1">
        <v>35601</v>
      </c>
      <c r="S992" s="2">
        <v>42093</v>
      </c>
      <c r="T992" s="2">
        <v>42103</v>
      </c>
      <c r="U992" s="1">
        <v>-52.247999999999998</v>
      </c>
      <c r="V992" s="1">
        <v>23</v>
      </c>
      <c r="W992" s="1">
        <v>1316.03</v>
      </c>
      <c r="X992" s="1">
        <v>86814</v>
      </c>
      <c r="Y992" s="1">
        <f>Table1[[#This Row],[Unit Price]]-Table1[[#This Row],[Discount]]</f>
        <v>65.959999999999994</v>
      </c>
      <c r="Z992" s="1" t="s">
        <v>3219</v>
      </c>
    </row>
    <row r="993" spans="1:26" x14ac:dyDescent="0.2">
      <c r="A993" s="3">
        <v>3205</v>
      </c>
      <c r="B993" s="3" t="s">
        <v>1901</v>
      </c>
      <c r="C993" s="3" t="s">
        <v>23</v>
      </c>
      <c r="D993" s="3">
        <v>7.0000000000000007E-2</v>
      </c>
      <c r="E993" s="3">
        <v>5.98</v>
      </c>
      <c r="F993" s="3">
        <v>0.96</v>
      </c>
      <c r="G993" s="3" t="s">
        <v>14</v>
      </c>
      <c r="H993" s="3" t="s">
        <v>15</v>
      </c>
      <c r="I993" s="3" t="s">
        <v>24</v>
      </c>
      <c r="J993" s="3" t="s">
        <v>25</v>
      </c>
      <c r="K993" s="3" t="s">
        <v>26</v>
      </c>
      <c r="L993" s="3" t="s">
        <v>1243</v>
      </c>
      <c r="M993" s="3">
        <v>0.6</v>
      </c>
      <c r="N993" s="3" t="s">
        <v>8</v>
      </c>
      <c r="O993" s="3" t="s">
        <v>35</v>
      </c>
      <c r="P993" s="3" t="s">
        <v>466</v>
      </c>
      <c r="Q993" s="3" t="s">
        <v>470</v>
      </c>
      <c r="R993" s="3">
        <v>83440</v>
      </c>
      <c r="S993" s="4">
        <v>42093</v>
      </c>
      <c r="T993" s="4">
        <v>42097</v>
      </c>
      <c r="U993" s="3">
        <v>32.83</v>
      </c>
      <c r="V993" s="3">
        <v>10</v>
      </c>
      <c r="W993" s="3">
        <v>56.4</v>
      </c>
      <c r="X993" s="3">
        <v>87933</v>
      </c>
      <c r="Y993" s="3">
        <f>Table1[[#This Row],[Unit Price]]-Table1[[#This Row],[Discount]]</f>
        <v>5.91</v>
      </c>
      <c r="Z993" s="3" t="s">
        <v>3221</v>
      </c>
    </row>
    <row r="994" spans="1:26" x14ac:dyDescent="0.2">
      <c r="A994" s="1">
        <v>3206</v>
      </c>
      <c r="B994" s="1" t="s">
        <v>1902</v>
      </c>
      <c r="C994" s="1" t="s">
        <v>23</v>
      </c>
      <c r="D994" s="1">
        <v>0.01</v>
      </c>
      <c r="E994" s="1">
        <v>39.979999999999997</v>
      </c>
      <c r="F994" s="1">
        <v>4</v>
      </c>
      <c r="G994" s="1" t="s">
        <v>14</v>
      </c>
      <c r="H994" s="1" t="s">
        <v>15</v>
      </c>
      <c r="I994" s="1" t="s">
        <v>16</v>
      </c>
      <c r="J994" s="1" t="s">
        <v>17</v>
      </c>
      <c r="K994" s="1" t="s">
        <v>49</v>
      </c>
      <c r="L994" s="1" t="s">
        <v>1903</v>
      </c>
      <c r="M994" s="1">
        <v>0.7</v>
      </c>
      <c r="N994" s="1" t="s">
        <v>8</v>
      </c>
      <c r="O994" s="1" t="s">
        <v>35</v>
      </c>
      <c r="P994" s="1" t="s">
        <v>466</v>
      </c>
      <c r="Q994" s="1" t="s">
        <v>1904</v>
      </c>
      <c r="R994" s="1">
        <v>83301</v>
      </c>
      <c r="S994" s="2">
        <v>42093</v>
      </c>
      <c r="T994" s="2">
        <v>42098</v>
      </c>
      <c r="U994" s="1">
        <v>51.59</v>
      </c>
      <c r="V994" s="1">
        <v>6</v>
      </c>
      <c r="W994" s="1">
        <v>257.52</v>
      </c>
      <c r="X994" s="1">
        <v>87933</v>
      </c>
      <c r="Y994" s="1">
        <f>Table1[[#This Row],[Unit Price]]-Table1[[#This Row],[Discount]]</f>
        <v>39.97</v>
      </c>
      <c r="Z994" s="1" t="s">
        <v>3221</v>
      </c>
    </row>
    <row r="995" spans="1:26" x14ac:dyDescent="0.2">
      <c r="A995" s="3">
        <v>193</v>
      </c>
      <c r="B995" s="3" t="s">
        <v>155</v>
      </c>
      <c r="C995" s="3" t="s">
        <v>92</v>
      </c>
      <c r="D995" s="3">
        <v>7.0000000000000007E-2</v>
      </c>
      <c r="E995" s="3">
        <v>6.54</v>
      </c>
      <c r="F995" s="3">
        <v>5.27</v>
      </c>
      <c r="G995" s="3" t="s">
        <v>14</v>
      </c>
      <c r="H995" s="3" t="s">
        <v>70</v>
      </c>
      <c r="I995" s="3" t="s">
        <v>24</v>
      </c>
      <c r="J995" s="3" t="s">
        <v>48</v>
      </c>
      <c r="K995" s="3" t="s">
        <v>49</v>
      </c>
      <c r="L995" s="3" t="s">
        <v>1905</v>
      </c>
      <c r="M995" s="3">
        <v>0.36</v>
      </c>
      <c r="N995" s="3" t="s">
        <v>8</v>
      </c>
      <c r="O995" s="3" t="s">
        <v>35</v>
      </c>
      <c r="P995" s="3" t="s">
        <v>122</v>
      </c>
      <c r="Q995" s="3" t="s">
        <v>157</v>
      </c>
      <c r="R995" s="3">
        <v>84041</v>
      </c>
      <c r="S995" s="4">
        <v>42093</v>
      </c>
      <c r="T995" s="4">
        <v>42095</v>
      </c>
      <c r="U995" s="3">
        <v>-66.044499999999999</v>
      </c>
      <c r="V995" s="3">
        <v>21</v>
      </c>
      <c r="W995" s="3">
        <v>140.30000000000001</v>
      </c>
      <c r="X995" s="3">
        <v>90432</v>
      </c>
      <c r="Y995" s="3">
        <f>Table1[[#This Row],[Unit Price]]-Table1[[#This Row],[Discount]]</f>
        <v>6.47</v>
      </c>
      <c r="Z995" s="3" t="s">
        <v>3221</v>
      </c>
    </row>
    <row r="996" spans="1:26" x14ac:dyDescent="0.2">
      <c r="A996" s="1">
        <v>194</v>
      </c>
      <c r="B996" s="1" t="s">
        <v>369</v>
      </c>
      <c r="C996" s="1" t="s">
        <v>92</v>
      </c>
      <c r="D996" s="1">
        <v>0.09</v>
      </c>
      <c r="E996" s="1">
        <v>3.29</v>
      </c>
      <c r="F996" s="1">
        <v>1.35</v>
      </c>
      <c r="G996" s="1" t="s">
        <v>14</v>
      </c>
      <c r="H996" s="1" t="s">
        <v>70</v>
      </c>
      <c r="I996" s="1" t="s">
        <v>24</v>
      </c>
      <c r="J996" s="1" t="s">
        <v>152</v>
      </c>
      <c r="K996" s="1" t="s">
        <v>26</v>
      </c>
      <c r="L996" s="1" t="s">
        <v>1644</v>
      </c>
      <c r="M996" s="1">
        <v>0.4</v>
      </c>
      <c r="N996" s="1" t="s">
        <v>8</v>
      </c>
      <c r="O996" s="1" t="s">
        <v>35</v>
      </c>
      <c r="P996" s="1" t="s">
        <v>122</v>
      </c>
      <c r="Q996" s="1" t="s">
        <v>371</v>
      </c>
      <c r="R996" s="1">
        <v>84043</v>
      </c>
      <c r="S996" s="2">
        <v>42093</v>
      </c>
      <c r="T996" s="2">
        <v>42095</v>
      </c>
      <c r="U996" s="1">
        <v>15.66</v>
      </c>
      <c r="V996" s="1">
        <v>23</v>
      </c>
      <c r="W996" s="1">
        <v>71.55</v>
      </c>
      <c r="X996" s="1">
        <v>90432</v>
      </c>
      <c r="Y996" s="1">
        <f>Table1[[#This Row],[Unit Price]]-Table1[[#This Row],[Discount]]</f>
        <v>3.2</v>
      </c>
      <c r="Z996" s="1" t="s">
        <v>3221</v>
      </c>
    </row>
    <row r="997" spans="1:26" x14ac:dyDescent="0.2">
      <c r="A997" s="3">
        <v>271</v>
      </c>
      <c r="B997" s="3" t="s">
        <v>1906</v>
      </c>
      <c r="C997" s="3" t="s">
        <v>92</v>
      </c>
      <c r="D997" s="3">
        <v>0.1</v>
      </c>
      <c r="E997" s="3">
        <v>80.97</v>
      </c>
      <c r="F997" s="3">
        <v>30.06</v>
      </c>
      <c r="G997" s="3" t="s">
        <v>2</v>
      </c>
      <c r="H997" s="3" t="s">
        <v>3</v>
      </c>
      <c r="I997" s="3" t="s">
        <v>16</v>
      </c>
      <c r="J997" s="3" t="s">
        <v>32</v>
      </c>
      <c r="K997" s="3" t="s">
        <v>6</v>
      </c>
      <c r="L997" s="3" t="s">
        <v>1128</v>
      </c>
      <c r="M997" s="3">
        <v>0.4</v>
      </c>
      <c r="N997" s="3" t="s">
        <v>8</v>
      </c>
      <c r="O997" s="3" t="s">
        <v>9</v>
      </c>
      <c r="P997" s="3" t="s">
        <v>51</v>
      </c>
      <c r="Q997" s="3" t="s">
        <v>1735</v>
      </c>
      <c r="R997" s="3">
        <v>30297</v>
      </c>
      <c r="S997" s="4">
        <v>42093</v>
      </c>
      <c r="T997" s="4">
        <v>42094</v>
      </c>
      <c r="U997" s="3">
        <v>128.02529999999999</v>
      </c>
      <c r="V997" s="3">
        <v>12</v>
      </c>
      <c r="W997" s="3">
        <v>899.81</v>
      </c>
      <c r="X997" s="3">
        <v>88940</v>
      </c>
      <c r="Y997" s="3">
        <f>Table1[[#This Row],[Unit Price]]-Table1[[#This Row],[Discount]]</f>
        <v>80.87</v>
      </c>
      <c r="Z997" s="3" t="s">
        <v>3219</v>
      </c>
    </row>
    <row r="998" spans="1:26" x14ac:dyDescent="0.2">
      <c r="A998" s="1">
        <v>1314</v>
      </c>
      <c r="B998" s="1" t="s">
        <v>199</v>
      </c>
      <c r="C998" s="1" t="s">
        <v>92</v>
      </c>
      <c r="D998" s="1">
        <v>0.04</v>
      </c>
      <c r="E998" s="1">
        <v>5.34</v>
      </c>
      <c r="F998" s="1">
        <v>2.99</v>
      </c>
      <c r="G998" s="1" t="s">
        <v>14</v>
      </c>
      <c r="H998" s="1" t="s">
        <v>47</v>
      </c>
      <c r="I998" s="1" t="s">
        <v>24</v>
      </c>
      <c r="J998" s="1" t="s">
        <v>48</v>
      </c>
      <c r="K998" s="1" t="s">
        <v>49</v>
      </c>
      <c r="L998" s="1" t="s">
        <v>1354</v>
      </c>
      <c r="M998" s="1">
        <v>0.38</v>
      </c>
      <c r="N998" s="1" t="s">
        <v>8</v>
      </c>
      <c r="O998" s="1" t="s">
        <v>35</v>
      </c>
      <c r="P998" s="1" t="s">
        <v>66</v>
      </c>
      <c r="Q998" s="1" t="s">
        <v>76</v>
      </c>
      <c r="R998" s="1">
        <v>90058</v>
      </c>
      <c r="S998" s="2">
        <v>42093</v>
      </c>
      <c r="T998" s="2">
        <v>42095</v>
      </c>
      <c r="U998" s="1">
        <v>3.4510000000000001</v>
      </c>
      <c r="V998" s="1">
        <v>45</v>
      </c>
      <c r="W998" s="1">
        <v>240.6</v>
      </c>
      <c r="X998" s="1">
        <v>22755</v>
      </c>
      <c r="Y998" s="1">
        <f>Table1[[#This Row],[Unit Price]]-Table1[[#This Row],[Discount]]</f>
        <v>5.3</v>
      </c>
      <c r="Z998" s="1" t="s">
        <v>3221</v>
      </c>
    </row>
    <row r="999" spans="1:26" x14ac:dyDescent="0.2">
      <c r="A999" s="3">
        <v>1314</v>
      </c>
      <c r="B999" s="3" t="s">
        <v>199</v>
      </c>
      <c r="C999" s="3" t="s">
        <v>92</v>
      </c>
      <c r="D999" s="3">
        <v>0.06</v>
      </c>
      <c r="E999" s="3">
        <v>55.99</v>
      </c>
      <c r="F999" s="3">
        <v>5</v>
      </c>
      <c r="G999" s="3" t="s">
        <v>14</v>
      </c>
      <c r="H999" s="3" t="s">
        <v>47</v>
      </c>
      <c r="I999" s="3" t="s">
        <v>16</v>
      </c>
      <c r="J999" s="3" t="s">
        <v>111</v>
      </c>
      <c r="K999" s="3" t="s">
        <v>18</v>
      </c>
      <c r="L999" s="3" t="s">
        <v>1907</v>
      </c>
      <c r="M999" s="3">
        <v>0.8</v>
      </c>
      <c r="N999" s="3" t="s">
        <v>8</v>
      </c>
      <c r="O999" s="3" t="s">
        <v>35</v>
      </c>
      <c r="P999" s="3" t="s">
        <v>66</v>
      </c>
      <c r="Q999" s="3" t="s">
        <v>76</v>
      </c>
      <c r="R999" s="3">
        <v>90058</v>
      </c>
      <c r="S999" s="4">
        <v>42093</v>
      </c>
      <c r="T999" s="4">
        <v>42095</v>
      </c>
      <c r="U999" s="3">
        <v>-275.25299999999999</v>
      </c>
      <c r="V999" s="3">
        <v>5</v>
      </c>
      <c r="W999" s="3">
        <v>236.88</v>
      </c>
      <c r="X999" s="3">
        <v>22755</v>
      </c>
      <c r="Y999" s="3">
        <f>Table1[[#This Row],[Unit Price]]-Table1[[#This Row],[Discount]]</f>
        <v>55.93</v>
      </c>
      <c r="Z999" s="3" t="s">
        <v>3221</v>
      </c>
    </row>
    <row r="1000" spans="1:26" x14ac:dyDescent="0.2">
      <c r="A1000" s="1">
        <v>1315</v>
      </c>
      <c r="B1000" s="1" t="s">
        <v>1908</v>
      </c>
      <c r="C1000" s="1" t="s">
        <v>92</v>
      </c>
      <c r="D1000" s="1">
        <v>0</v>
      </c>
      <c r="E1000" s="1">
        <v>4.91</v>
      </c>
      <c r="F1000" s="1">
        <v>5.68</v>
      </c>
      <c r="G1000" s="1" t="s">
        <v>14</v>
      </c>
      <c r="H1000" s="1" t="s">
        <v>47</v>
      </c>
      <c r="I1000" s="1" t="s">
        <v>24</v>
      </c>
      <c r="J1000" s="1" t="s">
        <v>48</v>
      </c>
      <c r="K1000" s="1" t="s">
        <v>49</v>
      </c>
      <c r="L1000" s="1" t="s">
        <v>1909</v>
      </c>
      <c r="M1000" s="1">
        <v>0.36</v>
      </c>
      <c r="N1000" s="1" t="s">
        <v>8</v>
      </c>
      <c r="O1000" s="1" t="s">
        <v>35</v>
      </c>
      <c r="P1000" s="1" t="s">
        <v>36</v>
      </c>
      <c r="Q1000" s="1" t="s">
        <v>1910</v>
      </c>
      <c r="R1000" s="1">
        <v>80906</v>
      </c>
      <c r="S1000" s="2">
        <v>42093</v>
      </c>
      <c r="T1000" s="2">
        <v>42094</v>
      </c>
      <c r="U1000" s="1">
        <v>-95.047499999999999</v>
      </c>
      <c r="V1000" s="1">
        <v>9</v>
      </c>
      <c r="W1000" s="1">
        <v>48.3</v>
      </c>
      <c r="X1000" s="1">
        <v>87602</v>
      </c>
      <c r="Y1000" s="1">
        <f>Table1[[#This Row],[Unit Price]]-Table1[[#This Row],[Discount]]</f>
        <v>4.91</v>
      </c>
      <c r="Z1000" s="1" t="s">
        <v>3221</v>
      </c>
    </row>
    <row r="1001" spans="1:26" x14ac:dyDescent="0.2">
      <c r="A1001" s="3">
        <v>1316</v>
      </c>
      <c r="B1001" s="3" t="s">
        <v>202</v>
      </c>
      <c r="C1001" s="3" t="s">
        <v>92</v>
      </c>
      <c r="D1001" s="3">
        <v>0.04</v>
      </c>
      <c r="E1001" s="3">
        <v>5.34</v>
      </c>
      <c r="F1001" s="3">
        <v>2.99</v>
      </c>
      <c r="G1001" s="3" t="s">
        <v>14</v>
      </c>
      <c r="H1001" s="3" t="s">
        <v>47</v>
      </c>
      <c r="I1001" s="3" t="s">
        <v>24</v>
      </c>
      <c r="J1001" s="3" t="s">
        <v>48</v>
      </c>
      <c r="K1001" s="3" t="s">
        <v>49</v>
      </c>
      <c r="L1001" s="3" t="s">
        <v>1354</v>
      </c>
      <c r="M1001" s="3">
        <v>0.38</v>
      </c>
      <c r="N1001" s="3" t="s">
        <v>8</v>
      </c>
      <c r="O1001" s="3" t="s">
        <v>35</v>
      </c>
      <c r="P1001" s="3" t="s">
        <v>36</v>
      </c>
      <c r="Q1001" s="3" t="s">
        <v>203</v>
      </c>
      <c r="R1001" s="3">
        <v>80022</v>
      </c>
      <c r="S1001" s="4">
        <v>42093</v>
      </c>
      <c r="T1001" s="4">
        <v>42095</v>
      </c>
      <c r="U1001" s="3">
        <v>3.4510000000000001</v>
      </c>
      <c r="V1001" s="3">
        <v>11</v>
      </c>
      <c r="W1001" s="3">
        <v>58.81</v>
      </c>
      <c r="X1001" s="3">
        <v>87602</v>
      </c>
      <c r="Y1001" s="3">
        <f>Table1[[#This Row],[Unit Price]]-Table1[[#This Row],[Discount]]</f>
        <v>5.3</v>
      </c>
      <c r="Z1001" s="3" t="s">
        <v>3221</v>
      </c>
    </row>
    <row r="1002" spans="1:26" x14ac:dyDescent="0.2">
      <c r="A1002" s="1">
        <v>1316</v>
      </c>
      <c r="B1002" s="1" t="s">
        <v>202</v>
      </c>
      <c r="C1002" s="1" t="s">
        <v>92</v>
      </c>
      <c r="D1002" s="1">
        <v>0.06</v>
      </c>
      <c r="E1002" s="1">
        <v>55.99</v>
      </c>
      <c r="F1002" s="1">
        <v>5</v>
      </c>
      <c r="G1002" s="1" t="s">
        <v>14</v>
      </c>
      <c r="H1002" s="1" t="s">
        <v>47</v>
      </c>
      <c r="I1002" s="1" t="s">
        <v>16</v>
      </c>
      <c r="J1002" s="1" t="s">
        <v>111</v>
      </c>
      <c r="K1002" s="1" t="s">
        <v>18</v>
      </c>
      <c r="L1002" s="1" t="s">
        <v>1907</v>
      </c>
      <c r="M1002" s="1">
        <v>0.8</v>
      </c>
      <c r="N1002" s="1" t="s">
        <v>8</v>
      </c>
      <c r="O1002" s="1" t="s">
        <v>35</v>
      </c>
      <c r="P1002" s="1" t="s">
        <v>36</v>
      </c>
      <c r="Q1002" s="1" t="s">
        <v>203</v>
      </c>
      <c r="R1002" s="1">
        <v>80022</v>
      </c>
      <c r="S1002" s="2">
        <v>42093</v>
      </c>
      <c r="T1002" s="2">
        <v>42095</v>
      </c>
      <c r="U1002" s="1">
        <v>-275.25299999999999</v>
      </c>
      <c r="V1002" s="1">
        <v>1</v>
      </c>
      <c r="W1002" s="1">
        <v>47.38</v>
      </c>
      <c r="X1002" s="1">
        <v>87602</v>
      </c>
      <c r="Y1002" s="1">
        <f>Table1[[#This Row],[Unit Price]]-Table1[[#This Row],[Discount]]</f>
        <v>55.93</v>
      </c>
      <c r="Z1002" s="1" t="s">
        <v>3221</v>
      </c>
    </row>
    <row r="1003" spans="1:26" x14ac:dyDescent="0.2">
      <c r="A1003" s="3">
        <v>1840</v>
      </c>
      <c r="B1003" s="3" t="s">
        <v>1911</v>
      </c>
      <c r="C1003" s="3" t="s">
        <v>46</v>
      </c>
      <c r="D1003" s="3">
        <v>7.0000000000000007E-2</v>
      </c>
      <c r="E1003" s="3">
        <v>40.98</v>
      </c>
      <c r="F1003" s="3">
        <v>2.99</v>
      </c>
      <c r="G1003" s="3" t="s">
        <v>14</v>
      </c>
      <c r="H1003" s="3" t="s">
        <v>47</v>
      </c>
      <c r="I1003" s="3" t="s">
        <v>24</v>
      </c>
      <c r="J1003" s="3" t="s">
        <v>48</v>
      </c>
      <c r="K1003" s="3" t="s">
        <v>49</v>
      </c>
      <c r="L1003" s="3" t="s">
        <v>59</v>
      </c>
      <c r="M1003" s="3">
        <v>0.36</v>
      </c>
      <c r="N1003" s="3" t="s">
        <v>8</v>
      </c>
      <c r="O1003" s="3" t="s">
        <v>87</v>
      </c>
      <c r="P1003" s="3" t="s">
        <v>379</v>
      </c>
      <c r="Q1003" s="3" t="s">
        <v>1912</v>
      </c>
      <c r="R1003" s="3">
        <v>1469</v>
      </c>
      <c r="S1003" s="4">
        <v>42093</v>
      </c>
      <c r="T1003" s="4">
        <v>42095</v>
      </c>
      <c r="U1003" s="3">
        <v>369.20519999999999</v>
      </c>
      <c r="V1003" s="3">
        <v>13</v>
      </c>
      <c r="W1003" s="3">
        <v>535.08000000000004</v>
      </c>
      <c r="X1003" s="3">
        <v>86599</v>
      </c>
      <c r="Y1003" s="3">
        <f>Table1[[#This Row],[Unit Price]]-Table1[[#This Row],[Discount]]</f>
        <v>40.909999999999997</v>
      </c>
      <c r="Z1003" s="3" t="s">
        <v>3222</v>
      </c>
    </row>
    <row r="1004" spans="1:26" x14ac:dyDescent="0.2">
      <c r="A1004" s="1">
        <v>2066</v>
      </c>
      <c r="B1004" s="1" t="s">
        <v>1848</v>
      </c>
      <c r="C1004" s="1" t="s">
        <v>1</v>
      </c>
      <c r="D1004" s="1">
        <v>0.09</v>
      </c>
      <c r="E1004" s="1">
        <v>20.99</v>
      </c>
      <c r="F1004" s="1">
        <v>4.8099999999999996</v>
      </c>
      <c r="G1004" s="1" t="s">
        <v>63</v>
      </c>
      <c r="H1004" s="1" t="s">
        <v>47</v>
      </c>
      <c r="I1004" s="1" t="s">
        <v>16</v>
      </c>
      <c r="J1004" s="1" t="s">
        <v>111</v>
      </c>
      <c r="K1004" s="1" t="s">
        <v>120</v>
      </c>
      <c r="L1004" s="1" t="s">
        <v>1407</v>
      </c>
      <c r="M1004" s="1">
        <v>0.57999999999999996</v>
      </c>
      <c r="N1004" s="1" t="s">
        <v>8</v>
      </c>
      <c r="O1004" s="1" t="s">
        <v>9</v>
      </c>
      <c r="P1004" s="1" t="s">
        <v>73</v>
      </c>
      <c r="Q1004" s="1" t="s">
        <v>1850</v>
      </c>
      <c r="R1004" s="1">
        <v>28079</v>
      </c>
      <c r="S1004" s="2">
        <v>42094</v>
      </c>
      <c r="T1004" s="2">
        <v>42095</v>
      </c>
      <c r="U1004" s="1">
        <v>272.69400000000002</v>
      </c>
      <c r="V1004" s="1">
        <v>2</v>
      </c>
      <c r="W1004" s="1">
        <v>38.979999999999997</v>
      </c>
      <c r="X1004" s="1">
        <v>85834</v>
      </c>
      <c r="Y1004" s="1">
        <f>Table1[[#This Row],[Unit Price]]-Table1[[#This Row],[Discount]]</f>
        <v>20.9</v>
      </c>
      <c r="Z1004" s="1" t="s">
        <v>3219</v>
      </c>
    </row>
    <row r="1005" spans="1:26" x14ac:dyDescent="0.2">
      <c r="A1005" s="3">
        <v>3177</v>
      </c>
      <c r="B1005" s="3" t="s">
        <v>1618</v>
      </c>
      <c r="C1005" s="3" t="s">
        <v>1</v>
      </c>
      <c r="D1005" s="3">
        <v>0.06</v>
      </c>
      <c r="E1005" s="3">
        <v>1.68</v>
      </c>
      <c r="F1005" s="3">
        <v>1</v>
      </c>
      <c r="G1005" s="3" t="s">
        <v>14</v>
      </c>
      <c r="H1005" s="3" t="s">
        <v>15</v>
      </c>
      <c r="I1005" s="3" t="s">
        <v>24</v>
      </c>
      <c r="J1005" s="3" t="s">
        <v>25</v>
      </c>
      <c r="K1005" s="3" t="s">
        <v>26</v>
      </c>
      <c r="L1005" s="3" t="s">
        <v>396</v>
      </c>
      <c r="M1005" s="3">
        <v>0.35</v>
      </c>
      <c r="N1005" s="3" t="s">
        <v>8</v>
      </c>
      <c r="O1005" s="3" t="s">
        <v>9</v>
      </c>
      <c r="P1005" s="3" t="s">
        <v>99</v>
      </c>
      <c r="Q1005" s="3" t="s">
        <v>1619</v>
      </c>
      <c r="R1005" s="3">
        <v>33458</v>
      </c>
      <c r="S1005" s="4">
        <v>42094</v>
      </c>
      <c r="T1005" s="4">
        <v>42096</v>
      </c>
      <c r="U1005" s="3">
        <v>-1319.5</v>
      </c>
      <c r="V1005" s="3">
        <v>5</v>
      </c>
      <c r="W1005" s="3">
        <v>8.65</v>
      </c>
      <c r="X1005" s="3">
        <v>90819</v>
      </c>
      <c r="Y1005" s="3">
        <f>Table1[[#This Row],[Unit Price]]-Table1[[#This Row],[Discount]]</f>
        <v>1.6199999999999999</v>
      </c>
      <c r="Z1005" s="3" t="s">
        <v>3219</v>
      </c>
    </row>
    <row r="1006" spans="1:26" x14ac:dyDescent="0.2">
      <c r="A1006" s="1">
        <v>1083</v>
      </c>
      <c r="B1006" s="1" t="s">
        <v>1913</v>
      </c>
      <c r="C1006" s="1" t="s">
        <v>46</v>
      </c>
      <c r="D1006" s="1">
        <v>7.0000000000000007E-2</v>
      </c>
      <c r="E1006" s="1">
        <v>55.99</v>
      </c>
      <c r="F1006" s="1">
        <v>5</v>
      </c>
      <c r="G1006" s="1" t="s">
        <v>63</v>
      </c>
      <c r="H1006" s="1" t="s">
        <v>70</v>
      </c>
      <c r="I1006" s="1" t="s">
        <v>16</v>
      </c>
      <c r="J1006" s="1" t="s">
        <v>111</v>
      </c>
      <c r="K1006" s="1" t="s">
        <v>18</v>
      </c>
      <c r="L1006" s="1" t="s">
        <v>1914</v>
      </c>
      <c r="M1006" s="1">
        <v>0.83</v>
      </c>
      <c r="N1006" s="1" t="s">
        <v>8</v>
      </c>
      <c r="O1006" s="1" t="s">
        <v>28</v>
      </c>
      <c r="P1006" s="1" t="s">
        <v>79</v>
      </c>
      <c r="Q1006" s="1" t="s">
        <v>854</v>
      </c>
      <c r="R1006" s="1">
        <v>62701</v>
      </c>
      <c r="S1006" s="2">
        <v>42094</v>
      </c>
      <c r="T1006" s="2">
        <v>42096</v>
      </c>
      <c r="U1006" s="1">
        <v>-232.99100000000001</v>
      </c>
      <c r="V1006" s="1">
        <v>1</v>
      </c>
      <c r="W1006" s="1">
        <v>54.08</v>
      </c>
      <c r="X1006" s="1">
        <v>88460</v>
      </c>
      <c r="Y1006" s="1">
        <f>Table1[[#This Row],[Unit Price]]-Table1[[#This Row],[Discount]]</f>
        <v>55.92</v>
      </c>
      <c r="Z1006" s="1" t="s">
        <v>3220</v>
      </c>
    </row>
    <row r="1007" spans="1:26" x14ac:dyDescent="0.2">
      <c r="A1007" s="3">
        <v>3224</v>
      </c>
      <c r="B1007" s="3" t="s">
        <v>1915</v>
      </c>
      <c r="C1007" s="3" t="s">
        <v>1</v>
      </c>
      <c r="D1007" s="3">
        <v>0.06</v>
      </c>
      <c r="E1007" s="3">
        <v>60.98</v>
      </c>
      <c r="F1007" s="3">
        <v>30</v>
      </c>
      <c r="G1007" s="3" t="s">
        <v>2</v>
      </c>
      <c r="H1007" s="3" t="s">
        <v>3</v>
      </c>
      <c r="I1007" s="3" t="s">
        <v>4</v>
      </c>
      <c r="J1007" s="3" t="s">
        <v>85</v>
      </c>
      <c r="K1007" s="3" t="s">
        <v>33</v>
      </c>
      <c r="L1007" s="3" t="s">
        <v>1916</v>
      </c>
      <c r="M1007" s="3">
        <v>0.7</v>
      </c>
      <c r="N1007" s="3" t="s">
        <v>8</v>
      </c>
      <c r="O1007" s="3" t="s">
        <v>9</v>
      </c>
      <c r="P1007" s="3" t="s">
        <v>376</v>
      </c>
      <c r="Q1007" s="3" t="s">
        <v>1917</v>
      </c>
      <c r="R1007" s="3">
        <v>37066</v>
      </c>
      <c r="S1007" s="4">
        <v>42095</v>
      </c>
      <c r="T1007" s="4">
        <v>42096</v>
      </c>
      <c r="U1007" s="3">
        <v>-74.087999999999994</v>
      </c>
      <c r="V1007" s="3">
        <v>2</v>
      </c>
      <c r="W1007" s="3">
        <v>125.9</v>
      </c>
      <c r="X1007" s="3">
        <v>86508</v>
      </c>
      <c r="Y1007" s="3">
        <f>Table1[[#This Row],[Unit Price]]-Table1[[#This Row],[Discount]]</f>
        <v>60.919999999999995</v>
      </c>
      <c r="Z1007" s="3" t="s">
        <v>3219</v>
      </c>
    </row>
    <row r="1008" spans="1:26" x14ac:dyDescent="0.2">
      <c r="A1008" s="1">
        <v>623</v>
      </c>
      <c r="B1008" s="1" t="s">
        <v>1918</v>
      </c>
      <c r="C1008" s="1" t="s">
        <v>13</v>
      </c>
      <c r="D1008" s="1">
        <v>0.05</v>
      </c>
      <c r="E1008" s="1">
        <v>6.48</v>
      </c>
      <c r="F1008" s="1">
        <v>8.4</v>
      </c>
      <c r="G1008" s="1" t="s">
        <v>14</v>
      </c>
      <c r="H1008" s="1" t="s">
        <v>47</v>
      </c>
      <c r="I1008" s="1" t="s">
        <v>24</v>
      </c>
      <c r="J1008" s="1" t="s">
        <v>64</v>
      </c>
      <c r="K1008" s="1" t="s">
        <v>49</v>
      </c>
      <c r="L1008" s="1" t="s">
        <v>1919</v>
      </c>
      <c r="M1008" s="1">
        <v>0.37</v>
      </c>
      <c r="N1008" s="1" t="s">
        <v>8</v>
      </c>
      <c r="O1008" s="1" t="s">
        <v>87</v>
      </c>
      <c r="P1008" s="1" t="s">
        <v>1332</v>
      </c>
      <c r="Q1008" s="1" t="s">
        <v>1920</v>
      </c>
      <c r="R1008" s="1">
        <v>3101</v>
      </c>
      <c r="S1008" s="2">
        <v>42095</v>
      </c>
      <c r="T1008" s="2">
        <v>42097</v>
      </c>
      <c r="U1008" s="1">
        <v>-226.34639999999999</v>
      </c>
      <c r="V1008" s="1">
        <v>21</v>
      </c>
      <c r="W1008" s="1">
        <v>136.99</v>
      </c>
      <c r="X1008" s="1">
        <v>91433</v>
      </c>
      <c r="Y1008" s="1">
        <f>Table1[[#This Row],[Unit Price]]-Table1[[#This Row],[Discount]]</f>
        <v>6.4300000000000006</v>
      </c>
      <c r="Z1008" s="1" t="s">
        <v>3222</v>
      </c>
    </row>
    <row r="1009" spans="1:26" x14ac:dyDescent="0.2">
      <c r="A1009" s="3">
        <v>624</v>
      </c>
      <c r="B1009" s="3" t="s">
        <v>1921</v>
      </c>
      <c r="C1009" s="3" t="s">
        <v>13</v>
      </c>
      <c r="D1009" s="3">
        <v>0.05</v>
      </c>
      <c r="E1009" s="3">
        <v>55.99</v>
      </c>
      <c r="F1009" s="3">
        <v>5</v>
      </c>
      <c r="G1009" s="3" t="s">
        <v>14</v>
      </c>
      <c r="H1009" s="3" t="s">
        <v>47</v>
      </c>
      <c r="I1009" s="3" t="s">
        <v>16</v>
      </c>
      <c r="J1009" s="3" t="s">
        <v>111</v>
      </c>
      <c r="K1009" s="3" t="s">
        <v>18</v>
      </c>
      <c r="L1009" s="3" t="s">
        <v>1907</v>
      </c>
      <c r="M1009" s="3">
        <v>0.8</v>
      </c>
      <c r="N1009" s="3" t="s">
        <v>8</v>
      </c>
      <c r="O1009" s="3" t="s">
        <v>87</v>
      </c>
      <c r="P1009" s="3" t="s">
        <v>609</v>
      </c>
      <c r="Q1009" s="3" t="s">
        <v>1922</v>
      </c>
      <c r="R1009" s="3">
        <v>5701</v>
      </c>
      <c r="S1009" s="4">
        <v>42095</v>
      </c>
      <c r="T1009" s="4">
        <v>42095</v>
      </c>
      <c r="U1009" s="3">
        <v>-281.17583999999999</v>
      </c>
      <c r="V1009" s="3">
        <v>2</v>
      </c>
      <c r="W1009" s="3">
        <v>99.36</v>
      </c>
      <c r="X1009" s="3">
        <v>91433</v>
      </c>
      <c r="Y1009" s="3">
        <f>Table1[[#This Row],[Unit Price]]-Table1[[#This Row],[Discount]]</f>
        <v>55.940000000000005</v>
      </c>
      <c r="Z1009" s="3" t="s">
        <v>3222</v>
      </c>
    </row>
    <row r="1010" spans="1:26" x14ac:dyDescent="0.2">
      <c r="A1010" s="1">
        <v>1849</v>
      </c>
      <c r="B1010" s="1" t="s">
        <v>1923</v>
      </c>
      <c r="C1010" s="1" t="s">
        <v>13</v>
      </c>
      <c r="D1010" s="1">
        <v>0.09</v>
      </c>
      <c r="E1010" s="1">
        <v>35.99</v>
      </c>
      <c r="F1010" s="1">
        <v>1.1000000000000001</v>
      </c>
      <c r="G1010" s="1" t="s">
        <v>14</v>
      </c>
      <c r="H1010" s="1" t="s">
        <v>15</v>
      </c>
      <c r="I1010" s="1" t="s">
        <v>16</v>
      </c>
      <c r="J1010" s="1" t="s">
        <v>111</v>
      </c>
      <c r="K1010" s="1" t="s">
        <v>49</v>
      </c>
      <c r="L1010" s="1" t="s">
        <v>250</v>
      </c>
      <c r="M1010" s="1">
        <v>0.55000000000000004</v>
      </c>
      <c r="N1010" s="1" t="s">
        <v>8</v>
      </c>
      <c r="O1010" s="1" t="s">
        <v>9</v>
      </c>
      <c r="P1010" s="1" t="s">
        <v>140</v>
      </c>
      <c r="Q1010" s="1" t="s">
        <v>1924</v>
      </c>
      <c r="R1010" s="1">
        <v>36330</v>
      </c>
      <c r="S1010" s="2">
        <v>42095</v>
      </c>
      <c r="T1010" s="2">
        <v>42097</v>
      </c>
      <c r="U1010" s="1">
        <v>19.350000000000001</v>
      </c>
      <c r="V1010" s="1">
        <v>8</v>
      </c>
      <c r="W1010" s="1">
        <v>222.71</v>
      </c>
      <c r="X1010" s="1">
        <v>89697</v>
      </c>
      <c r="Y1010" s="1">
        <f>Table1[[#This Row],[Unit Price]]-Table1[[#This Row],[Discount]]</f>
        <v>35.9</v>
      </c>
      <c r="Z1010" s="1" t="s">
        <v>3219</v>
      </c>
    </row>
    <row r="1011" spans="1:26" x14ac:dyDescent="0.2">
      <c r="A1011" s="3">
        <v>1849</v>
      </c>
      <c r="B1011" s="3" t="s">
        <v>1923</v>
      </c>
      <c r="C1011" s="3" t="s">
        <v>13</v>
      </c>
      <c r="D1011" s="3">
        <v>0.01</v>
      </c>
      <c r="E1011" s="3">
        <v>125.99</v>
      </c>
      <c r="F1011" s="3">
        <v>2.5</v>
      </c>
      <c r="G1011" s="3" t="s">
        <v>14</v>
      </c>
      <c r="H1011" s="3" t="s">
        <v>15</v>
      </c>
      <c r="I1011" s="3" t="s">
        <v>16</v>
      </c>
      <c r="J1011" s="3" t="s">
        <v>111</v>
      </c>
      <c r="K1011" s="3" t="s">
        <v>49</v>
      </c>
      <c r="L1011" s="3" t="s">
        <v>924</v>
      </c>
      <c r="M1011" s="3">
        <v>0.6</v>
      </c>
      <c r="N1011" s="3" t="s">
        <v>8</v>
      </c>
      <c r="O1011" s="3" t="s">
        <v>9</v>
      </c>
      <c r="P1011" s="3" t="s">
        <v>140</v>
      </c>
      <c r="Q1011" s="3" t="s">
        <v>1924</v>
      </c>
      <c r="R1011" s="3">
        <v>36330</v>
      </c>
      <c r="S1011" s="4">
        <v>42095</v>
      </c>
      <c r="T1011" s="4">
        <v>42096</v>
      </c>
      <c r="U1011" s="3">
        <v>-967.83399999999995</v>
      </c>
      <c r="V1011" s="3">
        <v>2</v>
      </c>
      <c r="W1011" s="3">
        <v>220.52</v>
      </c>
      <c r="X1011" s="3">
        <v>89697</v>
      </c>
      <c r="Y1011" s="3">
        <f>Table1[[#This Row],[Unit Price]]-Table1[[#This Row],[Discount]]</f>
        <v>125.97999999999999</v>
      </c>
      <c r="Z1011" s="3" t="s">
        <v>3219</v>
      </c>
    </row>
    <row r="1012" spans="1:26" x14ac:dyDescent="0.2">
      <c r="A1012" s="1">
        <v>3246</v>
      </c>
      <c r="B1012" s="1" t="s">
        <v>1925</v>
      </c>
      <c r="C1012" s="1" t="s">
        <v>23</v>
      </c>
      <c r="D1012" s="1">
        <v>0.06</v>
      </c>
      <c r="E1012" s="1">
        <v>5.18</v>
      </c>
      <c r="F1012" s="1">
        <v>2.04</v>
      </c>
      <c r="G1012" s="1" t="s">
        <v>14</v>
      </c>
      <c r="H1012" s="1" t="s">
        <v>3</v>
      </c>
      <c r="I1012" s="1" t="s">
        <v>24</v>
      </c>
      <c r="J1012" s="1" t="s">
        <v>64</v>
      </c>
      <c r="K1012" s="1" t="s">
        <v>26</v>
      </c>
      <c r="L1012" s="1" t="s">
        <v>809</v>
      </c>
      <c r="M1012" s="1">
        <v>0.36</v>
      </c>
      <c r="N1012" s="1" t="s">
        <v>8</v>
      </c>
      <c r="O1012" s="1" t="s">
        <v>87</v>
      </c>
      <c r="P1012" s="1" t="s">
        <v>1332</v>
      </c>
      <c r="Q1012" s="1" t="s">
        <v>1926</v>
      </c>
      <c r="R1012" s="1">
        <v>3051</v>
      </c>
      <c r="S1012" s="2">
        <v>42095</v>
      </c>
      <c r="T1012" s="2">
        <v>42095</v>
      </c>
      <c r="U1012" s="1">
        <v>1.9503999999999999</v>
      </c>
      <c r="V1012" s="1">
        <v>4</v>
      </c>
      <c r="W1012" s="1">
        <v>21.86</v>
      </c>
      <c r="X1012" s="1">
        <v>88330</v>
      </c>
      <c r="Y1012" s="1">
        <f>Table1[[#This Row],[Unit Price]]-Table1[[#This Row],[Discount]]</f>
        <v>5.12</v>
      </c>
      <c r="Z1012" s="1" t="s">
        <v>3222</v>
      </c>
    </row>
    <row r="1013" spans="1:26" x14ac:dyDescent="0.2">
      <c r="A1013" s="3">
        <v>568</v>
      </c>
      <c r="B1013" s="3" t="s">
        <v>1458</v>
      </c>
      <c r="C1013" s="3" t="s">
        <v>92</v>
      </c>
      <c r="D1013" s="3">
        <v>0.08</v>
      </c>
      <c r="E1013" s="3">
        <v>67.28</v>
      </c>
      <c r="F1013" s="3">
        <v>19.989999999999998</v>
      </c>
      <c r="G1013" s="3" t="s">
        <v>63</v>
      </c>
      <c r="H1013" s="3" t="s">
        <v>15</v>
      </c>
      <c r="I1013" s="3" t="s">
        <v>24</v>
      </c>
      <c r="J1013" s="3" t="s">
        <v>48</v>
      </c>
      <c r="K1013" s="3" t="s">
        <v>49</v>
      </c>
      <c r="L1013" s="3" t="s">
        <v>1927</v>
      </c>
      <c r="M1013" s="3">
        <v>0.4</v>
      </c>
      <c r="N1013" s="3" t="s">
        <v>8</v>
      </c>
      <c r="O1013" s="3" t="s">
        <v>9</v>
      </c>
      <c r="P1013" s="3" t="s">
        <v>10</v>
      </c>
      <c r="Q1013" s="3" t="s">
        <v>1459</v>
      </c>
      <c r="R1013" s="3">
        <v>39701</v>
      </c>
      <c r="S1013" s="4">
        <v>42095</v>
      </c>
      <c r="T1013" s="4">
        <v>42097</v>
      </c>
      <c r="U1013" s="3">
        <v>224.85059999999999</v>
      </c>
      <c r="V1013" s="3">
        <v>16</v>
      </c>
      <c r="W1013" s="3">
        <v>1066.54</v>
      </c>
      <c r="X1013" s="3">
        <v>88882</v>
      </c>
      <c r="Y1013" s="3">
        <f>Table1[[#This Row],[Unit Price]]-Table1[[#This Row],[Discount]]</f>
        <v>67.2</v>
      </c>
      <c r="Z1013" s="3" t="s">
        <v>3219</v>
      </c>
    </row>
    <row r="1014" spans="1:26" x14ac:dyDescent="0.2">
      <c r="A1014" s="1">
        <v>3306</v>
      </c>
      <c r="B1014" s="1" t="s">
        <v>1928</v>
      </c>
      <c r="C1014" s="1" t="s">
        <v>92</v>
      </c>
      <c r="D1014" s="1">
        <v>0.06</v>
      </c>
      <c r="E1014" s="1">
        <v>11.33</v>
      </c>
      <c r="F1014" s="1">
        <v>6.12</v>
      </c>
      <c r="G1014" s="1" t="s">
        <v>14</v>
      </c>
      <c r="H1014" s="1" t="s">
        <v>3</v>
      </c>
      <c r="I1014" s="1" t="s">
        <v>24</v>
      </c>
      <c r="J1014" s="1" t="s">
        <v>71</v>
      </c>
      <c r="K1014" s="1" t="s">
        <v>120</v>
      </c>
      <c r="L1014" s="1" t="s">
        <v>1929</v>
      </c>
      <c r="M1014" s="1">
        <v>0.42</v>
      </c>
      <c r="N1014" s="1" t="s">
        <v>8</v>
      </c>
      <c r="O1014" s="1" t="s">
        <v>87</v>
      </c>
      <c r="P1014" s="1" t="s">
        <v>224</v>
      </c>
      <c r="Q1014" s="1" t="s">
        <v>1930</v>
      </c>
      <c r="R1014" s="1">
        <v>6320</v>
      </c>
      <c r="S1014" s="2">
        <v>42095</v>
      </c>
      <c r="T1014" s="2">
        <v>42097</v>
      </c>
      <c r="U1014" s="1">
        <v>-15.92</v>
      </c>
      <c r="V1014" s="1">
        <v>1</v>
      </c>
      <c r="W1014" s="1">
        <v>17.62</v>
      </c>
      <c r="X1014" s="1">
        <v>90461</v>
      </c>
      <c r="Y1014" s="1">
        <f>Table1[[#This Row],[Unit Price]]-Table1[[#This Row],[Discount]]</f>
        <v>11.27</v>
      </c>
      <c r="Z1014" s="1" t="s">
        <v>3222</v>
      </c>
    </row>
    <row r="1015" spans="1:26" x14ac:dyDescent="0.2">
      <c r="A1015" s="3">
        <v>2859</v>
      </c>
      <c r="B1015" s="3" t="s">
        <v>1931</v>
      </c>
      <c r="C1015" s="3" t="s">
        <v>46</v>
      </c>
      <c r="D1015" s="3">
        <v>0.03</v>
      </c>
      <c r="E1015" s="3">
        <v>142.86000000000001</v>
      </c>
      <c r="F1015" s="3">
        <v>19.989999999999998</v>
      </c>
      <c r="G1015" s="3" t="s">
        <v>14</v>
      </c>
      <c r="H1015" s="3" t="s">
        <v>70</v>
      </c>
      <c r="I1015" s="3" t="s">
        <v>24</v>
      </c>
      <c r="J1015" s="3" t="s">
        <v>54</v>
      </c>
      <c r="K1015" s="3" t="s">
        <v>49</v>
      </c>
      <c r="L1015" s="3" t="s">
        <v>1932</v>
      </c>
      <c r="M1015" s="3">
        <v>0.56000000000000005</v>
      </c>
      <c r="N1015" s="3" t="s">
        <v>8</v>
      </c>
      <c r="O1015" s="3" t="s">
        <v>9</v>
      </c>
      <c r="P1015" s="3" t="s">
        <v>99</v>
      </c>
      <c r="Q1015" s="3" t="s">
        <v>1933</v>
      </c>
      <c r="R1015" s="3">
        <v>32601</v>
      </c>
      <c r="S1015" s="4">
        <v>42095</v>
      </c>
      <c r="T1015" s="4">
        <v>42097</v>
      </c>
      <c r="U1015" s="3">
        <v>-8.3880999999999997</v>
      </c>
      <c r="V1015" s="3">
        <v>23</v>
      </c>
      <c r="W1015" s="3">
        <v>3292.02</v>
      </c>
      <c r="X1015" s="3">
        <v>88281</v>
      </c>
      <c r="Y1015" s="3">
        <f>Table1[[#This Row],[Unit Price]]-Table1[[#This Row],[Discount]]</f>
        <v>142.83000000000001</v>
      </c>
      <c r="Z1015" s="3" t="s">
        <v>3219</v>
      </c>
    </row>
    <row r="1016" spans="1:26" x14ac:dyDescent="0.2">
      <c r="A1016" s="1">
        <v>197</v>
      </c>
      <c r="B1016" s="1" t="s">
        <v>1934</v>
      </c>
      <c r="C1016" s="1" t="s">
        <v>1</v>
      </c>
      <c r="D1016" s="1">
        <v>0</v>
      </c>
      <c r="E1016" s="1">
        <v>161.55000000000001</v>
      </c>
      <c r="F1016" s="1">
        <v>19.989999999999998</v>
      </c>
      <c r="G1016" s="1" t="s">
        <v>14</v>
      </c>
      <c r="H1016" s="1" t="s">
        <v>3</v>
      </c>
      <c r="I1016" s="1" t="s">
        <v>24</v>
      </c>
      <c r="J1016" s="1" t="s">
        <v>54</v>
      </c>
      <c r="K1016" s="1" t="s">
        <v>49</v>
      </c>
      <c r="L1016" s="1" t="s">
        <v>55</v>
      </c>
      <c r="M1016" s="1">
        <v>0.66</v>
      </c>
      <c r="N1016" s="1" t="s">
        <v>8</v>
      </c>
      <c r="O1016" s="1" t="s">
        <v>28</v>
      </c>
      <c r="P1016" s="1" t="s">
        <v>513</v>
      </c>
      <c r="Q1016" s="1" t="s">
        <v>1935</v>
      </c>
      <c r="R1016" s="1">
        <v>66212</v>
      </c>
      <c r="S1016" s="2">
        <v>42096</v>
      </c>
      <c r="T1016" s="2">
        <v>42098</v>
      </c>
      <c r="U1016" s="1">
        <v>1167.1579999999999</v>
      </c>
      <c r="V1016" s="1">
        <v>19</v>
      </c>
      <c r="W1016" s="1">
        <v>3108.98</v>
      </c>
      <c r="X1016" s="1">
        <v>88921</v>
      </c>
      <c r="Y1016" s="1">
        <f>Table1[[#This Row],[Unit Price]]-Table1[[#This Row],[Discount]]</f>
        <v>161.55000000000001</v>
      </c>
      <c r="Z1016" s="1" t="s">
        <v>3220</v>
      </c>
    </row>
    <row r="1017" spans="1:26" x14ac:dyDescent="0.2">
      <c r="A1017" s="3">
        <v>198</v>
      </c>
      <c r="B1017" s="3" t="s">
        <v>1936</v>
      </c>
      <c r="C1017" s="3" t="s">
        <v>1</v>
      </c>
      <c r="D1017" s="3">
        <v>0</v>
      </c>
      <c r="E1017" s="3">
        <v>161.55000000000001</v>
      </c>
      <c r="F1017" s="3">
        <v>19.989999999999998</v>
      </c>
      <c r="G1017" s="3" t="s">
        <v>14</v>
      </c>
      <c r="H1017" s="3" t="s">
        <v>3</v>
      </c>
      <c r="I1017" s="3" t="s">
        <v>24</v>
      </c>
      <c r="J1017" s="3" t="s">
        <v>54</v>
      </c>
      <c r="K1017" s="3" t="s">
        <v>49</v>
      </c>
      <c r="L1017" s="3" t="s">
        <v>55</v>
      </c>
      <c r="M1017" s="3">
        <v>0.66</v>
      </c>
      <c r="N1017" s="3" t="s">
        <v>8</v>
      </c>
      <c r="O1017" s="3" t="s">
        <v>28</v>
      </c>
      <c r="P1017" s="3" t="s">
        <v>265</v>
      </c>
      <c r="Q1017" s="3" t="s">
        <v>1139</v>
      </c>
      <c r="R1017" s="3">
        <v>48138</v>
      </c>
      <c r="S1017" s="4">
        <v>42096</v>
      </c>
      <c r="T1017" s="4">
        <v>42098</v>
      </c>
      <c r="U1017" s="3">
        <v>1014.92</v>
      </c>
      <c r="V1017" s="3">
        <v>77</v>
      </c>
      <c r="W1017" s="3">
        <v>12599.55</v>
      </c>
      <c r="X1017" s="3">
        <v>51072</v>
      </c>
      <c r="Y1017" s="3">
        <f>Table1[[#This Row],[Unit Price]]-Table1[[#This Row],[Discount]]</f>
        <v>161.55000000000001</v>
      </c>
      <c r="Z1017" s="3" t="s">
        <v>3220</v>
      </c>
    </row>
    <row r="1018" spans="1:26" x14ac:dyDescent="0.2">
      <c r="A1018" s="1">
        <v>2667</v>
      </c>
      <c r="B1018" s="1" t="s">
        <v>1937</v>
      </c>
      <c r="C1018" s="1" t="s">
        <v>13</v>
      </c>
      <c r="D1018" s="1">
        <v>0.04</v>
      </c>
      <c r="E1018" s="1">
        <v>90.24</v>
      </c>
      <c r="F1018" s="1">
        <v>0.99</v>
      </c>
      <c r="G1018" s="1" t="s">
        <v>14</v>
      </c>
      <c r="H1018" s="1" t="s">
        <v>47</v>
      </c>
      <c r="I1018" s="1" t="s">
        <v>24</v>
      </c>
      <c r="J1018" s="1" t="s">
        <v>71</v>
      </c>
      <c r="K1018" s="1" t="s">
        <v>49</v>
      </c>
      <c r="L1018" s="1" t="s">
        <v>1938</v>
      </c>
      <c r="M1018" s="1">
        <v>0.56000000000000005</v>
      </c>
      <c r="N1018" s="1" t="s">
        <v>8</v>
      </c>
      <c r="O1018" s="1" t="s">
        <v>87</v>
      </c>
      <c r="P1018" s="1" t="s">
        <v>293</v>
      </c>
      <c r="Q1018" s="1" t="s">
        <v>1939</v>
      </c>
      <c r="R1018" s="1">
        <v>44107</v>
      </c>
      <c r="S1018" s="2">
        <v>42096</v>
      </c>
      <c r="T1018" s="2">
        <v>42098</v>
      </c>
      <c r="U1018" s="1">
        <v>246.2748</v>
      </c>
      <c r="V1018" s="1">
        <v>4</v>
      </c>
      <c r="W1018" s="1">
        <v>356.92</v>
      </c>
      <c r="X1018" s="1">
        <v>87831</v>
      </c>
      <c r="Y1018" s="1">
        <f>Table1[[#This Row],[Unit Price]]-Table1[[#This Row],[Discount]]</f>
        <v>90.199999999999989</v>
      </c>
      <c r="Z1018" s="1" t="s">
        <v>3222</v>
      </c>
    </row>
    <row r="1019" spans="1:26" x14ac:dyDescent="0.2">
      <c r="A1019" s="3">
        <v>2667</v>
      </c>
      <c r="B1019" s="3" t="s">
        <v>1937</v>
      </c>
      <c r="C1019" s="3" t="s">
        <v>13</v>
      </c>
      <c r="D1019" s="3">
        <v>0.09</v>
      </c>
      <c r="E1019" s="3">
        <v>47.9</v>
      </c>
      <c r="F1019" s="3">
        <v>5.86</v>
      </c>
      <c r="G1019" s="3" t="s">
        <v>63</v>
      </c>
      <c r="H1019" s="3" t="s">
        <v>47</v>
      </c>
      <c r="I1019" s="3" t="s">
        <v>24</v>
      </c>
      <c r="J1019" s="3" t="s">
        <v>64</v>
      </c>
      <c r="K1019" s="3" t="s">
        <v>49</v>
      </c>
      <c r="L1019" s="3" t="s">
        <v>1285</v>
      </c>
      <c r="M1019" s="3">
        <v>0.37</v>
      </c>
      <c r="N1019" s="3" t="s">
        <v>8</v>
      </c>
      <c r="O1019" s="3" t="s">
        <v>87</v>
      </c>
      <c r="P1019" s="3" t="s">
        <v>293</v>
      </c>
      <c r="Q1019" s="3" t="s">
        <v>1939</v>
      </c>
      <c r="R1019" s="3">
        <v>44107</v>
      </c>
      <c r="S1019" s="4">
        <v>42096</v>
      </c>
      <c r="T1019" s="4">
        <v>42098</v>
      </c>
      <c r="U1019" s="3">
        <v>93.950400000000002</v>
      </c>
      <c r="V1019" s="3">
        <v>3</v>
      </c>
      <c r="W1019" s="3">
        <v>136.16</v>
      </c>
      <c r="X1019" s="3">
        <v>87831</v>
      </c>
      <c r="Y1019" s="3">
        <f>Table1[[#This Row],[Unit Price]]-Table1[[#This Row],[Discount]]</f>
        <v>47.809999999999995</v>
      </c>
      <c r="Z1019" s="3" t="s">
        <v>3222</v>
      </c>
    </row>
    <row r="1020" spans="1:26" x14ac:dyDescent="0.2">
      <c r="A1020" s="1">
        <v>228</v>
      </c>
      <c r="B1020" s="1" t="s">
        <v>1940</v>
      </c>
      <c r="C1020" s="1" t="s">
        <v>92</v>
      </c>
      <c r="D1020" s="1">
        <v>0.03</v>
      </c>
      <c r="E1020" s="1">
        <v>60.89</v>
      </c>
      <c r="F1020" s="1">
        <v>32.409999999999997</v>
      </c>
      <c r="G1020" s="1" t="s">
        <v>2</v>
      </c>
      <c r="H1020" s="1" t="s">
        <v>3</v>
      </c>
      <c r="I1020" s="1" t="s">
        <v>4</v>
      </c>
      <c r="J1020" s="1" t="s">
        <v>85</v>
      </c>
      <c r="K1020" s="1" t="s">
        <v>33</v>
      </c>
      <c r="L1020" s="1" t="s">
        <v>1941</v>
      </c>
      <c r="M1020" s="1">
        <v>0.56000000000000005</v>
      </c>
      <c r="N1020" s="1" t="s">
        <v>8</v>
      </c>
      <c r="O1020" s="1" t="s">
        <v>9</v>
      </c>
      <c r="P1020" s="1" t="s">
        <v>73</v>
      </c>
      <c r="Q1020" s="1" t="s">
        <v>1942</v>
      </c>
      <c r="R1020" s="1">
        <v>28227</v>
      </c>
      <c r="S1020" s="2">
        <v>42096</v>
      </c>
      <c r="T1020" s="2">
        <v>42097</v>
      </c>
      <c r="U1020" s="1">
        <v>36.353999999999999</v>
      </c>
      <c r="V1020" s="1">
        <v>7</v>
      </c>
      <c r="W1020" s="1">
        <v>450.49</v>
      </c>
      <c r="X1020" s="1">
        <v>88527</v>
      </c>
      <c r="Y1020" s="1">
        <f>Table1[[#This Row],[Unit Price]]-Table1[[#This Row],[Discount]]</f>
        <v>60.86</v>
      </c>
      <c r="Z1020" s="1" t="s">
        <v>3219</v>
      </c>
    </row>
    <row r="1021" spans="1:26" x14ac:dyDescent="0.2">
      <c r="A1021" s="3">
        <v>2957</v>
      </c>
      <c r="B1021" s="3" t="s">
        <v>1943</v>
      </c>
      <c r="C1021" s="3" t="s">
        <v>92</v>
      </c>
      <c r="D1021" s="3">
        <v>0.1</v>
      </c>
      <c r="E1021" s="3">
        <v>37.94</v>
      </c>
      <c r="F1021" s="3">
        <v>5.08</v>
      </c>
      <c r="G1021" s="3" t="s">
        <v>63</v>
      </c>
      <c r="H1021" s="3" t="s">
        <v>70</v>
      </c>
      <c r="I1021" s="3" t="s">
        <v>24</v>
      </c>
      <c r="J1021" s="3" t="s">
        <v>64</v>
      </c>
      <c r="K1021" s="3" t="s">
        <v>26</v>
      </c>
      <c r="L1021" s="3" t="s">
        <v>1089</v>
      </c>
      <c r="M1021" s="3">
        <v>0.38</v>
      </c>
      <c r="N1021" s="3" t="s">
        <v>8</v>
      </c>
      <c r="O1021" s="3" t="s">
        <v>28</v>
      </c>
      <c r="P1021" s="3" t="s">
        <v>333</v>
      </c>
      <c r="Q1021" s="3" t="s">
        <v>1944</v>
      </c>
      <c r="R1021" s="3">
        <v>53209</v>
      </c>
      <c r="S1021" s="4">
        <v>42096</v>
      </c>
      <c r="T1021" s="4">
        <v>42098</v>
      </c>
      <c r="U1021" s="3">
        <v>95.054400000000001</v>
      </c>
      <c r="V1021" s="3">
        <v>4</v>
      </c>
      <c r="W1021" s="3">
        <v>137.76</v>
      </c>
      <c r="X1021" s="3">
        <v>90264</v>
      </c>
      <c r="Y1021" s="3">
        <f>Table1[[#This Row],[Unit Price]]-Table1[[#This Row],[Discount]]</f>
        <v>37.839999999999996</v>
      </c>
      <c r="Z1021" s="3" t="s">
        <v>3220</v>
      </c>
    </row>
    <row r="1022" spans="1:26" x14ac:dyDescent="0.2">
      <c r="A1022" s="1">
        <v>1112</v>
      </c>
      <c r="B1022" s="1" t="s">
        <v>1945</v>
      </c>
      <c r="C1022" s="1" t="s">
        <v>46</v>
      </c>
      <c r="D1022" s="1">
        <v>0.03</v>
      </c>
      <c r="E1022" s="1">
        <v>300.98</v>
      </c>
      <c r="F1022" s="1">
        <v>54.92</v>
      </c>
      <c r="G1022" s="1" t="s">
        <v>2</v>
      </c>
      <c r="H1022" s="1" t="s">
        <v>70</v>
      </c>
      <c r="I1022" s="1" t="s">
        <v>4</v>
      </c>
      <c r="J1022" s="1" t="s">
        <v>93</v>
      </c>
      <c r="K1022" s="1" t="s">
        <v>6</v>
      </c>
      <c r="L1022" s="1" t="s">
        <v>1946</v>
      </c>
      <c r="M1022" s="1">
        <v>0.55000000000000004</v>
      </c>
      <c r="N1022" s="1" t="s">
        <v>8</v>
      </c>
      <c r="O1022" s="1" t="s">
        <v>35</v>
      </c>
      <c r="P1022" s="1" t="s">
        <v>66</v>
      </c>
      <c r="Q1022" s="1" t="s">
        <v>1947</v>
      </c>
      <c r="R1022" s="1">
        <v>92399</v>
      </c>
      <c r="S1022" s="2">
        <v>42096</v>
      </c>
      <c r="T1022" s="2">
        <v>42098</v>
      </c>
      <c r="U1022" s="1">
        <v>1272.5808</v>
      </c>
      <c r="V1022" s="1">
        <v>12</v>
      </c>
      <c r="W1022" s="1">
        <v>3527.82</v>
      </c>
      <c r="X1022" s="1">
        <v>90832</v>
      </c>
      <c r="Y1022" s="1">
        <f>Table1[[#This Row],[Unit Price]]-Table1[[#This Row],[Discount]]</f>
        <v>300.95000000000005</v>
      </c>
      <c r="Z1022" s="1" t="s">
        <v>3221</v>
      </c>
    </row>
    <row r="1023" spans="1:26" x14ac:dyDescent="0.2">
      <c r="A1023" s="3">
        <v>1112</v>
      </c>
      <c r="B1023" s="3" t="s">
        <v>1945</v>
      </c>
      <c r="C1023" s="3" t="s">
        <v>46</v>
      </c>
      <c r="D1023" s="3">
        <v>0.02</v>
      </c>
      <c r="E1023" s="3">
        <v>2550.14</v>
      </c>
      <c r="F1023" s="3">
        <v>29.7</v>
      </c>
      <c r="G1023" s="3" t="s">
        <v>2</v>
      </c>
      <c r="H1023" s="3" t="s">
        <v>70</v>
      </c>
      <c r="I1023" s="3" t="s">
        <v>16</v>
      </c>
      <c r="J1023" s="3" t="s">
        <v>32</v>
      </c>
      <c r="K1023" s="3" t="s">
        <v>33</v>
      </c>
      <c r="L1023" s="3" t="s">
        <v>1948</v>
      </c>
      <c r="M1023" s="3">
        <v>0.56999999999999995</v>
      </c>
      <c r="N1023" s="3" t="s">
        <v>8</v>
      </c>
      <c r="O1023" s="3" t="s">
        <v>35</v>
      </c>
      <c r="P1023" s="3" t="s">
        <v>66</v>
      </c>
      <c r="Q1023" s="3" t="s">
        <v>1947</v>
      </c>
      <c r="R1023" s="3">
        <v>92399</v>
      </c>
      <c r="S1023" s="4">
        <v>42096</v>
      </c>
      <c r="T1023" s="4">
        <v>42098</v>
      </c>
      <c r="U1023" s="3">
        <v>-5390.7388920000003</v>
      </c>
      <c r="V1023" s="3">
        <v>2</v>
      </c>
      <c r="W1023" s="3">
        <v>4698.21</v>
      </c>
      <c r="X1023" s="3">
        <v>90832</v>
      </c>
      <c r="Y1023" s="3">
        <f>Table1[[#This Row],[Unit Price]]-Table1[[#This Row],[Discount]]</f>
        <v>2550.12</v>
      </c>
      <c r="Z1023" s="3" t="s">
        <v>3221</v>
      </c>
    </row>
    <row r="1024" spans="1:26" x14ac:dyDescent="0.2">
      <c r="A1024" s="1">
        <v>1777</v>
      </c>
      <c r="B1024" s="1" t="s">
        <v>148</v>
      </c>
      <c r="C1024" s="1" t="s">
        <v>46</v>
      </c>
      <c r="D1024" s="1">
        <v>0.03</v>
      </c>
      <c r="E1024" s="1">
        <v>19.989999999999998</v>
      </c>
      <c r="F1024" s="1">
        <v>11.17</v>
      </c>
      <c r="G1024" s="1" t="s">
        <v>14</v>
      </c>
      <c r="H1024" s="1" t="s">
        <v>70</v>
      </c>
      <c r="I1024" s="1" t="s">
        <v>4</v>
      </c>
      <c r="J1024" s="1" t="s">
        <v>102</v>
      </c>
      <c r="K1024" s="1" t="s">
        <v>40</v>
      </c>
      <c r="L1024" s="1" t="s">
        <v>465</v>
      </c>
      <c r="M1024" s="1">
        <v>0.6</v>
      </c>
      <c r="N1024" s="1" t="s">
        <v>8</v>
      </c>
      <c r="O1024" s="1" t="s">
        <v>28</v>
      </c>
      <c r="P1024" s="1" t="s">
        <v>29</v>
      </c>
      <c r="Q1024" s="1" t="s">
        <v>150</v>
      </c>
      <c r="R1024" s="1">
        <v>46383</v>
      </c>
      <c r="S1024" s="2">
        <v>42096</v>
      </c>
      <c r="T1024" s="2">
        <v>42097</v>
      </c>
      <c r="U1024" s="1">
        <v>-20.8764</v>
      </c>
      <c r="V1024" s="1">
        <v>12</v>
      </c>
      <c r="W1024" s="1">
        <v>251.61</v>
      </c>
      <c r="X1024" s="1">
        <v>89942</v>
      </c>
      <c r="Y1024" s="1">
        <f>Table1[[#This Row],[Unit Price]]-Table1[[#This Row],[Discount]]</f>
        <v>19.959999999999997</v>
      </c>
      <c r="Z1024" s="1" t="s">
        <v>3220</v>
      </c>
    </row>
    <row r="1025" spans="1:26" x14ac:dyDescent="0.2">
      <c r="A1025" s="3">
        <v>2014</v>
      </c>
      <c r="B1025" s="3" t="s">
        <v>1764</v>
      </c>
      <c r="C1025" s="3" t="s">
        <v>1</v>
      </c>
      <c r="D1025" s="3">
        <v>0.06</v>
      </c>
      <c r="E1025" s="3">
        <v>6.48</v>
      </c>
      <c r="F1025" s="3">
        <v>7.49</v>
      </c>
      <c r="G1025" s="3" t="s">
        <v>14</v>
      </c>
      <c r="H1025" s="3" t="s">
        <v>47</v>
      </c>
      <c r="I1025" s="3" t="s">
        <v>24</v>
      </c>
      <c r="J1025" s="3" t="s">
        <v>64</v>
      </c>
      <c r="K1025" s="3" t="s">
        <v>49</v>
      </c>
      <c r="L1025" s="3" t="s">
        <v>1897</v>
      </c>
      <c r="M1025" s="3">
        <v>0.37</v>
      </c>
      <c r="N1025" s="3" t="s">
        <v>8</v>
      </c>
      <c r="O1025" s="3" t="s">
        <v>28</v>
      </c>
      <c r="P1025" s="3" t="s">
        <v>189</v>
      </c>
      <c r="Q1025" s="3" t="s">
        <v>1765</v>
      </c>
      <c r="R1025" s="3">
        <v>51503</v>
      </c>
      <c r="S1025" s="4">
        <v>42098</v>
      </c>
      <c r="T1025" s="4">
        <v>42098</v>
      </c>
      <c r="U1025" s="3">
        <v>-191.49</v>
      </c>
      <c r="V1025" s="3">
        <v>12</v>
      </c>
      <c r="W1025" s="3">
        <v>74.930000000000007</v>
      </c>
      <c r="X1025" s="3">
        <v>88368</v>
      </c>
      <c r="Y1025" s="3">
        <f>Table1[[#This Row],[Unit Price]]-Table1[[#This Row],[Discount]]</f>
        <v>6.4200000000000008</v>
      </c>
      <c r="Z1025" s="3" t="s">
        <v>3220</v>
      </c>
    </row>
    <row r="1026" spans="1:26" x14ac:dyDescent="0.2">
      <c r="A1026" s="1">
        <v>911</v>
      </c>
      <c r="B1026" s="1" t="s">
        <v>878</v>
      </c>
      <c r="C1026" s="1" t="s">
        <v>13</v>
      </c>
      <c r="D1026" s="1">
        <v>0.01</v>
      </c>
      <c r="E1026" s="1">
        <v>59.76</v>
      </c>
      <c r="F1026" s="1">
        <v>9.7100000000000009</v>
      </c>
      <c r="G1026" s="1" t="s">
        <v>14</v>
      </c>
      <c r="H1026" s="1" t="s">
        <v>70</v>
      </c>
      <c r="I1026" s="1" t="s">
        <v>24</v>
      </c>
      <c r="J1026" s="1" t="s">
        <v>54</v>
      </c>
      <c r="K1026" s="1" t="s">
        <v>49</v>
      </c>
      <c r="L1026" s="1" t="s">
        <v>1949</v>
      </c>
      <c r="M1026" s="1">
        <v>0.56999999999999995</v>
      </c>
      <c r="N1026" s="1" t="s">
        <v>8</v>
      </c>
      <c r="O1026" s="1" t="s">
        <v>87</v>
      </c>
      <c r="P1026" s="1" t="s">
        <v>879</v>
      </c>
      <c r="Q1026" s="1" t="s">
        <v>880</v>
      </c>
      <c r="R1026" s="1">
        <v>26003</v>
      </c>
      <c r="S1026" s="2">
        <v>42098</v>
      </c>
      <c r="T1026" s="2">
        <v>42100</v>
      </c>
      <c r="U1026" s="1">
        <v>354.3288</v>
      </c>
      <c r="V1026" s="1">
        <v>8</v>
      </c>
      <c r="W1026" s="1">
        <v>513.52</v>
      </c>
      <c r="X1026" s="1">
        <v>90186</v>
      </c>
      <c r="Y1026" s="1">
        <f>Table1[[#This Row],[Unit Price]]-Table1[[#This Row],[Discount]]</f>
        <v>59.75</v>
      </c>
      <c r="Z1026" s="1" t="s">
        <v>3222</v>
      </c>
    </row>
    <row r="1027" spans="1:26" x14ac:dyDescent="0.2">
      <c r="A1027" s="3">
        <v>2685</v>
      </c>
      <c r="B1027" s="3" t="s">
        <v>1950</v>
      </c>
      <c r="C1027" s="3" t="s">
        <v>13</v>
      </c>
      <c r="D1027" s="3">
        <v>0</v>
      </c>
      <c r="E1027" s="3">
        <v>7.38</v>
      </c>
      <c r="F1027" s="3">
        <v>11.51</v>
      </c>
      <c r="G1027" s="3" t="s">
        <v>14</v>
      </c>
      <c r="H1027" s="3" t="s">
        <v>3</v>
      </c>
      <c r="I1027" s="3" t="s">
        <v>24</v>
      </c>
      <c r="J1027" s="3" t="s">
        <v>48</v>
      </c>
      <c r="K1027" s="3" t="s">
        <v>49</v>
      </c>
      <c r="L1027" s="3" t="s">
        <v>1951</v>
      </c>
      <c r="M1027" s="3">
        <v>0.36</v>
      </c>
      <c r="N1027" s="3" t="s">
        <v>8</v>
      </c>
      <c r="O1027" s="3" t="s">
        <v>87</v>
      </c>
      <c r="P1027" s="3" t="s">
        <v>88</v>
      </c>
      <c r="Q1027" s="3" t="s">
        <v>1952</v>
      </c>
      <c r="R1027" s="3">
        <v>11803</v>
      </c>
      <c r="S1027" s="4">
        <v>42098</v>
      </c>
      <c r="T1027" s="4">
        <v>42099</v>
      </c>
      <c r="U1027" s="3">
        <v>-66.171000000000006</v>
      </c>
      <c r="V1027" s="3">
        <v>2</v>
      </c>
      <c r="W1027" s="3">
        <v>17.64</v>
      </c>
      <c r="X1027" s="3">
        <v>89147</v>
      </c>
      <c r="Y1027" s="3">
        <f>Table1[[#This Row],[Unit Price]]-Table1[[#This Row],[Discount]]</f>
        <v>7.38</v>
      </c>
      <c r="Z1027" s="3" t="s">
        <v>3222</v>
      </c>
    </row>
    <row r="1028" spans="1:26" x14ac:dyDescent="0.2">
      <c r="A1028" s="1">
        <v>321</v>
      </c>
      <c r="B1028" s="1" t="s">
        <v>1953</v>
      </c>
      <c r="C1028" s="1" t="s">
        <v>23</v>
      </c>
      <c r="D1028" s="1">
        <v>0.04</v>
      </c>
      <c r="E1028" s="1">
        <v>8.33</v>
      </c>
      <c r="F1028" s="1">
        <v>1.99</v>
      </c>
      <c r="G1028" s="1" t="s">
        <v>14</v>
      </c>
      <c r="H1028" s="1" t="s">
        <v>15</v>
      </c>
      <c r="I1028" s="1" t="s">
        <v>16</v>
      </c>
      <c r="J1028" s="1" t="s">
        <v>17</v>
      </c>
      <c r="K1028" s="1" t="s">
        <v>18</v>
      </c>
      <c r="L1028" s="1" t="s">
        <v>1150</v>
      </c>
      <c r="M1028" s="1">
        <v>0.52</v>
      </c>
      <c r="N1028" s="1" t="s">
        <v>8</v>
      </c>
      <c r="O1028" s="1" t="s">
        <v>87</v>
      </c>
      <c r="P1028" s="1" t="s">
        <v>394</v>
      </c>
      <c r="Q1028" s="1" t="s">
        <v>1954</v>
      </c>
      <c r="R1028" s="1">
        <v>20854</v>
      </c>
      <c r="S1028" s="2">
        <v>42098</v>
      </c>
      <c r="T1028" s="2">
        <v>42103</v>
      </c>
      <c r="U1028" s="1">
        <v>9.9268000000000001</v>
      </c>
      <c r="V1028" s="1">
        <v>11</v>
      </c>
      <c r="W1028" s="1">
        <v>89.76</v>
      </c>
      <c r="X1028" s="1">
        <v>91057</v>
      </c>
      <c r="Y1028" s="1">
        <f>Table1[[#This Row],[Unit Price]]-Table1[[#This Row],[Discount]]</f>
        <v>8.2900000000000009</v>
      </c>
      <c r="Z1028" s="1" t="s">
        <v>3222</v>
      </c>
    </row>
    <row r="1029" spans="1:26" x14ac:dyDescent="0.2">
      <c r="A1029" s="3">
        <v>975</v>
      </c>
      <c r="B1029" s="3" t="s">
        <v>1955</v>
      </c>
      <c r="C1029" s="3" t="s">
        <v>23</v>
      </c>
      <c r="D1029" s="3">
        <v>0.1</v>
      </c>
      <c r="E1029" s="3">
        <v>2.2200000000000002</v>
      </c>
      <c r="F1029" s="3">
        <v>5</v>
      </c>
      <c r="G1029" s="3" t="s">
        <v>14</v>
      </c>
      <c r="H1029" s="3" t="s">
        <v>70</v>
      </c>
      <c r="I1029" s="3" t="s">
        <v>24</v>
      </c>
      <c r="J1029" s="3" t="s">
        <v>71</v>
      </c>
      <c r="K1029" s="3" t="s">
        <v>49</v>
      </c>
      <c r="L1029" s="3" t="s">
        <v>1956</v>
      </c>
      <c r="M1029" s="3">
        <v>0.55000000000000004</v>
      </c>
      <c r="N1029" s="3" t="s">
        <v>8</v>
      </c>
      <c r="O1029" s="3" t="s">
        <v>87</v>
      </c>
      <c r="P1029" s="3" t="s">
        <v>379</v>
      </c>
      <c r="Q1029" s="3" t="s">
        <v>764</v>
      </c>
      <c r="R1029" s="3">
        <v>2108</v>
      </c>
      <c r="S1029" s="4">
        <v>42098</v>
      </c>
      <c r="T1029" s="4">
        <v>42103</v>
      </c>
      <c r="U1029" s="3">
        <v>-21.319199999999999</v>
      </c>
      <c r="V1029" s="3">
        <v>3</v>
      </c>
      <c r="W1029" s="3">
        <v>8.8000000000000007</v>
      </c>
      <c r="X1029" s="3">
        <v>87260</v>
      </c>
      <c r="Y1029" s="3">
        <f>Table1[[#This Row],[Unit Price]]-Table1[[#This Row],[Discount]]</f>
        <v>2.12</v>
      </c>
      <c r="Z1029" s="3" t="s">
        <v>3222</v>
      </c>
    </row>
    <row r="1030" spans="1:26" x14ac:dyDescent="0.2">
      <c r="A1030" s="1">
        <v>1918</v>
      </c>
      <c r="B1030" s="1" t="s">
        <v>1957</v>
      </c>
      <c r="C1030" s="1" t="s">
        <v>23</v>
      </c>
      <c r="D1030" s="1">
        <v>0.1</v>
      </c>
      <c r="E1030" s="1">
        <v>10.44</v>
      </c>
      <c r="F1030" s="1">
        <v>5.75</v>
      </c>
      <c r="G1030" s="1" t="s">
        <v>63</v>
      </c>
      <c r="H1030" s="1" t="s">
        <v>47</v>
      </c>
      <c r="I1030" s="1" t="s">
        <v>24</v>
      </c>
      <c r="J1030" s="1" t="s">
        <v>48</v>
      </c>
      <c r="K1030" s="1" t="s">
        <v>49</v>
      </c>
      <c r="L1030" s="1" t="s">
        <v>1958</v>
      </c>
      <c r="M1030" s="1">
        <v>0.39</v>
      </c>
      <c r="N1030" s="1" t="s">
        <v>8</v>
      </c>
      <c r="O1030" s="1" t="s">
        <v>9</v>
      </c>
      <c r="P1030" s="1" t="s">
        <v>20</v>
      </c>
      <c r="Q1030" s="1" t="s">
        <v>1959</v>
      </c>
      <c r="R1030" s="1">
        <v>72450</v>
      </c>
      <c r="S1030" s="2">
        <v>42098</v>
      </c>
      <c r="T1030" s="2">
        <v>42105</v>
      </c>
      <c r="U1030" s="1">
        <v>125.724</v>
      </c>
      <c r="V1030" s="1">
        <v>17</v>
      </c>
      <c r="W1030" s="1">
        <v>168.04</v>
      </c>
      <c r="X1030" s="1">
        <v>85898</v>
      </c>
      <c r="Y1030" s="1">
        <f>Table1[[#This Row],[Unit Price]]-Table1[[#This Row],[Discount]]</f>
        <v>10.34</v>
      </c>
      <c r="Z1030" s="1" t="s">
        <v>3219</v>
      </c>
    </row>
    <row r="1031" spans="1:26" x14ac:dyDescent="0.2">
      <c r="A1031" s="3">
        <v>2548</v>
      </c>
      <c r="B1031" s="3" t="s">
        <v>1960</v>
      </c>
      <c r="C1031" s="3" t="s">
        <v>23</v>
      </c>
      <c r="D1031" s="3">
        <v>0</v>
      </c>
      <c r="E1031" s="3">
        <v>35.99</v>
      </c>
      <c r="F1031" s="3">
        <v>0.99</v>
      </c>
      <c r="G1031" s="3" t="s">
        <v>14</v>
      </c>
      <c r="H1031" s="3" t="s">
        <v>3</v>
      </c>
      <c r="I1031" s="3" t="s">
        <v>16</v>
      </c>
      <c r="J1031" s="3" t="s">
        <v>111</v>
      </c>
      <c r="K1031" s="3" t="s">
        <v>18</v>
      </c>
      <c r="L1031" s="3" t="s">
        <v>1961</v>
      </c>
      <c r="M1031" s="3">
        <v>0.35</v>
      </c>
      <c r="N1031" s="3" t="s">
        <v>8</v>
      </c>
      <c r="O1031" s="3" t="s">
        <v>35</v>
      </c>
      <c r="P1031" s="3" t="s">
        <v>66</v>
      </c>
      <c r="Q1031" s="3" t="s">
        <v>76</v>
      </c>
      <c r="R1031" s="3">
        <v>90068</v>
      </c>
      <c r="S1031" s="4">
        <v>42098</v>
      </c>
      <c r="T1031" s="4">
        <v>42105</v>
      </c>
      <c r="U1031" s="3">
        <v>840.05100000000004</v>
      </c>
      <c r="V1031" s="3">
        <v>46</v>
      </c>
      <c r="W1031" s="3">
        <v>1477.57</v>
      </c>
      <c r="X1031" s="3">
        <v>46436</v>
      </c>
      <c r="Y1031" s="3">
        <f>Table1[[#This Row],[Unit Price]]-Table1[[#This Row],[Discount]]</f>
        <v>35.99</v>
      </c>
      <c r="Z1031" s="3" t="s">
        <v>3221</v>
      </c>
    </row>
    <row r="1032" spans="1:26" x14ac:dyDescent="0.2">
      <c r="A1032" s="1">
        <v>2551</v>
      </c>
      <c r="B1032" s="1" t="s">
        <v>1962</v>
      </c>
      <c r="C1032" s="1" t="s">
        <v>23</v>
      </c>
      <c r="D1032" s="1">
        <v>0</v>
      </c>
      <c r="E1032" s="1">
        <v>35.99</v>
      </c>
      <c r="F1032" s="1">
        <v>0.99</v>
      </c>
      <c r="G1032" s="1" t="s">
        <v>14</v>
      </c>
      <c r="H1032" s="1" t="s">
        <v>3</v>
      </c>
      <c r="I1032" s="1" t="s">
        <v>16</v>
      </c>
      <c r="J1032" s="1" t="s">
        <v>111</v>
      </c>
      <c r="K1032" s="1" t="s">
        <v>18</v>
      </c>
      <c r="L1032" s="1" t="s">
        <v>1961</v>
      </c>
      <c r="M1032" s="1">
        <v>0.35</v>
      </c>
      <c r="N1032" s="1" t="s">
        <v>8</v>
      </c>
      <c r="O1032" s="1" t="s">
        <v>87</v>
      </c>
      <c r="P1032" s="1" t="s">
        <v>296</v>
      </c>
      <c r="Q1032" s="1" t="s">
        <v>1963</v>
      </c>
      <c r="R1032" s="1">
        <v>17403</v>
      </c>
      <c r="S1032" s="2">
        <v>42098</v>
      </c>
      <c r="T1032" s="2">
        <v>42105</v>
      </c>
      <c r="U1032" s="1">
        <v>265.96050000000002</v>
      </c>
      <c r="V1032" s="1">
        <v>12</v>
      </c>
      <c r="W1032" s="1">
        <v>385.45</v>
      </c>
      <c r="X1032" s="1">
        <v>88656</v>
      </c>
      <c r="Y1032" s="1">
        <f>Table1[[#This Row],[Unit Price]]-Table1[[#This Row],[Discount]]</f>
        <v>35.99</v>
      </c>
      <c r="Z1032" s="1" t="s">
        <v>3222</v>
      </c>
    </row>
    <row r="1033" spans="1:26" x14ac:dyDescent="0.2">
      <c r="A1033" s="3">
        <v>114</v>
      </c>
      <c r="B1033" s="3" t="s">
        <v>113</v>
      </c>
      <c r="C1033" s="3" t="s">
        <v>92</v>
      </c>
      <c r="D1033" s="3">
        <v>0.01</v>
      </c>
      <c r="E1033" s="3">
        <v>4.91</v>
      </c>
      <c r="F1033" s="3">
        <v>0.5</v>
      </c>
      <c r="G1033" s="3" t="s">
        <v>14</v>
      </c>
      <c r="H1033" s="3" t="s">
        <v>47</v>
      </c>
      <c r="I1033" s="3" t="s">
        <v>24</v>
      </c>
      <c r="J1033" s="3" t="s">
        <v>128</v>
      </c>
      <c r="K1033" s="3" t="s">
        <v>49</v>
      </c>
      <c r="L1033" s="3" t="s">
        <v>949</v>
      </c>
      <c r="M1033" s="3">
        <v>0.36</v>
      </c>
      <c r="N1033" s="3" t="s">
        <v>8</v>
      </c>
      <c r="O1033" s="3" t="s">
        <v>35</v>
      </c>
      <c r="P1033" s="3" t="s">
        <v>115</v>
      </c>
      <c r="Q1033" s="3" t="s">
        <v>116</v>
      </c>
      <c r="R1033" s="3">
        <v>97035</v>
      </c>
      <c r="S1033" s="4">
        <v>42098</v>
      </c>
      <c r="T1033" s="4">
        <v>42100</v>
      </c>
      <c r="U1033" s="3">
        <v>40.247700000000002</v>
      </c>
      <c r="V1033" s="3">
        <v>12</v>
      </c>
      <c r="W1033" s="3">
        <v>58.33</v>
      </c>
      <c r="X1033" s="3">
        <v>89584</v>
      </c>
      <c r="Y1033" s="3">
        <f>Table1[[#This Row],[Unit Price]]-Table1[[#This Row],[Discount]]</f>
        <v>4.9000000000000004</v>
      </c>
      <c r="Z1033" s="3" t="s">
        <v>3221</v>
      </c>
    </row>
    <row r="1034" spans="1:26" x14ac:dyDescent="0.2">
      <c r="A1034" s="1">
        <v>114</v>
      </c>
      <c r="B1034" s="1" t="s">
        <v>113</v>
      </c>
      <c r="C1034" s="1" t="s">
        <v>92</v>
      </c>
      <c r="D1034" s="1">
        <v>0.09</v>
      </c>
      <c r="E1034" s="1">
        <v>4</v>
      </c>
      <c r="F1034" s="1">
        <v>1.3</v>
      </c>
      <c r="G1034" s="1" t="s">
        <v>63</v>
      </c>
      <c r="H1034" s="1" t="s">
        <v>47</v>
      </c>
      <c r="I1034" s="1" t="s">
        <v>24</v>
      </c>
      <c r="J1034" s="1" t="s">
        <v>64</v>
      </c>
      <c r="K1034" s="1" t="s">
        <v>26</v>
      </c>
      <c r="L1034" s="1" t="s">
        <v>347</v>
      </c>
      <c r="M1034" s="1">
        <v>0.37</v>
      </c>
      <c r="N1034" s="1" t="s">
        <v>8</v>
      </c>
      <c r="O1034" s="1" t="s">
        <v>35</v>
      </c>
      <c r="P1034" s="1" t="s">
        <v>115</v>
      </c>
      <c r="Q1034" s="1" t="s">
        <v>116</v>
      </c>
      <c r="R1034" s="1">
        <v>97035</v>
      </c>
      <c r="S1034" s="2">
        <v>42098</v>
      </c>
      <c r="T1034" s="2">
        <v>42100</v>
      </c>
      <c r="U1034" s="1">
        <v>14.0898</v>
      </c>
      <c r="V1034" s="1">
        <v>5</v>
      </c>
      <c r="W1034" s="1">
        <v>20.420000000000002</v>
      </c>
      <c r="X1034" s="1">
        <v>89584</v>
      </c>
      <c r="Y1034" s="1">
        <f>Table1[[#This Row],[Unit Price]]-Table1[[#This Row],[Discount]]</f>
        <v>3.91</v>
      </c>
      <c r="Z1034" s="1" t="s">
        <v>3221</v>
      </c>
    </row>
    <row r="1035" spans="1:26" x14ac:dyDescent="0.2">
      <c r="A1035" s="3">
        <v>117</v>
      </c>
      <c r="B1035" s="3" t="s">
        <v>117</v>
      </c>
      <c r="C1035" s="3" t="s">
        <v>92</v>
      </c>
      <c r="D1035" s="3">
        <v>0.01</v>
      </c>
      <c r="E1035" s="3">
        <v>4.91</v>
      </c>
      <c r="F1035" s="3">
        <v>0.5</v>
      </c>
      <c r="G1035" s="3" t="s">
        <v>14</v>
      </c>
      <c r="H1035" s="3" t="s">
        <v>47</v>
      </c>
      <c r="I1035" s="3" t="s">
        <v>24</v>
      </c>
      <c r="J1035" s="3" t="s">
        <v>128</v>
      </c>
      <c r="K1035" s="3" t="s">
        <v>49</v>
      </c>
      <c r="L1035" s="3" t="s">
        <v>949</v>
      </c>
      <c r="M1035" s="3">
        <v>0.36</v>
      </c>
      <c r="N1035" s="3" t="s">
        <v>8</v>
      </c>
      <c r="O1035" s="3" t="s">
        <v>35</v>
      </c>
      <c r="P1035" s="3" t="s">
        <v>42</v>
      </c>
      <c r="Q1035" s="3" t="s">
        <v>118</v>
      </c>
      <c r="R1035" s="3">
        <v>98103</v>
      </c>
      <c r="S1035" s="4">
        <v>42098</v>
      </c>
      <c r="T1035" s="4">
        <v>42100</v>
      </c>
      <c r="U1035" s="3">
        <v>112.06</v>
      </c>
      <c r="V1035" s="3">
        <v>47</v>
      </c>
      <c r="W1035" s="3">
        <v>228.46</v>
      </c>
      <c r="X1035" s="3">
        <v>13959</v>
      </c>
      <c r="Y1035" s="3">
        <f>Table1[[#This Row],[Unit Price]]-Table1[[#This Row],[Discount]]</f>
        <v>4.9000000000000004</v>
      </c>
      <c r="Z1035" s="3" t="s">
        <v>3221</v>
      </c>
    </row>
    <row r="1036" spans="1:26" x14ac:dyDescent="0.2">
      <c r="A1036" s="1">
        <v>117</v>
      </c>
      <c r="B1036" s="1" t="s">
        <v>117</v>
      </c>
      <c r="C1036" s="1" t="s">
        <v>92</v>
      </c>
      <c r="D1036" s="1">
        <v>0.09</v>
      </c>
      <c r="E1036" s="1">
        <v>4</v>
      </c>
      <c r="F1036" s="1">
        <v>1.3</v>
      </c>
      <c r="G1036" s="1" t="s">
        <v>63</v>
      </c>
      <c r="H1036" s="1" t="s">
        <v>47</v>
      </c>
      <c r="I1036" s="1" t="s">
        <v>24</v>
      </c>
      <c r="J1036" s="1" t="s">
        <v>64</v>
      </c>
      <c r="K1036" s="1" t="s">
        <v>26</v>
      </c>
      <c r="L1036" s="1" t="s">
        <v>347</v>
      </c>
      <c r="M1036" s="1">
        <v>0.37</v>
      </c>
      <c r="N1036" s="1" t="s">
        <v>8</v>
      </c>
      <c r="O1036" s="1" t="s">
        <v>35</v>
      </c>
      <c r="P1036" s="1" t="s">
        <v>42</v>
      </c>
      <c r="Q1036" s="1" t="s">
        <v>118</v>
      </c>
      <c r="R1036" s="1">
        <v>98103</v>
      </c>
      <c r="S1036" s="2">
        <v>42098</v>
      </c>
      <c r="T1036" s="2">
        <v>42100</v>
      </c>
      <c r="U1036" s="1">
        <v>16.79</v>
      </c>
      <c r="V1036" s="1">
        <v>19</v>
      </c>
      <c r="W1036" s="1">
        <v>77.61</v>
      </c>
      <c r="X1036" s="1">
        <v>13959</v>
      </c>
      <c r="Y1036" s="1">
        <f>Table1[[#This Row],[Unit Price]]-Table1[[#This Row],[Discount]]</f>
        <v>3.91</v>
      </c>
      <c r="Z1036" s="1" t="s">
        <v>3221</v>
      </c>
    </row>
    <row r="1037" spans="1:26" x14ac:dyDescent="0.2">
      <c r="A1037" s="3">
        <v>1590</v>
      </c>
      <c r="B1037" s="3" t="s">
        <v>1964</v>
      </c>
      <c r="C1037" s="3" t="s">
        <v>92</v>
      </c>
      <c r="D1037" s="3">
        <v>0.03</v>
      </c>
      <c r="E1037" s="3">
        <v>19.04</v>
      </c>
      <c r="F1037" s="3">
        <v>6.38</v>
      </c>
      <c r="G1037" s="3" t="s">
        <v>63</v>
      </c>
      <c r="H1037" s="3" t="s">
        <v>70</v>
      </c>
      <c r="I1037" s="3" t="s">
        <v>4</v>
      </c>
      <c r="J1037" s="3" t="s">
        <v>102</v>
      </c>
      <c r="K1037" s="3" t="s">
        <v>49</v>
      </c>
      <c r="L1037" s="3" t="s">
        <v>1965</v>
      </c>
      <c r="M1037" s="3">
        <v>0.56000000000000005</v>
      </c>
      <c r="N1037" s="3" t="s">
        <v>8</v>
      </c>
      <c r="O1037" s="3" t="s">
        <v>87</v>
      </c>
      <c r="P1037" s="3" t="s">
        <v>293</v>
      </c>
      <c r="Q1037" s="3" t="s">
        <v>1966</v>
      </c>
      <c r="R1037" s="3">
        <v>44094</v>
      </c>
      <c r="S1037" s="4">
        <v>42098</v>
      </c>
      <c r="T1037" s="4">
        <v>42098</v>
      </c>
      <c r="U1037" s="3">
        <v>83.793599999999998</v>
      </c>
      <c r="V1037" s="3">
        <v>7</v>
      </c>
      <c r="W1037" s="3">
        <v>144.03</v>
      </c>
      <c r="X1037" s="3">
        <v>86668</v>
      </c>
      <c r="Y1037" s="3">
        <f>Table1[[#This Row],[Unit Price]]-Table1[[#This Row],[Discount]]</f>
        <v>19.009999999999998</v>
      </c>
      <c r="Z1037" s="3" t="s">
        <v>3222</v>
      </c>
    </row>
    <row r="1038" spans="1:26" x14ac:dyDescent="0.2">
      <c r="A1038" s="1">
        <v>1593</v>
      </c>
      <c r="B1038" s="1" t="s">
        <v>1967</v>
      </c>
      <c r="C1038" s="1" t="s">
        <v>92</v>
      </c>
      <c r="D1038" s="1">
        <v>0.02</v>
      </c>
      <c r="E1038" s="1">
        <v>5.53</v>
      </c>
      <c r="F1038" s="1">
        <v>6.98</v>
      </c>
      <c r="G1038" s="1" t="s">
        <v>14</v>
      </c>
      <c r="H1038" s="1" t="s">
        <v>70</v>
      </c>
      <c r="I1038" s="1" t="s">
        <v>24</v>
      </c>
      <c r="J1038" s="1" t="s">
        <v>48</v>
      </c>
      <c r="K1038" s="1" t="s">
        <v>49</v>
      </c>
      <c r="L1038" s="1" t="s">
        <v>1968</v>
      </c>
      <c r="M1038" s="1">
        <v>0.39</v>
      </c>
      <c r="N1038" s="1" t="s">
        <v>8</v>
      </c>
      <c r="O1038" s="1" t="s">
        <v>28</v>
      </c>
      <c r="P1038" s="1" t="s">
        <v>183</v>
      </c>
      <c r="Q1038" s="1" t="s">
        <v>526</v>
      </c>
      <c r="R1038" s="1">
        <v>74006</v>
      </c>
      <c r="S1038" s="2">
        <v>42098</v>
      </c>
      <c r="T1038" s="2">
        <v>42100</v>
      </c>
      <c r="U1038" s="1">
        <v>-77.823719999999994</v>
      </c>
      <c r="V1038" s="1">
        <v>8</v>
      </c>
      <c r="W1038" s="1">
        <v>48.81</v>
      </c>
      <c r="X1038" s="1">
        <v>86668</v>
      </c>
      <c r="Y1038" s="1">
        <f>Table1[[#This Row],[Unit Price]]-Table1[[#This Row],[Discount]]</f>
        <v>5.5100000000000007</v>
      </c>
      <c r="Z1038" s="1" t="s">
        <v>3220</v>
      </c>
    </row>
    <row r="1039" spans="1:26" x14ac:dyDescent="0.2">
      <c r="A1039" s="3">
        <v>2441</v>
      </c>
      <c r="B1039" s="3" t="s">
        <v>1969</v>
      </c>
      <c r="C1039" s="3" t="s">
        <v>92</v>
      </c>
      <c r="D1039" s="3">
        <v>0.02</v>
      </c>
      <c r="E1039" s="3">
        <v>63.94</v>
      </c>
      <c r="F1039" s="3">
        <v>14.48</v>
      </c>
      <c r="G1039" s="3" t="s">
        <v>14</v>
      </c>
      <c r="H1039" s="3" t="s">
        <v>15</v>
      </c>
      <c r="I1039" s="3" t="s">
        <v>4</v>
      </c>
      <c r="J1039" s="3" t="s">
        <v>102</v>
      </c>
      <c r="K1039" s="3" t="s">
        <v>49</v>
      </c>
      <c r="L1039" s="3" t="s">
        <v>1970</v>
      </c>
      <c r="M1039" s="3">
        <v>0.46</v>
      </c>
      <c r="N1039" s="3" t="s">
        <v>8</v>
      </c>
      <c r="O1039" s="3" t="s">
        <v>9</v>
      </c>
      <c r="P1039" s="3" t="s">
        <v>99</v>
      </c>
      <c r="Q1039" s="3" t="s">
        <v>1971</v>
      </c>
      <c r="R1039" s="3">
        <v>32935</v>
      </c>
      <c r="S1039" s="4">
        <v>42098</v>
      </c>
      <c r="T1039" s="4">
        <v>42098</v>
      </c>
      <c r="U1039" s="3">
        <v>-100.17</v>
      </c>
      <c r="V1039" s="3">
        <v>11</v>
      </c>
      <c r="W1039" s="3">
        <v>709.7</v>
      </c>
      <c r="X1039" s="3">
        <v>89300</v>
      </c>
      <c r="Y1039" s="3">
        <f>Table1[[#This Row],[Unit Price]]-Table1[[#This Row],[Discount]]</f>
        <v>63.919999999999995</v>
      </c>
      <c r="Z1039" s="3" t="s">
        <v>3219</v>
      </c>
    </row>
    <row r="1040" spans="1:26" x14ac:dyDescent="0.2">
      <c r="A1040" s="1">
        <v>2442</v>
      </c>
      <c r="B1040" s="1" t="s">
        <v>1972</v>
      </c>
      <c r="C1040" s="1" t="s">
        <v>92</v>
      </c>
      <c r="D1040" s="1">
        <v>0.01</v>
      </c>
      <c r="E1040" s="1">
        <v>5.0199999999999996</v>
      </c>
      <c r="F1040" s="1">
        <v>5.14</v>
      </c>
      <c r="G1040" s="1" t="s">
        <v>14</v>
      </c>
      <c r="H1040" s="1" t="s">
        <v>15</v>
      </c>
      <c r="I1040" s="1" t="s">
        <v>16</v>
      </c>
      <c r="J1040" s="1" t="s">
        <v>17</v>
      </c>
      <c r="K1040" s="1" t="s">
        <v>18</v>
      </c>
      <c r="L1040" s="1" t="s">
        <v>367</v>
      </c>
      <c r="M1040" s="1">
        <v>0.79</v>
      </c>
      <c r="N1040" s="1" t="s">
        <v>8</v>
      </c>
      <c r="O1040" s="1" t="s">
        <v>9</v>
      </c>
      <c r="P1040" s="1" t="s">
        <v>99</v>
      </c>
      <c r="Q1040" s="1" t="s">
        <v>1973</v>
      </c>
      <c r="R1040" s="1">
        <v>32953</v>
      </c>
      <c r="S1040" s="2">
        <v>42098</v>
      </c>
      <c r="T1040" s="2">
        <v>42100</v>
      </c>
      <c r="U1040" s="1">
        <v>-3.948</v>
      </c>
      <c r="V1040" s="1">
        <v>5</v>
      </c>
      <c r="W1040" s="1">
        <v>27.42</v>
      </c>
      <c r="X1040" s="1">
        <v>89300</v>
      </c>
      <c r="Y1040" s="1">
        <f>Table1[[#This Row],[Unit Price]]-Table1[[#This Row],[Discount]]</f>
        <v>5.01</v>
      </c>
      <c r="Z1040" s="1" t="s">
        <v>3219</v>
      </c>
    </row>
    <row r="1041" spans="1:26" x14ac:dyDescent="0.2">
      <c r="A1041" s="3">
        <v>3400</v>
      </c>
      <c r="B1041" s="3" t="s">
        <v>1974</v>
      </c>
      <c r="C1041" s="3" t="s">
        <v>92</v>
      </c>
      <c r="D1041" s="3">
        <v>0.1</v>
      </c>
      <c r="E1041" s="3">
        <v>9.3800000000000008</v>
      </c>
      <c r="F1041" s="3">
        <v>4.93</v>
      </c>
      <c r="G1041" s="3" t="s">
        <v>63</v>
      </c>
      <c r="H1041" s="3" t="s">
        <v>3</v>
      </c>
      <c r="I1041" s="3" t="s">
        <v>4</v>
      </c>
      <c r="J1041" s="3" t="s">
        <v>102</v>
      </c>
      <c r="K1041" s="3" t="s">
        <v>49</v>
      </c>
      <c r="L1041" s="3" t="s">
        <v>1975</v>
      </c>
      <c r="M1041" s="3">
        <v>0.56999999999999995</v>
      </c>
      <c r="N1041" s="3" t="s">
        <v>8</v>
      </c>
      <c r="O1041" s="3" t="s">
        <v>87</v>
      </c>
      <c r="P1041" s="3" t="s">
        <v>879</v>
      </c>
      <c r="Q1041" s="3" t="s">
        <v>1976</v>
      </c>
      <c r="R1041" s="3">
        <v>26554</v>
      </c>
      <c r="S1041" s="4">
        <v>42098</v>
      </c>
      <c r="T1041" s="4">
        <v>42098</v>
      </c>
      <c r="U1041" s="3">
        <v>-24.7104</v>
      </c>
      <c r="V1041" s="3">
        <v>15</v>
      </c>
      <c r="W1041" s="3">
        <v>135.78</v>
      </c>
      <c r="X1041" s="3">
        <v>87537</v>
      </c>
      <c r="Y1041" s="3">
        <f>Table1[[#This Row],[Unit Price]]-Table1[[#This Row],[Discount]]</f>
        <v>9.2800000000000011</v>
      </c>
      <c r="Z1041" s="3" t="s">
        <v>3222</v>
      </c>
    </row>
    <row r="1042" spans="1:26" x14ac:dyDescent="0.2">
      <c r="A1042" s="1">
        <v>1733</v>
      </c>
      <c r="B1042" s="1" t="s">
        <v>1977</v>
      </c>
      <c r="C1042" s="1" t="s">
        <v>46</v>
      </c>
      <c r="D1042" s="1">
        <v>0.02</v>
      </c>
      <c r="E1042" s="1">
        <v>60.98</v>
      </c>
      <c r="F1042" s="1">
        <v>49</v>
      </c>
      <c r="G1042" s="1" t="s">
        <v>14</v>
      </c>
      <c r="H1042" s="1" t="s">
        <v>3</v>
      </c>
      <c r="I1042" s="1" t="s">
        <v>24</v>
      </c>
      <c r="J1042" s="1" t="s">
        <v>71</v>
      </c>
      <c r="K1042" s="1" t="s">
        <v>40</v>
      </c>
      <c r="L1042" s="1" t="s">
        <v>1506</v>
      </c>
      <c r="M1042" s="1">
        <v>0.59</v>
      </c>
      <c r="N1042" s="1" t="s">
        <v>8</v>
      </c>
      <c r="O1042" s="1" t="s">
        <v>87</v>
      </c>
      <c r="P1042" s="1" t="s">
        <v>350</v>
      </c>
      <c r="Q1042" s="1" t="s">
        <v>42</v>
      </c>
      <c r="R1042" s="1">
        <v>20012</v>
      </c>
      <c r="S1042" s="2">
        <v>42098</v>
      </c>
      <c r="T1042" s="2">
        <v>42100</v>
      </c>
      <c r="U1042" s="1">
        <v>-662.52</v>
      </c>
      <c r="V1042" s="1">
        <v>34</v>
      </c>
      <c r="W1042" s="1">
        <v>2119.54</v>
      </c>
      <c r="X1042" s="1">
        <v>3841</v>
      </c>
      <c r="Y1042" s="1">
        <f>Table1[[#This Row],[Unit Price]]-Table1[[#This Row],[Discount]]</f>
        <v>60.959999999999994</v>
      </c>
      <c r="Z1042" s="1" t="s">
        <v>3222</v>
      </c>
    </row>
    <row r="1043" spans="1:26" x14ac:dyDescent="0.2">
      <c r="A1043" s="3">
        <v>1733</v>
      </c>
      <c r="B1043" s="3" t="s">
        <v>1977</v>
      </c>
      <c r="C1043" s="3" t="s">
        <v>46</v>
      </c>
      <c r="D1043" s="3">
        <v>0.02</v>
      </c>
      <c r="E1043" s="3">
        <v>1270.99</v>
      </c>
      <c r="F1043" s="3">
        <v>19.989999999999998</v>
      </c>
      <c r="G1043" s="3" t="s">
        <v>14</v>
      </c>
      <c r="H1043" s="3" t="s">
        <v>3</v>
      </c>
      <c r="I1043" s="3" t="s">
        <v>24</v>
      </c>
      <c r="J1043" s="3" t="s">
        <v>48</v>
      </c>
      <c r="K1043" s="3" t="s">
        <v>49</v>
      </c>
      <c r="L1043" s="3" t="s">
        <v>628</v>
      </c>
      <c r="M1043" s="3">
        <v>0.35</v>
      </c>
      <c r="N1043" s="3" t="s">
        <v>8</v>
      </c>
      <c r="O1043" s="3" t="s">
        <v>87</v>
      </c>
      <c r="P1043" s="3" t="s">
        <v>350</v>
      </c>
      <c r="Q1043" s="3" t="s">
        <v>42</v>
      </c>
      <c r="R1043" s="3">
        <v>20012</v>
      </c>
      <c r="S1043" s="4">
        <v>42098</v>
      </c>
      <c r="T1043" s="4">
        <v>42100</v>
      </c>
      <c r="U1043" s="3">
        <v>9228.2255999999998</v>
      </c>
      <c r="V1043" s="3">
        <v>36</v>
      </c>
      <c r="W1043" s="3">
        <v>45737.33</v>
      </c>
      <c r="X1043" s="3">
        <v>3841</v>
      </c>
      <c r="Y1043" s="3">
        <f>Table1[[#This Row],[Unit Price]]-Table1[[#This Row],[Discount]]</f>
        <v>1270.97</v>
      </c>
      <c r="Z1043" s="3" t="s">
        <v>3222</v>
      </c>
    </row>
    <row r="1044" spans="1:26" x14ac:dyDescent="0.2">
      <c r="A1044" s="1">
        <v>1734</v>
      </c>
      <c r="B1044" s="1" t="s">
        <v>1978</v>
      </c>
      <c r="C1044" s="1" t="s">
        <v>46</v>
      </c>
      <c r="D1044" s="1">
        <v>0.02</v>
      </c>
      <c r="E1044" s="1">
        <v>60.98</v>
      </c>
      <c r="F1044" s="1">
        <v>49</v>
      </c>
      <c r="G1044" s="1" t="s">
        <v>14</v>
      </c>
      <c r="H1044" s="1" t="s">
        <v>3</v>
      </c>
      <c r="I1044" s="1" t="s">
        <v>24</v>
      </c>
      <c r="J1044" s="1" t="s">
        <v>71</v>
      </c>
      <c r="K1044" s="1" t="s">
        <v>40</v>
      </c>
      <c r="L1044" s="1" t="s">
        <v>1506</v>
      </c>
      <c r="M1044" s="1">
        <v>0.59</v>
      </c>
      <c r="N1044" s="1" t="s">
        <v>8</v>
      </c>
      <c r="O1044" s="1" t="s">
        <v>87</v>
      </c>
      <c r="P1044" s="1" t="s">
        <v>88</v>
      </c>
      <c r="Q1044" s="1" t="s">
        <v>1979</v>
      </c>
      <c r="R1044" s="1">
        <v>10528</v>
      </c>
      <c r="S1044" s="2">
        <v>42098</v>
      </c>
      <c r="T1044" s="2">
        <v>42100</v>
      </c>
      <c r="U1044" s="1">
        <v>-596.26800000000003</v>
      </c>
      <c r="V1044" s="1">
        <v>9</v>
      </c>
      <c r="W1044" s="1">
        <v>561.05999999999995</v>
      </c>
      <c r="X1044" s="1">
        <v>88443</v>
      </c>
      <c r="Y1044" s="1">
        <f>Table1[[#This Row],[Unit Price]]-Table1[[#This Row],[Discount]]</f>
        <v>60.959999999999994</v>
      </c>
      <c r="Z1044" s="1" t="s">
        <v>3222</v>
      </c>
    </row>
    <row r="1045" spans="1:26" x14ac:dyDescent="0.2">
      <c r="A1045" s="3">
        <v>1734</v>
      </c>
      <c r="B1045" s="3" t="s">
        <v>1978</v>
      </c>
      <c r="C1045" s="3" t="s">
        <v>46</v>
      </c>
      <c r="D1045" s="3">
        <v>0.02</v>
      </c>
      <c r="E1045" s="3">
        <v>1270.99</v>
      </c>
      <c r="F1045" s="3">
        <v>19.989999999999998</v>
      </c>
      <c r="G1045" s="3" t="s">
        <v>14</v>
      </c>
      <c r="H1045" s="3" t="s">
        <v>3</v>
      </c>
      <c r="I1045" s="3" t="s">
        <v>24</v>
      </c>
      <c r="J1045" s="3" t="s">
        <v>48</v>
      </c>
      <c r="K1045" s="3" t="s">
        <v>49</v>
      </c>
      <c r="L1045" s="3" t="s">
        <v>628</v>
      </c>
      <c r="M1045" s="3">
        <v>0.35</v>
      </c>
      <c r="N1045" s="3" t="s">
        <v>8</v>
      </c>
      <c r="O1045" s="3" t="s">
        <v>87</v>
      </c>
      <c r="P1045" s="3" t="s">
        <v>88</v>
      </c>
      <c r="Q1045" s="3" t="s">
        <v>1979</v>
      </c>
      <c r="R1045" s="3">
        <v>10528</v>
      </c>
      <c r="S1045" s="4">
        <v>42098</v>
      </c>
      <c r="T1045" s="4">
        <v>42100</v>
      </c>
      <c r="U1045" s="3">
        <v>7889.6877000000004</v>
      </c>
      <c r="V1045" s="3">
        <v>9</v>
      </c>
      <c r="W1045" s="3">
        <v>11434.33</v>
      </c>
      <c r="X1045" s="3">
        <v>88443</v>
      </c>
      <c r="Y1045" s="3">
        <f>Table1[[#This Row],[Unit Price]]-Table1[[#This Row],[Discount]]</f>
        <v>1270.97</v>
      </c>
      <c r="Z1045" s="3" t="s">
        <v>3222</v>
      </c>
    </row>
    <row r="1046" spans="1:26" x14ac:dyDescent="0.2">
      <c r="A1046" s="1">
        <v>1734</v>
      </c>
      <c r="B1046" s="1" t="s">
        <v>1978</v>
      </c>
      <c r="C1046" s="1" t="s">
        <v>46</v>
      </c>
      <c r="D1046" s="1">
        <v>0.05</v>
      </c>
      <c r="E1046" s="1">
        <v>205.99</v>
      </c>
      <c r="F1046" s="1">
        <v>8.99</v>
      </c>
      <c r="G1046" s="1" t="s">
        <v>63</v>
      </c>
      <c r="H1046" s="1" t="s">
        <v>3</v>
      </c>
      <c r="I1046" s="1" t="s">
        <v>16</v>
      </c>
      <c r="J1046" s="1" t="s">
        <v>111</v>
      </c>
      <c r="K1046" s="1" t="s">
        <v>49</v>
      </c>
      <c r="L1046" s="1" t="s">
        <v>1008</v>
      </c>
      <c r="M1046" s="1">
        <v>0.6</v>
      </c>
      <c r="N1046" s="1" t="s">
        <v>8</v>
      </c>
      <c r="O1046" s="1" t="s">
        <v>87</v>
      </c>
      <c r="P1046" s="1" t="s">
        <v>88</v>
      </c>
      <c r="Q1046" s="1" t="s">
        <v>1979</v>
      </c>
      <c r="R1046" s="1">
        <v>10528</v>
      </c>
      <c r="S1046" s="2">
        <v>42098</v>
      </c>
      <c r="T1046" s="2">
        <v>42100</v>
      </c>
      <c r="U1046" s="1">
        <v>1545.8097600000001</v>
      </c>
      <c r="V1046" s="1">
        <v>19</v>
      </c>
      <c r="W1046" s="1">
        <v>3229.24</v>
      </c>
      <c r="X1046" s="1">
        <v>88443</v>
      </c>
      <c r="Y1046" s="1">
        <f>Table1[[#This Row],[Unit Price]]-Table1[[#This Row],[Discount]]</f>
        <v>205.94</v>
      </c>
      <c r="Z1046" s="1" t="s">
        <v>3222</v>
      </c>
    </row>
    <row r="1047" spans="1:26" x14ac:dyDescent="0.2">
      <c r="A1047" s="3">
        <v>2603</v>
      </c>
      <c r="B1047" s="3" t="s">
        <v>1980</v>
      </c>
      <c r="C1047" s="3" t="s">
        <v>1</v>
      </c>
      <c r="D1047" s="3">
        <v>7.0000000000000007E-2</v>
      </c>
      <c r="E1047" s="3">
        <v>200.99</v>
      </c>
      <c r="F1047" s="3">
        <v>4.2</v>
      </c>
      <c r="G1047" s="3" t="s">
        <v>14</v>
      </c>
      <c r="H1047" s="3" t="s">
        <v>70</v>
      </c>
      <c r="I1047" s="3" t="s">
        <v>16</v>
      </c>
      <c r="J1047" s="3" t="s">
        <v>111</v>
      </c>
      <c r="K1047" s="3" t="s">
        <v>49</v>
      </c>
      <c r="L1047" s="3" t="s">
        <v>770</v>
      </c>
      <c r="M1047" s="3">
        <v>0.59</v>
      </c>
      <c r="N1047" s="3" t="s">
        <v>8</v>
      </c>
      <c r="O1047" s="3" t="s">
        <v>87</v>
      </c>
      <c r="P1047" s="3" t="s">
        <v>373</v>
      </c>
      <c r="Q1047" s="3" t="s">
        <v>1981</v>
      </c>
      <c r="R1047" s="3">
        <v>7601</v>
      </c>
      <c r="S1047" s="4">
        <v>42099</v>
      </c>
      <c r="T1047" s="4">
        <v>42100</v>
      </c>
      <c r="U1047" s="3">
        <v>2225.0761200000002</v>
      </c>
      <c r="V1047" s="3">
        <v>22</v>
      </c>
      <c r="W1047" s="3">
        <v>3705.14</v>
      </c>
      <c r="X1047" s="3">
        <v>87383</v>
      </c>
      <c r="Y1047" s="3">
        <f>Table1[[#This Row],[Unit Price]]-Table1[[#This Row],[Discount]]</f>
        <v>200.92000000000002</v>
      </c>
      <c r="Z1047" s="3" t="s">
        <v>3222</v>
      </c>
    </row>
    <row r="1048" spans="1:26" x14ac:dyDescent="0.2">
      <c r="A1048" s="1">
        <v>2604</v>
      </c>
      <c r="B1048" s="1" t="s">
        <v>1982</v>
      </c>
      <c r="C1048" s="1" t="s">
        <v>1</v>
      </c>
      <c r="D1048" s="1">
        <v>0.01</v>
      </c>
      <c r="E1048" s="1">
        <v>297.48</v>
      </c>
      <c r="F1048" s="1">
        <v>18.059999999999999</v>
      </c>
      <c r="G1048" s="1" t="s">
        <v>2</v>
      </c>
      <c r="H1048" s="1" t="s">
        <v>70</v>
      </c>
      <c r="I1048" s="1" t="s">
        <v>16</v>
      </c>
      <c r="J1048" s="1" t="s">
        <v>32</v>
      </c>
      <c r="K1048" s="1" t="s">
        <v>33</v>
      </c>
      <c r="L1048" s="1" t="s">
        <v>363</v>
      </c>
      <c r="M1048" s="1">
        <v>0.6</v>
      </c>
      <c r="N1048" s="1" t="s">
        <v>8</v>
      </c>
      <c r="O1048" s="1" t="s">
        <v>87</v>
      </c>
      <c r="P1048" s="1" t="s">
        <v>373</v>
      </c>
      <c r="Q1048" s="1" t="s">
        <v>1983</v>
      </c>
      <c r="R1048" s="1">
        <v>8830</v>
      </c>
      <c r="S1048" s="2">
        <v>42099</v>
      </c>
      <c r="T1048" s="2">
        <v>42100</v>
      </c>
      <c r="U1048" s="1">
        <v>-338.18083200000001</v>
      </c>
      <c r="V1048" s="1">
        <v>3</v>
      </c>
      <c r="W1048" s="1">
        <v>945.36</v>
      </c>
      <c r="X1048" s="1">
        <v>87383</v>
      </c>
      <c r="Y1048" s="1">
        <f>Table1[[#This Row],[Unit Price]]-Table1[[#This Row],[Discount]]</f>
        <v>297.47000000000003</v>
      </c>
      <c r="Z1048" s="1" t="s">
        <v>3222</v>
      </c>
    </row>
    <row r="1049" spans="1:26" x14ac:dyDescent="0.2">
      <c r="A1049" s="3">
        <v>635</v>
      </c>
      <c r="B1049" s="3" t="s">
        <v>1984</v>
      </c>
      <c r="C1049" s="3" t="s">
        <v>13</v>
      </c>
      <c r="D1049" s="3">
        <v>0.01</v>
      </c>
      <c r="E1049" s="3">
        <v>2.08</v>
      </c>
      <c r="F1049" s="3">
        <v>5.33</v>
      </c>
      <c r="G1049" s="3" t="s">
        <v>14</v>
      </c>
      <c r="H1049" s="3" t="s">
        <v>70</v>
      </c>
      <c r="I1049" s="3" t="s">
        <v>4</v>
      </c>
      <c r="J1049" s="3" t="s">
        <v>102</v>
      </c>
      <c r="K1049" s="3" t="s">
        <v>49</v>
      </c>
      <c r="L1049" s="3" t="s">
        <v>435</v>
      </c>
      <c r="M1049" s="3">
        <v>0.43</v>
      </c>
      <c r="N1049" s="3" t="s">
        <v>8</v>
      </c>
      <c r="O1049" s="3" t="s">
        <v>28</v>
      </c>
      <c r="P1049" s="3" t="s">
        <v>60</v>
      </c>
      <c r="Q1049" s="3" t="s">
        <v>1985</v>
      </c>
      <c r="R1049" s="3">
        <v>55106</v>
      </c>
      <c r="S1049" s="4">
        <v>42099</v>
      </c>
      <c r="T1049" s="4">
        <v>42099</v>
      </c>
      <c r="U1049" s="3">
        <v>-103.7124</v>
      </c>
      <c r="V1049" s="3">
        <v>12</v>
      </c>
      <c r="W1049" s="3">
        <v>28.32</v>
      </c>
      <c r="X1049" s="3">
        <v>89284</v>
      </c>
      <c r="Y1049" s="3">
        <f>Table1[[#This Row],[Unit Price]]-Table1[[#This Row],[Discount]]</f>
        <v>2.0700000000000003</v>
      </c>
      <c r="Z1049" s="3" t="s">
        <v>3220</v>
      </c>
    </row>
    <row r="1050" spans="1:26" x14ac:dyDescent="0.2">
      <c r="A1050" s="1">
        <v>635</v>
      </c>
      <c r="B1050" s="1" t="s">
        <v>1984</v>
      </c>
      <c r="C1050" s="1" t="s">
        <v>13</v>
      </c>
      <c r="D1050" s="1">
        <v>0.03</v>
      </c>
      <c r="E1050" s="1">
        <v>370.98</v>
      </c>
      <c r="F1050" s="1">
        <v>99</v>
      </c>
      <c r="G1050" s="1" t="s">
        <v>2</v>
      </c>
      <c r="H1050" s="1" t="s">
        <v>70</v>
      </c>
      <c r="I1050" s="1" t="s">
        <v>24</v>
      </c>
      <c r="J1050" s="1" t="s">
        <v>54</v>
      </c>
      <c r="K1050" s="1" t="s">
        <v>33</v>
      </c>
      <c r="L1050" s="1" t="s">
        <v>1986</v>
      </c>
      <c r="M1050" s="1">
        <v>0.65</v>
      </c>
      <c r="N1050" s="1" t="s">
        <v>8</v>
      </c>
      <c r="O1050" s="1" t="s">
        <v>28</v>
      </c>
      <c r="P1050" s="1" t="s">
        <v>60</v>
      </c>
      <c r="Q1050" s="1" t="s">
        <v>1985</v>
      </c>
      <c r="R1050" s="1">
        <v>55106</v>
      </c>
      <c r="S1050" s="2">
        <v>42099</v>
      </c>
      <c r="T1050" s="2">
        <v>42100</v>
      </c>
      <c r="U1050" s="1">
        <v>-124.2864</v>
      </c>
      <c r="V1050" s="1">
        <v>6</v>
      </c>
      <c r="W1050" s="1">
        <v>2309.4899999999998</v>
      </c>
      <c r="X1050" s="1">
        <v>89284</v>
      </c>
      <c r="Y1050" s="1">
        <f>Table1[[#This Row],[Unit Price]]-Table1[[#This Row],[Discount]]</f>
        <v>370.95000000000005</v>
      </c>
      <c r="Z1050" s="1" t="s">
        <v>3220</v>
      </c>
    </row>
    <row r="1051" spans="1:26" x14ac:dyDescent="0.2">
      <c r="A1051" s="3">
        <v>1246</v>
      </c>
      <c r="B1051" s="3" t="s">
        <v>1987</v>
      </c>
      <c r="C1051" s="3" t="s">
        <v>13</v>
      </c>
      <c r="D1051" s="3">
        <v>0.1</v>
      </c>
      <c r="E1051" s="3">
        <v>22.38</v>
      </c>
      <c r="F1051" s="3">
        <v>15.1</v>
      </c>
      <c r="G1051" s="3" t="s">
        <v>14</v>
      </c>
      <c r="H1051" s="3" t="s">
        <v>47</v>
      </c>
      <c r="I1051" s="3" t="s">
        <v>24</v>
      </c>
      <c r="J1051" s="3" t="s">
        <v>48</v>
      </c>
      <c r="K1051" s="3" t="s">
        <v>49</v>
      </c>
      <c r="L1051" s="3" t="s">
        <v>1061</v>
      </c>
      <c r="M1051" s="3">
        <v>0.38</v>
      </c>
      <c r="N1051" s="3" t="s">
        <v>8</v>
      </c>
      <c r="O1051" s="3" t="s">
        <v>87</v>
      </c>
      <c r="P1051" s="3" t="s">
        <v>88</v>
      </c>
      <c r="Q1051" s="3" t="s">
        <v>89</v>
      </c>
      <c r="R1051" s="3">
        <v>10009</v>
      </c>
      <c r="S1051" s="4">
        <v>42099</v>
      </c>
      <c r="T1051" s="4">
        <v>42100</v>
      </c>
      <c r="U1051" s="3">
        <v>-107.51349999999999</v>
      </c>
      <c r="V1051" s="3">
        <v>26</v>
      </c>
      <c r="W1051" s="3">
        <v>564.98</v>
      </c>
      <c r="X1051" s="3">
        <v>36452</v>
      </c>
      <c r="Y1051" s="3">
        <f>Table1[[#This Row],[Unit Price]]-Table1[[#This Row],[Discount]]</f>
        <v>22.279999999999998</v>
      </c>
      <c r="Z1051" s="3" t="s">
        <v>3222</v>
      </c>
    </row>
    <row r="1052" spans="1:26" x14ac:dyDescent="0.2">
      <c r="A1052" s="1">
        <v>1246</v>
      </c>
      <c r="B1052" s="1" t="s">
        <v>1987</v>
      </c>
      <c r="C1052" s="1" t="s">
        <v>13</v>
      </c>
      <c r="D1052" s="1">
        <v>0.04</v>
      </c>
      <c r="E1052" s="1">
        <v>6.98</v>
      </c>
      <c r="F1052" s="1">
        <v>2.83</v>
      </c>
      <c r="G1052" s="1" t="s">
        <v>14</v>
      </c>
      <c r="H1052" s="1" t="s">
        <v>47</v>
      </c>
      <c r="I1052" s="1" t="s">
        <v>4</v>
      </c>
      <c r="J1052" s="1" t="s">
        <v>102</v>
      </c>
      <c r="K1052" s="1" t="s">
        <v>18</v>
      </c>
      <c r="L1052" s="1" t="s">
        <v>1988</v>
      </c>
      <c r="M1052" s="1">
        <v>0.37</v>
      </c>
      <c r="N1052" s="1" t="s">
        <v>8</v>
      </c>
      <c r="O1052" s="1" t="s">
        <v>87</v>
      </c>
      <c r="P1052" s="1" t="s">
        <v>88</v>
      </c>
      <c r="Q1052" s="1" t="s">
        <v>89</v>
      </c>
      <c r="R1052" s="1">
        <v>10009</v>
      </c>
      <c r="S1052" s="2">
        <v>42099</v>
      </c>
      <c r="T1052" s="2">
        <v>42101</v>
      </c>
      <c r="U1052" s="1">
        <v>46.01</v>
      </c>
      <c r="V1052" s="1">
        <v>18</v>
      </c>
      <c r="W1052" s="1">
        <v>129.47999999999999</v>
      </c>
      <c r="X1052" s="1">
        <v>36452</v>
      </c>
      <c r="Y1052" s="1">
        <f>Table1[[#This Row],[Unit Price]]-Table1[[#This Row],[Discount]]</f>
        <v>6.94</v>
      </c>
      <c r="Z1052" s="1" t="s">
        <v>3222</v>
      </c>
    </row>
    <row r="1053" spans="1:26" x14ac:dyDescent="0.2">
      <c r="A1053" s="3">
        <v>1247</v>
      </c>
      <c r="B1053" s="3" t="s">
        <v>1989</v>
      </c>
      <c r="C1053" s="3" t="s">
        <v>13</v>
      </c>
      <c r="D1053" s="3">
        <v>0.1</v>
      </c>
      <c r="E1053" s="3">
        <v>22.38</v>
      </c>
      <c r="F1053" s="3">
        <v>15.1</v>
      </c>
      <c r="G1053" s="3" t="s">
        <v>14</v>
      </c>
      <c r="H1053" s="3" t="s">
        <v>47</v>
      </c>
      <c r="I1053" s="3" t="s">
        <v>24</v>
      </c>
      <c r="J1053" s="3" t="s">
        <v>48</v>
      </c>
      <c r="K1053" s="3" t="s">
        <v>49</v>
      </c>
      <c r="L1053" s="3" t="s">
        <v>1061</v>
      </c>
      <c r="M1053" s="3">
        <v>0.38</v>
      </c>
      <c r="N1053" s="3" t="s">
        <v>8</v>
      </c>
      <c r="O1053" s="3" t="s">
        <v>28</v>
      </c>
      <c r="P1053" s="3" t="s">
        <v>163</v>
      </c>
      <c r="Q1053" s="3" t="s">
        <v>1990</v>
      </c>
      <c r="R1053" s="3">
        <v>78641</v>
      </c>
      <c r="S1053" s="4">
        <v>42099</v>
      </c>
      <c r="T1053" s="4">
        <v>42100</v>
      </c>
      <c r="U1053" s="3">
        <v>-107.51349999999999</v>
      </c>
      <c r="V1053" s="3">
        <v>7</v>
      </c>
      <c r="W1053" s="3">
        <v>152.11000000000001</v>
      </c>
      <c r="X1053" s="3">
        <v>91555</v>
      </c>
      <c r="Y1053" s="3">
        <f>Table1[[#This Row],[Unit Price]]-Table1[[#This Row],[Discount]]</f>
        <v>22.279999999999998</v>
      </c>
      <c r="Z1053" s="3" t="s">
        <v>3220</v>
      </c>
    </row>
    <row r="1054" spans="1:26" x14ac:dyDescent="0.2">
      <c r="A1054" s="1">
        <v>1247</v>
      </c>
      <c r="B1054" s="1" t="s">
        <v>1989</v>
      </c>
      <c r="C1054" s="1" t="s">
        <v>13</v>
      </c>
      <c r="D1054" s="1">
        <v>0.04</v>
      </c>
      <c r="E1054" s="1">
        <v>6.98</v>
      </c>
      <c r="F1054" s="1">
        <v>2.83</v>
      </c>
      <c r="G1054" s="1" t="s">
        <v>14</v>
      </c>
      <c r="H1054" s="1" t="s">
        <v>47</v>
      </c>
      <c r="I1054" s="1" t="s">
        <v>4</v>
      </c>
      <c r="J1054" s="1" t="s">
        <v>102</v>
      </c>
      <c r="K1054" s="1" t="s">
        <v>18</v>
      </c>
      <c r="L1054" s="1" t="s">
        <v>1988</v>
      </c>
      <c r="M1054" s="1">
        <v>0.37</v>
      </c>
      <c r="N1054" s="1" t="s">
        <v>8</v>
      </c>
      <c r="O1054" s="1" t="s">
        <v>28</v>
      </c>
      <c r="P1054" s="1" t="s">
        <v>163</v>
      </c>
      <c r="Q1054" s="1" t="s">
        <v>1990</v>
      </c>
      <c r="R1054" s="1">
        <v>78641</v>
      </c>
      <c r="S1054" s="2">
        <v>42099</v>
      </c>
      <c r="T1054" s="2">
        <v>42101</v>
      </c>
      <c r="U1054" s="1">
        <v>24.819299999999998</v>
      </c>
      <c r="V1054" s="1">
        <v>5</v>
      </c>
      <c r="W1054" s="1">
        <v>35.97</v>
      </c>
      <c r="X1054" s="1">
        <v>91555</v>
      </c>
      <c r="Y1054" s="1">
        <f>Table1[[#This Row],[Unit Price]]-Table1[[#This Row],[Discount]]</f>
        <v>6.94</v>
      </c>
      <c r="Z1054" s="1" t="s">
        <v>3220</v>
      </c>
    </row>
    <row r="1055" spans="1:26" x14ac:dyDescent="0.2">
      <c r="A1055" s="3">
        <v>1459</v>
      </c>
      <c r="B1055" s="3" t="s">
        <v>1991</v>
      </c>
      <c r="C1055" s="3" t="s">
        <v>13</v>
      </c>
      <c r="D1055" s="3">
        <v>0.05</v>
      </c>
      <c r="E1055" s="3">
        <v>85.99</v>
      </c>
      <c r="F1055" s="3">
        <v>0.99</v>
      </c>
      <c r="G1055" s="3" t="s">
        <v>14</v>
      </c>
      <c r="H1055" s="3" t="s">
        <v>15</v>
      </c>
      <c r="I1055" s="3" t="s">
        <v>16</v>
      </c>
      <c r="J1055" s="3" t="s">
        <v>111</v>
      </c>
      <c r="K1055" s="3" t="s">
        <v>26</v>
      </c>
      <c r="L1055" s="3" t="s">
        <v>1152</v>
      </c>
      <c r="M1055" s="3">
        <v>0.55000000000000004</v>
      </c>
      <c r="N1055" s="3" t="s">
        <v>8</v>
      </c>
      <c r="O1055" s="3" t="s">
        <v>9</v>
      </c>
      <c r="P1055" s="3" t="s">
        <v>247</v>
      </c>
      <c r="Q1055" s="3" t="s">
        <v>1992</v>
      </c>
      <c r="R1055" s="3">
        <v>29687</v>
      </c>
      <c r="S1055" s="4">
        <v>42099</v>
      </c>
      <c r="T1055" s="4">
        <v>42101</v>
      </c>
      <c r="U1055" s="3">
        <v>36.216000000000001</v>
      </c>
      <c r="V1055" s="3">
        <v>4</v>
      </c>
      <c r="W1055" s="3">
        <v>291.64</v>
      </c>
      <c r="X1055" s="3">
        <v>86734</v>
      </c>
      <c r="Y1055" s="3">
        <f>Table1[[#This Row],[Unit Price]]-Table1[[#This Row],[Discount]]</f>
        <v>85.94</v>
      </c>
      <c r="Z1055" s="3" t="s">
        <v>3219</v>
      </c>
    </row>
    <row r="1056" spans="1:26" x14ac:dyDescent="0.2">
      <c r="A1056" s="1">
        <v>1891</v>
      </c>
      <c r="B1056" s="1" t="s">
        <v>1993</v>
      </c>
      <c r="C1056" s="1" t="s">
        <v>46</v>
      </c>
      <c r="D1056" s="1">
        <v>0.03</v>
      </c>
      <c r="E1056" s="1">
        <v>320.64</v>
      </c>
      <c r="F1056" s="1">
        <v>29.2</v>
      </c>
      <c r="G1056" s="1" t="s">
        <v>2</v>
      </c>
      <c r="H1056" s="1" t="s">
        <v>47</v>
      </c>
      <c r="I1056" s="1" t="s">
        <v>4</v>
      </c>
      <c r="J1056" s="1" t="s">
        <v>5</v>
      </c>
      <c r="K1056" s="1" t="s">
        <v>6</v>
      </c>
      <c r="L1056" s="1" t="s">
        <v>1994</v>
      </c>
      <c r="M1056" s="1">
        <v>0.66</v>
      </c>
      <c r="N1056" s="1" t="s">
        <v>8</v>
      </c>
      <c r="O1056" s="1" t="s">
        <v>87</v>
      </c>
      <c r="P1056" s="1" t="s">
        <v>293</v>
      </c>
      <c r="Q1056" s="1" t="s">
        <v>1995</v>
      </c>
      <c r="R1056" s="1">
        <v>45801</v>
      </c>
      <c r="S1056" s="2">
        <v>42099</v>
      </c>
      <c r="T1056" s="2">
        <v>42101</v>
      </c>
      <c r="U1056" s="1">
        <v>429.75435599999997</v>
      </c>
      <c r="V1056" s="1">
        <v>7</v>
      </c>
      <c r="W1056" s="1">
        <v>2233.46</v>
      </c>
      <c r="X1056" s="1">
        <v>90630</v>
      </c>
      <c r="Y1056" s="1">
        <f>Table1[[#This Row],[Unit Price]]-Table1[[#This Row],[Discount]]</f>
        <v>320.61</v>
      </c>
      <c r="Z1056" s="1" t="s">
        <v>3222</v>
      </c>
    </row>
    <row r="1057" spans="1:26" x14ac:dyDescent="0.2">
      <c r="A1057" s="3">
        <v>2960</v>
      </c>
      <c r="B1057" s="3" t="s">
        <v>1996</v>
      </c>
      <c r="C1057" s="3" t="s">
        <v>46</v>
      </c>
      <c r="D1057" s="3">
        <v>0.1</v>
      </c>
      <c r="E1057" s="3">
        <v>36.549999999999997</v>
      </c>
      <c r="F1057" s="3">
        <v>13.89</v>
      </c>
      <c r="G1057" s="3" t="s">
        <v>14</v>
      </c>
      <c r="H1057" s="3" t="s">
        <v>70</v>
      </c>
      <c r="I1057" s="3" t="s">
        <v>24</v>
      </c>
      <c r="J1057" s="3" t="s">
        <v>25</v>
      </c>
      <c r="K1057" s="3" t="s">
        <v>26</v>
      </c>
      <c r="L1057" s="3" t="s">
        <v>1329</v>
      </c>
      <c r="M1057" s="3">
        <v>0.41</v>
      </c>
      <c r="N1057" s="3" t="s">
        <v>8</v>
      </c>
      <c r="O1057" s="3" t="s">
        <v>9</v>
      </c>
      <c r="P1057" s="3" t="s">
        <v>20</v>
      </c>
      <c r="Q1057" s="3" t="s">
        <v>1997</v>
      </c>
      <c r="R1057" s="3">
        <v>72956</v>
      </c>
      <c r="S1057" s="4">
        <v>42099</v>
      </c>
      <c r="T1057" s="4">
        <v>42101</v>
      </c>
      <c r="U1057" s="3">
        <v>-89.572000000000003</v>
      </c>
      <c r="V1057" s="3">
        <v>11</v>
      </c>
      <c r="W1057" s="3">
        <v>379.72</v>
      </c>
      <c r="X1057" s="3">
        <v>90646</v>
      </c>
      <c r="Y1057" s="3">
        <f>Table1[[#This Row],[Unit Price]]-Table1[[#This Row],[Discount]]</f>
        <v>36.449999999999996</v>
      </c>
      <c r="Z1057" s="3" t="s">
        <v>3219</v>
      </c>
    </row>
    <row r="1058" spans="1:26" x14ac:dyDescent="0.2">
      <c r="A1058" s="1">
        <v>925</v>
      </c>
      <c r="B1058" s="1" t="s">
        <v>1998</v>
      </c>
      <c r="C1058" s="1" t="s">
        <v>1</v>
      </c>
      <c r="D1058" s="1">
        <v>0.03</v>
      </c>
      <c r="E1058" s="1">
        <v>2.1800000000000002</v>
      </c>
      <c r="F1058" s="1">
        <v>1.38</v>
      </c>
      <c r="G1058" s="1" t="s">
        <v>14</v>
      </c>
      <c r="H1058" s="1" t="s">
        <v>3</v>
      </c>
      <c r="I1058" s="1" t="s">
        <v>24</v>
      </c>
      <c r="J1058" s="1" t="s">
        <v>152</v>
      </c>
      <c r="K1058" s="1" t="s">
        <v>26</v>
      </c>
      <c r="L1058" s="1" t="s">
        <v>1999</v>
      </c>
      <c r="M1058" s="1">
        <v>0.44</v>
      </c>
      <c r="N1058" s="1" t="s">
        <v>8</v>
      </c>
      <c r="O1058" s="1" t="s">
        <v>87</v>
      </c>
      <c r="P1058" s="1" t="s">
        <v>307</v>
      </c>
      <c r="Q1058" s="1" t="s">
        <v>346</v>
      </c>
      <c r="R1058" s="1">
        <v>4330</v>
      </c>
      <c r="S1058" s="2">
        <v>42100</v>
      </c>
      <c r="T1058" s="2">
        <v>42100</v>
      </c>
      <c r="U1058" s="1">
        <v>-7.04</v>
      </c>
      <c r="V1058" s="1">
        <v>7</v>
      </c>
      <c r="W1058" s="1">
        <v>15.73</v>
      </c>
      <c r="X1058" s="1">
        <v>87134</v>
      </c>
      <c r="Y1058" s="1">
        <f>Table1[[#This Row],[Unit Price]]-Table1[[#This Row],[Discount]]</f>
        <v>2.1500000000000004</v>
      </c>
      <c r="Z1058" s="1" t="s">
        <v>3222</v>
      </c>
    </row>
    <row r="1059" spans="1:26" x14ac:dyDescent="0.2">
      <c r="A1059" s="3">
        <v>929</v>
      </c>
      <c r="B1059" s="3" t="s">
        <v>2000</v>
      </c>
      <c r="C1059" s="3" t="s">
        <v>1</v>
      </c>
      <c r="D1059" s="3">
        <v>0.01</v>
      </c>
      <c r="E1059" s="3">
        <v>170.98</v>
      </c>
      <c r="F1059" s="3">
        <v>35.89</v>
      </c>
      <c r="G1059" s="3" t="s">
        <v>2</v>
      </c>
      <c r="H1059" s="3" t="s">
        <v>3</v>
      </c>
      <c r="I1059" s="3" t="s">
        <v>4</v>
      </c>
      <c r="J1059" s="3" t="s">
        <v>93</v>
      </c>
      <c r="K1059" s="3" t="s">
        <v>6</v>
      </c>
      <c r="L1059" s="3" t="s">
        <v>1445</v>
      </c>
      <c r="M1059" s="3">
        <v>0.66</v>
      </c>
      <c r="N1059" s="3" t="s">
        <v>8</v>
      </c>
      <c r="O1059" s="3" t="s">
        <v>87</v>
      </c>
      <c r="P1059" s="3" t="s">
        <v>373</v>
      </c>
      <c r="Q1059" s="3" t="s">
        <v>2001</v>
      </c>
      <c r="R1059" s="3">
        <v>8857</v>
      </c>
      <c r="S1059" s="4">
        <v>42100</v>
      </c>
      <c r="T1059" s="4">
        <v>42102</v>
      </c>
      <c r="U1059" s="3">
        <v>538.52</v>
      </c>
      <c r="V1059" s="3">
        <v>10</v>
      </c>
      <c r="W1059" s="3">
        <v>1719.07</v>
      </c>
      <c r="X1059" s="3">
        <v>87134</v>
      </c>
      <c r="Y1059" s="3">
        <f>Table1[[#This Row],[Unit Price]]-Table1[[#This Row],[Discount]]</f>
        <v>170.97</v>
      </c>
      <c r="Z1059" s="3" t="s">
        <v>3222</v>
      </c>
    </row>
    <row r="1060" spans="1:26" x14ac:dyDescent="0.2">
      <c r="A1060" s="1">
        <v>1113</v>
      </c>
      <c r="B1060" s="1" t="s">
        <v>2002</v>
      </c>
      <c r="C1060" s="1" t="s">
        <v>1</v>
      </c>
      <c r="D1060" s="1">
        <v>0.01</v>
      </c>
      <c r="E1060" s="1">
        <v>2.89</v>
      </c>
      <c r="F1060" s="1">
        <v>0.5</v>
      </c>
      <c r="G1060" s="1" t="s">
        <v>14</v>
      </c>
      <c r="H1060" s="1" t="s">
        <v>70</v>
      </c>
      <c r="I1060" s="1" t="s">
        <v>24</v>
      </c>
      <c r="J1060" s="1" t="s">
        <v>128</v>
      </c>
      <c r="K1060" s="1" t="s">
        <v>49</v>
      </c>
      <c r="L1060" s="1" t="s">
        <v>705</v>
      </c>
      <c r="M1060" s="1">
        <v>0.38</v>
      </c>
      <c r="N1060" s="1" t="s">
        <v>8</v>
      </c>
      <c r="O1060" s="1" t="s">
        <v>35</v>
      </c>
      <c r="P1060" s="1" t="s">
        <v>36</v>
      </c>
      <c r="Q1060" s="1" t="s">
        <v>2003</v>
      </c>
      <c r="R1060" s="1">
        <v>80004</v>
      </c>
      <c r="S1060" s="2">
        <v>42100</v>
      </c>
      <c r="T1060" s="2">
        <v>42101</v>
      </c>
      <c r="U1060" s="1">
        <v>29.725200000000001</v>
      </c>
      <c r="V1060" s="1">
        <v>14</v>
      </c>
      <c r="W1060" s="1">
        <v>43.08</v>
      </c>
      <c r="X1060" s="1">
        <v>90833</v>
      </c>
      <c r="Y1060" s="1">
        <f>Table1[[#This Row],[Unit Price]]-Table1[[#This Row],[Discount]]</f>
        <v>2.8800000000000003</v>
      </c>
      <c r="Z1060" s="1" t="s">
        <v>3221</v>
      </c>
    </row>
    <row r="1061" spans="1:26" x14ac:dyDescent="0.2">
      <c r="A1061" s="3">
        <v>1113</v>
      </c>
      <c r="B1061" s="3" t="s">
        <v>2002</v>
      </c>
      <c r="C1061" s="3" t="s">
        <v>1</v>
      </c>
      <c r="D1061" s="3">
        <v>0</v>
      </c>
      <c r="E1061" s="3">
        <v>55.99</v>
      </c>
      <c r="F1061" s="3">
        <v>5</v>
      </c>
      <c r="G1061" s="3" t="s">
        <v>14</v>
      </c>
      <c r="H1061" s="3" t="s">
        <v>70</v>
      </c>
      <c r="I1061" s="3" t="s">
        <v>16</v>
      </c>
      <c r="J1061" s="3" t="s">
        <v>111</v>
      </c>
      <c r="K1061" s="3" t="s">
        <v>18</v>
      </c>
      <c r="L1061" s="3" t="s">
        <v>1907</v>
      </c>
      <c r="M1061" s="3">
        <v>0.8</v>
      </c>
      <c r="N1061" s="3" t="s">
        <v>8</v>
      </c>
      <c r="O1061" s="3" t="s">
        <v>35</v>
      </c>
      <c r="P1061" s="3" t="s">
        <v>36</v>
      </c>
      <c r="Q1061" s="3" t="s">
        <v>2003</v>
      </c>
      <c r="R1061" s="3">
        <v>80004</v>
      </c>
      <c r="S1061" s="4">
        <v>42100</v>
      </c>
      <c r="T1061" s="4">
        <v>42102</v>
      </c>
      <c r="U1061" s="3">
        <v>-187.11</v>
      </c>
      <c r="V1061" s="3">
        <v>5</v>
      </c>
      <c r="W1061" s="3">
        <v>258.93</v>
      </c>
      <c r="X1061" s="3">
        <v>90833</v>
      </c>
      <c r="Y1061" s="3">
        <f>Table1[[#This Row],[Unit Price]]-Table1[[#This Row],[Discount]]</f>
        <v>55.99</v>
      </c>
      <c r="Z1061" s="3" t="s">
        <v>3221</v>
      </c>
    </row>
    <row r="1062" spans="1:26" x14ac:dyDescent="0.2">
      <c r="A1062" s="1">
        <v>2481</v>
      </c>
      <c r="B1062" s="1" t="s">
        <v>2004</v>
      </c>
      <c r="C1062" s="1" t="s">
        <v>1</v>
      </c>
      <c r="D1062" s="1">
        <v>7.0000000000000007E-2</v>
      </c>
      <c r="E1062" s="1">
        <v>5.18</v>
      </c>
      <c r="F1062" s="1">
        <v>5.74</v>
      </c>
      <c r="G1062" s="1" t="s">
        <v>63</v>
      </c>
      <c r="H1062" s="1" t="s">
        <v>70</v>
      </c>
      <c r="I1062" s="1" t="s">
        <v>24</v>
      </c>
      <c r="J1062" s="1" t="s">
        <v>48</v>
      </c>
      <c r="K1062" s="1" t="s">
        <v>49</v>
      </c>
      <c r="L1062" s="1" t="s">
        <v>826</v>
      </c>
      <c r="M1062" s="1">
        <v>0.36</v>
      </c>
      <c r="N1062" s="1" t="s">
        <v>8</v>
      </c>
      <c r="O1062" s="1" t="s">
        <v>9</v>
      </c>
      <c r="P1062" s="1" t="s">
        <v>144</v>
      </c>
      <c r="Q1062" s="1" t="s">
        <v>2005</v>
      </c>
      <c r="R1062" s="1">
        <v>70506</v>
      </c>
      <c r="S1062" s="2">
        <v>42100</v>
      </c>
      <c r="T1062" s="2">
        <v>42102</v>
      </c>
      <c r="U1062" s="1">
        <v>-188.03399999999999</v>
      </c>
      <c r="V1062" s="1">
        <v>14</v>
      </c>
      <c r="W1062" s="1">
        <v>79.61</v>
      </c>
      <c r="X1062" s="1">
        <v>91000</v>
      </c>
      <c r="Y1062" s="1">
        <f>Table1[[#This Row],[Unit Price]]-Table1[[#This Row],[Discount]]</f>
        <v>5.1099999999999994</v>
      </c>
      <c r="Z1062" s="1" t="s">
        <v>3219</v>
      </c>
    </row>
    <row r="1063" spans="1:26" x14ac:dyDescent="0.2">
      <c r="A1063" s="3">
        <v>1618</v>
      </c>
      <c r="B1063" s="3" t="s">
        <v>2006</v>
      </c>
      <c r="C1063" s="3" t="s">
        <v>13</v>
      </c>
      <c r="D1063" s="3">
        <v>0.09</v>
      </c>
      <c r="E1063" s="3">
        <v>12.88</v>
      </c>
      <c r="F1063" s="3">
        <v>4.59</v>
      </c>
      <c r="G1063" s="3" t="s">
        <v>14</v>
      </c>
      <c r="H1063" s="3" t="s">
        <v>15</v>
      </c>
      <c r="I1063" s="3" t="s">
        <v>24</v>
      </c>
      <c r="J1063" s="3" t="s">
        <v>544</v>
      </c>
      <c r="K1063" s="3" t="s">
        <v>26</v>
      </c>
      <c r="L1063" s="3" t="s">
        <v>2007</v>
      </c>
      <c r="M1063" s="3">
        <v>0.82</v>
      </c>
      <c r="N1063" s="3" t="s">
        <v>8</v>
      </c>
      <c r="O1063" s="3" t="s">
        <v>28</v>
      </c>
      <c r="P1063" s="3" t="s">
        <v>29</v>
      </c>
      <c r="Q1063" s="3" t="s">
        <v>1798</v>
      </c>
      <c r="R1063" s="3">
        <v>46322</v>
      </c>
      <c r="S1063" s="4">
        <v>42100</v>
      </c>
      <c r="T1063" s="4">
        <v>42100</v>
      </c>
      <c r="U1063" s="3">
        <v>-175.13</v>
      </c>
      <c r="V1063" s="3">
        <v>13</v>
      </c>
      <c r="W1063" s="3">
        <v>158.13</v>
      </c>
      <c r="X1063" s="3">
        <v>90248</v>
      </c>
      <c r="Y1063" s="3">
        <f>Table1[[#This Row],[Unit Price]]-Table1[[#This Row],[Discount]]</f>
        <v>12.790000000000001</v>
      </c>
      <c r="Z1063" s="3" t="s">
        <v>3220</v>
      </c>
    </row>
    <row r="1064" spans="1:26" x14ac:dyDescent="0.2">
      <c r="A1064" s="1">
        <v>1620</v>
      </c>
      <c r="B1064" s="1" t="s">
        <v>2008</v>
      </c>
      <c r="C1064" s="1" t="s">
        <v>13</v>
      </c>
      <c r="D1064" s="1">
        <v>0.02</v>
      </c>
      <c r="E1064" s="1">
        <v>45.99</v>
      </c>
      <c r="F1064" s="1">
        <v>4.99</v>
      </c>
      <c r="G1064" s="1" t="s">
        <v>63</v>
      </c>
      <c r="H1064" s="1" t="s">
        <v>15</v>
      </c>
      <c r="I1064" s="1" t="s">
        <v>16</v>
      </c>
      <c r="J1064" s="1" t="s">
        <v>111</v>
      </c>
      <c r="K1064" s="1" t="s">
        <v>49</v>
      </c>
      <c r="L1064" s="1" t="s">
        <v>2009</v>
      </c>
      <c r="M1064" s="1">
        <v>0.56999999999999995</v>
      </c>
      <c r="N1064" s="1" t="s">
        <v>8</v>
      </c>
      <c r="O1064" s="1" t="s">
        <v>87</v>
      </c>
      <c r="P1064" s="1" t="s">
        <v>296</v>
      </c>
      <c r="Q1064" s="1" t="s">
        <v>2010</v>
      </c>
      <c r="R1064" s="1">
        <v>17602</v>
      </c>
      <c r="S1064" s="2">
        <v>42100</v>
      </c>
      <c r="T1064" s="2">
        <v>42101</v>
      </c>
      <c r="U1064" s="1">
        <v>3.96</v>
      </c>
      <c r="V1064" s="1">
        <v>4</v>
      </c>
      <c r="W1064" s="1">
        <v>163.01</v>
      </c>
      <c r="X1064" s="1">
        <v>90248</v>
      </c>
      <c r="Y1064" s="1">
        <f>Table1[[#This Row],[Unit Price]]-Table1[[#This Row],[Discount]]</f>
        <v>45.97</v>
      </c>
      <c r="Z1064" s="1" t="s">
        <v>3222</v>
      </c>
    </row>
    <row r="1065" spans="1:26" x14ac:dyDescent="0.2">
      <c r="A1065" s="3">
        <v>3279</v>
      </c>
      <c r="B1065" s="3" t="s">
        <v>1612</v>
      </c>
      <c r="C1065" s="3" t="s">
        <v>13</v>
      </c>
      <c r="D1065" s="3">
        <v>0.06</v>
      </c>
      <c r="E1065" s="3">
        <v>89.83</v>
      </c>
      <c r="F1065" s="3">
        <v>35</v>
      </c>
      <c r="G1065" s="3" t="s">
        <v>14</v>
      </c>
      <c r="H1065" s="3" t="s">
        <v>47</v>
      </c>
      <c r="I1065" s="3" t="s">
        <v>24</v>
      </c>
      <c r="J1065" s="3" t="s">
        <v>54</v>
      </c>
      <c r="K1065" s="3" t="s">
        <v>40</v>
      </c>
      <c r="L1065" s="3" t="s">
        <v>2011</v>
      </c>
      <c r="M1065" s="3">
        <v>0.83</v>
      </c>
      <c r="N1065" s="3" t="s">
        <v>8</v>
      </c>
      <c r="O1065" s="3" t="s">
        <v>9</v>
      </c>
      <c r="P1065" s="3" t="s">
        <v>247</v>
      </c>
      <c r="Q1065" s="3" t="s">
        <v>1613</v>
      </c>
      <c r="R1065" s="3">
        <v>29203</v>
      </c>
      <c r="S1065" s="4">
        <v>42100</v>
      </c>
      <c r="T1065" s="4">
        <v>42102</v>
      </c>
      <c r="U1065" s="3">
        <v>31.11</v>
      </c>
      <c r="V1065" s="3">
        <v>4</v>
      </c>
      <c r="W1065" s="3">
        <v>366.26</v>
      </c>
      <c r="X1065" s="3">
        <v>90766</v>
      </c>
      <c r="Y1065" s="3">
        <f>Table1[[#This Row],[Unit Price]]-Table1[[#This Row],[Discount]]</f>
        <v>89.77</v>
      </c>
      <c r="Z1065" s="3" t="s">
        <v>3219</v>
      </c>
    </row>
    <row r="1066" spans="1:26" x14ac:dyDescent="0.2">
      <c r="A1066" s="1">
        <v>3279</v>
      </c>
      <c r="B1066" s="1" t="s">
        <v>1612</v>
      </c>
      <c r="C1066" s="1" t="s">
        <v>13</v>
      </c>
      <c r="D1066" s="1">
        <v>0.1</v>
      </c>
      <c r="E1066" s="1">
        <v>13.43</v>
      </c>
      <c r="F1066" s="1">
        <v>5.5</v>
      </c>
      <c r="G1066" s="1" t="s">
        <v>14</v>
      </c>
      <c r="H1066" s="1" t="s">
        <v>47</v>
      </c>
      <c r="I1066" s="1" t="s">
        <v>24</v>
      </c>
      <c r="J1066" s="1" t="s">
        <v>54</v>
      </c>
      <c r="K1066" s="1" t="s">
        <v>49</v>
      </c>
      <c r="L1066" s="1" t="s">
        <v>535</v>
      </c>
      <c r="M1066" s="1">
        <v>0.56999999999999995</v>
      </c>
      <c r="N1066" s="1" t="s">
        <v>8</v>
      </c>
      <c r="O1066" s="1" t="s">
        <v>9</v>
      </c>
      <c r="P1066" s="1" t="s">
        <v>247</v>
      </c>
      <c r="Q1066" s="1" t="s">
        <v>1613</v>
      </c>
      <c r="R1066" s="1">
        <v>29203</v>
      </c>
      <c r="S1066" s="2">
        <v>42100</v>
      </c>
      <c r="T1066" s="2">
        <v>42102</v>
      </c>
      <c r="U1066" s="1">
        <v>358.29539999999997</v>
      </c>
      <c r="V1066" s="1">
        <v>12</v>
      </c>
      <c r="W1066" s="1">
        <v>157.99</v>
      </c>
      <c r="X1066" s="1">
        <v>90766</v>
      </c>
      <c r="Y1066" s="1">
        <f>Table1[[#This Row],[Unit Price]]-Table1[[#This Row],[Discount]]</f>
        <v>13.33</v>
      </c>
      <c r="Z1066" s="1" t="s">
        <v>3219</v>
      </c>
    </row>
    <row r="1067" spans="1:26" x14ac:dyDescent="0.2">
      <c r="A1067" s="3">
        <v>3279</v>
      </c>
      <c r="B1067" s="3" t="s">
        <v>1612</v>
      </c>
      <c r="C1067" s="3" t="s">
        <v>13</v>
      </c>
      <c r="D1067" s="3">
        <v>0.01</v>
      </c>
      <c r="E1067" s="3">
        <v>125.99</v>
      </c>
      <c r="F1067" s="3">
        <v>7.69</v>
      </c>
      <c r="G1067" s="3" t="s">
        <v>14</v>
      </c>
      <c r="H1067" s="3" t="s">
        <v>47</v>
      </c>
      <c r="I1067" s="3" t="s">
        <v>16</v>
      </c>
      <c r="J1067" s="3" t="s">
        <v>111</v>
      </c>
      <c r="K1067" s="3" t="s">
        <v>49</v>
      </c>
      <c r="L1067" s="3" t="s">
        <v>1025</v>
      </c>
      <c r="M1067" s="3">
        <v>0.57999999999999996</v>
      </c>
      <c r="N1067" s="3" t="s">
        <v>8</v>
      </c>
      <c r="O1067" s="3" t="s">
        <v>9</v>
      </c>
      <c r="P1067" s="3" t="s">
        <v>247</v>
      </c>
      <c r="Q1067" s="3" t="s">
        <v>1613</v>
      </c>
      <c r="R1067" s="3">
        <v>29203</v>
      </c>
      <c r="S1067" s="4">
        <v>42100</v>
      </c>
      <c r="T1067" s="4">
        <v>42100</v>
      </c>
      <c r="U1067" s="3">
        <v>8.3219999999999992</v>
      </c>
      <c r="V1067" s="3">
        <v>11</v>
      </c>
      <c r="W1067" s="3">
        <v>1212.8800000000001</v>
      </c>
      <c r="X1067" s="3">
        <v>90766</v>
      </c>
      <c r="Y1067" s="3">
        <f>Table1[[#This Row],[Unit Price]]-Table1[[#This Row],[Discount]]</f>
        <v>125.97999999999999</v>
      </c>
      <c r="Z1067" s="3" t="s">
        <v>3219</v>
      </c>
    </row>
    <row r="1068" spans="1:26" x14ac:dyDescent="0.2">
      <c r="A1068" s="1">
        <v>2240</v>
      </c>
      <c r="B1068" s="1" t="s">
        <v>2012</v>
      </c>
      <c r="C1068" s="1" t="s">
        <v>23</v>
      </c>
      <c r="D1068" s="1">
        <v>0.01</v>
      </c>
      <c r="E1068" s="1">
        <v>13.43</v>
      </c>
      <c r="F1068" s="1">
        <v>5.5</v>
      </c>
      <c r="G1068" s="1" t="s">
        <v>63</v>
      </c>
      <c r="H1068" s="1" t="s">
        <v>70</v>
      </c>
      <c r="I1068" s="1" t="s">
        <v>24</v>
      </c>
      <c r="J1068" s="1" t="s">
        <v>54</v>
      </c>
      <c r="K1068" s="1" t="s">
        <v>49</v>
      </c>
      <c r="L1068" s="1" t="s">
        <v>535</v>
      </c>
      <c r="M1068" s="1">
        <v>0.56999999999999995</v>
      </c>
      <c r="N1068" s="1" t="s">
        <v>8</v>
      </c>
      <c r="O1068" s="1" t="s">
        <v>9</v>
      </c>
      <c r="P1068" s="1" t="s">
        <v>99</v>
      </c>
      <c r="Q1068" s="1" t="s">
        <v>2013</v>
      </c>
      <c r="R1068" s="1">
        <v>33801</v>
      </c>
      <c r="S1068" s="2">
        <v>42100</v>
      </c>
      <c r="T1068" s="2">
        <v>42107</v>
      </c>
      <c r="U1068" s="1">
        <v>-313.02179999999998</v>
      </c>
      <c r="V1068" s="1">
        <v>7</v>
      </c>
      <c r="W1068" s="1">
        <v>99.75</v>
      </c>
      <c r="X1068" s="1">
        <v>89102</v>
      </c>
      <c r="Y1068" s="1">
        <f>Table1[[#This Row],[Unit Price]]-Table1[[#This Row],[Discount]]</f>
        <v>13.42</v>
      </c>
      <c r="Z1068" s="1" t="s">
        <v>3219</v>
      </c>
    </row>
    <row r="1069" spans="1:26" x14ac:dyDescent="0.2">
      <c r="A1069" s="3">
        <v>2334</v>
      </c>
      <c r="B1069" s="3" t="s">
        <v>2014</v>
      </c>
      <c r="C1069" s="3" t="s">
        <v>23</v>
      </c>
      <c r="D1069" s="3">
        <v>0.06</v>
      </c>
      <c r="E1069" s="3">
        <v>60.65</v>
      </c>
      <c r="F1069" s="3">
        <v>12.23</v>
      </c>
      <c r="G1069" s="3" t="s">
        <v>14</v>
      </c>
      <c r="H1069" s="3" t="s">
        <v>15</v>
      </c>
      <c r="I1069" s="3" t="s">
        <v>4</v>
      </c>
      <c r="J1069" s="3" t="s">
        <v>102</v>
      </c>
      <c r="K1069" s="3" t="s">
        <v>120</v>
      </c>
      <c r="L1069" s="3" t="s">
        <v>1157</v>
      </c>
      <c r="M1069" s="3">
        <v>0.64</v>
      </c>
      <c r="N1069" s="3" t="s">
        <v>8</v>
      </c>
      <c r="O1069" s="3" t="s">
        <v>28</v>
      </c>
      <c r="P1069" s="3" t="s">
        <v>333</v>
      </c>
      <c r="Q1069" s="3" t="s">
        <v>2015</v>
      </c>
      <c r="R1069" s="3">
        <v>53220</v>
      </c>
      <c r="S1069" s="4">
        <v>42100</v>
      </c>
      <c r="T1069" s="4">
        <v>42102</v>
      </c>
      <c r="U1069" s="3">
        <v>427.00650000000002</v>
      </c>
      <c r="V1069" s="3">
        <v>10</v>
      </c>
      <c r="W1069" s="3">
        <v>618.85</v>
      </c>
      <c r="X1069" s="3">
        <v>89608</v>
      </c>
      <c r="Y1069" s="3">
        <f>Table1[[#This Row],[Unit Price]]-Table1[[#This Row],[Discount]]</f>
        <v>60.589999999999996</v>
      </c>
      <c r="Z1069" s="3" t="s">
        <v>3220</v>
      </c>
    </row>
    <row r="1070" spans="1:26" x14ac:dyDescent="0.2">
      <c r="A1070" s="1">
        <v>2874</v>
      </c>
      <c r="B1070" s="1" t="s">
        <v>2016</v>
      </c>
      <c r="C1070" s="1" t="s">
        <v>23</v>
      </c>
      <c r="D1070" s="1">
        <v>0.05</v>
      </c>
      <c r="E1070" s="1">
        <v>4.84</v>
      </c>
      <c r="F1070" s="1">
        <v>0.71</v>
      </c>
      <c r="G1070" s="1" t="s">
        <v>14</v>
      </c>
      <c r="H1070" s="1" t="s">
        <v>47</v>
      </c>
      <c r="I1070" s="1" t="s">
        <v>24</v>
      </c>
      <c r="J1070" s="1" t="s">
        <v>25</v>
      </c>
      <c r="K1070" s="1" t="s">
        <v>26</v>
      </c>
      <c r="L1070" s="1" t="s">
        <v>27</v>
      </c>
      <c r="M1070" s="1">
        <v>0.52</v>
      </c>
      <c r="N1070" s="1" t="s">
        <v>8</v>
      </c>
      <c r="O1070" s="1" t="s">
        <v>28</v>
      </c>
      <c r="P1070" s="1" t="s">
        <v>109</v>
      </c>
      <c r="Q1070" s="1" t="s">
        <v>2017</v>
      </c>
      <c r="R1070" s="1">
        <v>68128</v>
      </c>
      <c r="S1070" s="2">
        <v>42100</v>
      </c>
      <c r="T1070" s="2">
        <v>42109</v>
      </c>
      <c r="U1070" s="1">
        <v>13.4481</v>
      </c>
      <c r="V1070" s="1">
        <v>4</v>
      </c>
      <c r="W1070" s="1">
        <v>19.489999999999998</v>
      </c>
      <c r="X1070" s="1">
        <v>89873</v>
      </c>
      <c r="Y1070" s="1">
        <f>Table1[[#This Row],[Unit Price]]-Table1[[#This Row],[Discount]]</f>
        <v>4.79</v>
      </c>
      <c r="Z1070" s="1" t="s">
        <v>3220</v>
      </c>
    </row>
    <row r="1071" spans="1:26" x14ac:dyDescent="0.2">
      <c r="A1071" s="3">
        <v>102</v>
      </c>
      <c r="B1071" s="3" t="s">
        <v>2018</v>
      </c>
      <c r="C1071" s="3" t="s">
        <v>92</v>
      </c>
      <c r="D1071" s="3">
        <v>0.04</v>
      </c>
      <c r="E1071" s="3">
        <v>300.98</v>
      </c>
      <c r="F1071" s="3">
        <v>54.92</v>
      </c>
      <c r="G1071" s="3" t="s">
        <v>2</v>
      </c>
      <c r="H1071" s="3" t="s">
        <v>15</v>
      </c>
      <c r="I1071" s="3" t="s">
        <v>4</v>
      </c>
      <c r="J1071" s="3" t="s">
        <v>93</v>
      </c>
      <c r="K1071" s="3" t="s">
        <v>6</v>
      </c>
      <c r="L1071" s="3" t="s">
        <v>1946</v>
      </c>
      <c r="M1071" s="3">
        <v>0.55000000000000004</v>
      </c>
      <c r="N1071" s="3" t="s">
        <v>8</v>
      </c>
      <c r="O1071" s="3" t="s">
        <v>87</v>
      </c>
      <c r="P1071" s="3" t="s">
        <v>379</v>
      </c>
      <c r="Q1071" s="3" t="s">
        <v>764</v>
      </c>
      <c r="R1071" s="3">
        <v>2129</v>
      </c>
      <c r="S1071" s="4">
        <v>42100</v>
      </c>
      <c r="T1071" s="4">
        <v>42101</v>
      </c>
      <c r="U1071" s="3">
        <v>2023.75</v>
      </c>
      <c r="V1071" s="3">
        <v>31</v>
      </c>
      <c r="W1071" s="3">
        <v>9459.94</v>
      </c>
      <c r="X1071" s="3">
        <v>42599</v>
      </c>
      <c r="Y1071" s="3">
        <f>Table1[[#This Row],[Unit Price]]-Table1[[#This Row],[Discount]]</f>
        <v>300.94</v>
      </c>
      <c r="Z1071" s="3" t="s">
        <v>3222</v>
      </c>
    </row>
    <row r="1072" spans="1:26" x14ac:dyDescent="0.2">
      <c r="A1072" s="1">
        <v>107</v>
      </c>
      <c r="B1072" s="1" t="s">
        <v>2019</v>
      </c>
      <c r="C1072" s="1" t="s">
        <v>92</v>
      </c>
      <c r="D1072" s="1">
        <v>0.04</v>
      </c>
      <c r="E1072" s="1">
        <v>300.98</v>
      </c>
      <c r="F1072" s="1">
        <v>54.92</v>
      </c>
      <c r="G1072" s="1" t="s">
        <v>2</v>
      </c>
      <c r="H1072" s="1" t="s">
        <v>15</v>
      </c>
      <c r="I1072" s="1" t="s">
        <v>4</v>
      </c>
      <c r="J1072" s="1" t="s">
        <v>93</v>
      </c>
      <c r="K1072" s="1" t="s">
        <v>6</v>
      </c>
      <c r="L1072" s="1" t="s">
        <v>1946</v>
      </c>
      <c r="M1072" s="1">
        <v>0.55000000000000004</v>
      </c>
      <c r="N1072" s="1" t="s">
        <v>8</v>
      </c>
      <c r="O1072" s="1" t="s">
        <v>87</v>
      </c>
      <c r="P1072" s="1" t="s">
        <v>1332</v>
      </c>
      <c r="Q1072" s="1" t="s">
        <v>2020</v>
      </c>
      <c r="R1072" s="1">
        <v>3820</v>
      </c>
      <c r="S1072" s="2">
        <v>42100</v>
      </c>
      <c r="T1072" s="2">
        <v>42101</v>
      </c>
      <c r="U1072" s="1">
        <v>1684.4763</v>
      </c>
      <c r="V1072" s="1">
        <v>8</v>
      </c>
      <c r="W1072" s="1">
        <v>2441.27</v>
      </c>
      <c r="X1072" s="1">
        <v>88204</v>
      </c>
      <c r="Y1072" s="1">
        <f>Table1[[#This Row],[Unit Price]]-Table1[[#This Row],[Discount]]</f>
        <v>300.94</v>
      </c>
      <c r="Z1072" s="1" t="s">
        <v>3222</v>
      </c>
    </row>
    <row r="1073" spans="1:26" x14ac:dyDescent="0.2">
      <c r="A1073" s="3">
        <v>786</v>
      </c>
      <c r="B1073" s="3" t="s">
        <v>2021</v>
      </c>
      <c r="C1073" s="3" t="s">
        <v>92</v>
      </c>
      <c r="D1073" s="3">
        <v>0</v>
      </c>
      <c r="E1073" s="3">
        <v>8.34</v>
      </c>
      <c r="F1073" s="3">
        <v>4.82</v>
      </c>
      <c r="G1073" s="3" t="s">
        <v>14</v>
      </c>
      <c r="H1073" s="3" t="s">
        <v>47</v>
      </c>
      <c r="I1073" s="3" t="s">
        <v>24</v>
      </c>
      <c r="J1073" s="3" t="s">
        <v>64</v>
      </c>
      <c r="K1073" s="3" t="s">
        <v>49</v>
      </c>
      <c r="L1073" s="3" t="s">
        <v>937</v>
      </c>
      <c r="M1073" s="3">
        <v>0.4</v>
      </c>
      <c r="N1073" s="3" t="s">
        <v>8</v>
      </c>
      <c r="O1073" s="3" t="s">
        <v>35</v>
      </c>
      <c r="P1073" s="3" t="s">
        <v>66</v>
      </c>
      <c r="Q1073" s="3" t="s">
        <v>2022</v>
      </c>
      <c r="R1073" s="3">
        <v>92691</v>
      </c>
      <c r="S1073" s="4">
        <v>42100</v>
      </c>
      <c r="T1073" s="4">
        <v>42101</v>
      </c>
      <c r="U1073" s="3">
        <v>-5.05</v>
      </c>
      <c r="V1073" s="3">
        <v>9</v>
      </c>
      <c r="W1073" s="3">
        <v>76.23</v>
      </c>
      <c r="X1073" s="3">
        <v>91513</v>
      </c>
      <c r="Y1073" s="3">
        <f>Table1[[#This Row],[Unit Price]]-Table1[[#This Row],[Discount]]</f>
        <v>8.34</v>
      </c>
      <c r="Z1073" s="3" t="s">
        <v>3221</v>
      </c>
    </row>
    <row r="1074" spans="1:26" x14ac:dyDescent="0.2">
      <c r="A1074" s="1">
        <v>1730</v>
      </c>
      <c r="B1074" s="1" t="s">
        <v>2023</v>
      </c>
      <c r="C1074" s="1" t="s">
        <v>13</v>
      </c>
      <c r="D1074" s="1">
        <v>0.1</v>
      </c>
      <c r="E1074" s="1">
        <v>65.989999999999995</v>
      </c>
      <c r="F1074" s="1">
        <v>3.99</v>
      </c>
      <c r="G1074" s="1" t="s">
        <v>63</v>
      </c>
      <c r="H1074" s="1" t="s">
        <v>3</v>
      </c>
      <c r="I1074" s="1" t="s">
        <v>16</v>
      </c>
      <c r="J1074" s="1" t="s">
        <v>111</v>
      </c>
      <c r="K1074" s="1" t="s">
        <v>49</v>
      </c>
      <c r="L1074" s="1" t="s">
        <v>1610</v>
      </c>
      <c r="M1074" s="1">
        <v>0.59</v>
      </c>
      <c r="N1074" s="1" t="s">
        <v>8</v>
      </c>
      <c r="O1074" s="1" t="s">
        <v>35</v>
      </c>
      <c r="P1074" s="1" t="s">
        <v>466</v>
      </c>
      <c r="Q1074" s="1" t="s">
        <v>1474</v>
      </c>
      <c r="R1074" s="1">
        <v>83843</v>
      </c>
      <c r="S1074" s="2">
        <v>42101</v>
      </c>
      <c r="T1074" s="2">
        <v>42103</v>
      </c>
      <c r="U1074" s="1">
        <v>-88.624799999999993</v>
      </c>
      <c r="V1074" s="1">
        <v>5</v>
      </c>
      <c r="W1074" s="1">
        <v>272.86</v>
      </c>
      <c r="X1074" s="1">
        <v>90653</v>
      </c>
      <c r="Y1074" s="1">
        <f>Table1[[#This Row],[Unit Price]]-Table1[[#This Row],[Discount]]</f>
        <v>65.89</v>
      </c>
      <c r="Z1074" s="1" t="s">
        <v>3221</v>
      </c>
    </row>
    <row r="1075" spans="1:26" x14ac:dyDescent="0.2">
      <c r="A1075" s="3">
        <v>1957</v>
      </c>
      <c r="B1075" s="3" t="s">
        <v>2024</v>
      </c>
      <c r="C1075" s="3" t="s">
        <v>13</v>
      </c>
      <c r="D1075" s="3">
        <v>0.09</v>
      </c>
      <c r="E1075" s="3">
        <v>77.510000000000005</v>
      </c>
      <c r="F1075" s="3">
        <v>4</v>
      </c>
      <c r="G1075" s="3" t="s">
        <v>14</v>
      </c>
      <c r="H1075" s="3" t="s">
        <v>15</v>
      </c>
      <c r="I1075" s="3" t="s">
        <v>16</v>
      </c>
      <c r="J1075" s="3" t="s">
        <v>17</v>
      </c>
      <c r="K1075" s="3" t="s">
        <v>49</v>
      </c>
      <c r="L1075" s="3" t="s">
        <v>2025</v>
      </c>
      <c r="M1075" s="3">
        <v>0.76</v>
      </c>
      <c r="N1075" s="3" t="s">
        <v>8</v>
      </c>
      <c r="O1075" s="3" t="s">
        <v>28</v>
      </c>
      <c r="P1075" s="3" t="s">
        <v>56</v>
      </c>
      <c r="Q1075" s="3" t="s">
        <v>1000</v>
      </c>
      <c r="R1075" s="3">
        <v>63130</v>
      </c>
      <c r="S1075" s="4">
        <v>42101</v>
      </c>
      <c r="T1075" s="4">
        <v>42103</v>
      </c>
      <c r="U1075" s="3">
        <v>-387.1044</v>
      </c>
      <c r="V1075" s="3">
        <v>1</v>
      </c>
      <c r="W1075" s="3">
        <v>77.47</v>
      </c>
      <c r="X1075" s="3">
        <v>89818</v>
      </c>
      <c r="Y1075" s="3">
        <f>Table1[[#This Row],[Unit Price]]-Table1[[#This Row],[Discount]]</f>
        <v>77.42</v>
      </c>
      <c r="Z1075" s="3" t="s">
        <v>3220</v>
      </c>
    </row>
    <row r="1076" spans="1:26" x14ac:dyDescent="0.2">
      <c r="A1076" s="1">
        <v>268</v>
      </c>
      <c r="B1076" s="1" t="s">
        <v>2026</v>
      </c>
      <c r="C1076" s="1" t="s">
        <v>23</v>
      </c>
      <c r="D1076" s="1">
        <v>0.02</v>
      </c>
      <c r="E1076" s="1">
        <v>5.58</v>
      </c>
      <c r="F1076" s="1">
        <v>5.3</v>
      </c>
      <c r="G1076" s="1" t="s">
        <v>14</v>
      </c>
      <c r="H1076" s="1" t="s">
        <v>47</v>
      </c>
      <c r="I1076" s="1" t="s">
        <v>24</v>
      </c>
      <c r="J1076" s="1" t="s">
        <v>321</v>
      </c>
      <c r="K1076" s="1" t="s">
        <v>49</v>
      </c>
      <c r="L1076" s="1" t="s">
        <v>322</v>
      </c>
      <c r="M1076" s="1">
        <v>0.35</v>
      </c>
      <c r="N1076" s="1" t="s">
        <v>8</v>
      </c>
      <c r="O1076" s="1" t="s">
        <v>35</v>
      </c>
      <c r="P1076" s="1" t="s">
        <v>564</v>
      </c>
      <c r="Q1076" s="1" t="s">
        <v>2027</v>
      </c>
      <c r="R1076" s="1">
        <v>86001</v>
      </c>
      <c r="S1076" s="2">
        <v>42101</v>
      </c>
      <c r="T1076" s="2">
        <v>42106</v>
      </c>
      <c r="U1076" s="1">
        <v>-22.48</v>
      </c>
      <c r="V1076" s="1">
        <v>3</v>
      </c>
      <c r="W1076" s="1">
        <v>18.670000000000002</v>
      </c>
      <c r="X1076" s="1">
        <v>88941</v>
      </c>
      <c r="Y1076" s="1">
        <f>Table1[[#This Row],[Unit Price]]-Table1[[#This Row],[Discount]]</f>
        <v>5.5600000000000005</v>
      </c>
      <c r="Z1076" s="1" t="s">
        <v>3221</v>
      </c>
    </row>
    <row r="1077" spans="1:26" x14ac:dyDescent="0.2">
      <c r="A1077" s="3">
        <v>268</v>
      </c>
      <c r="B1077" s="3" t="s">
        <v>2026</v>
      </c>
      <c r="C1077" s="3" t="s">
        <v>23</v>
      </c>
      <c r="D1077" s="3">
        <v>0.03</v>
      </c>
      <c r="E1077" s="3">
        <v>40.89</v>
      </c>
      <c r="F1077" s="3">
        <v>18.98</v>
      </c>
      <c r="G1077" s="3" t="s">
        <v>14</v>
      </c>
      <c r="H1077" s="3" t="s">
        <v>47</v>
      </c>
      <c r="I1077" s="3" t="s">
        <v>4</v>
      </c>
      <c r="J1077" s="3" t="s">
        <v>102</v>
      </c>
      <c r="K1077" s="3" t="s">
        <v>49</v>
      </c>
      <c r="L1077" s="3" t="s">
        <v>2028</v>
      </c>
      <c r="M1077" s="3">
        <v>0.56999999999999995</v>
      </c>
      <c r="N1077" s="3" t="s">
        <v>8</v>
      </c>
      <c r="O1077" s="3" t="s">
        <v>35</v>
      </c>
      <c r="P1077" s="3" t="s">
        <v>564</v>
      </c>
      <c r="Q1077" s="3" t="s">
        <v>2027</v>
      </c>
      <c r="R1077" s="3">
        <v>86001</v>
      </c>
      <c r="S1077" s="4">
        <v>42101</v>
      </c>
      <c r="T1077" s="4">
        <v>42108</v>
      </c>
      <c r="U1077" s="3">
        <v>78.98</v>
      </c>
      <c r="V1077" s="3">
        <v>5</v>
      </c>
      <c r="W1077" s="3">
        <v>210.77</v>
      </c>
      <c r="X1077" s="3">
        <v>88941</v>
      </c>
      <c r="Y1077" s="3">
        <f>Table1[[#This Row],[Unit Price]]-Table1[[#This Row],[Discount]]</f>
        <v>40.86</v>
      </c>
      <c r="Z1077" s="3" t="s">
        <v>3221</v>
      </c>
    </row>
    <row r="1078" spans="1:26" x14ac:dyDescent="0.2">
      <c r="A1078" s="1">
        <v>272</v>
      </c>
      <c r="B1078" s="1" t="s">
        <v>2029</v>
      </c>
      <c r="C1078" s="1" t="s">
        <v>23</v>
      </c>
      <c r="D1078" s="1">
        <v>0.02</v>
      </c>
      <c r="E1078" s="1">
        <v>5.58</v>
      </c>
      <c r="F1078" s="1">
        <v>5.3</v>
      </c>
      <c r="G1078" s="1" t="s">
        <v>14</v>
      </c>
      <c r="H1078" s="1" t="s">
        <v>47</v>
      </c>
      <c r="I1078" s="1" t="s">
        <v>24</v>
      </c>
      <c r="J1078" s="1" t="s">
        <v>321</v>
      </c>
      <c r="K1078" s="1" t="s">
        <v>49</v>
      </c>
      <c r="L1078" s="1" t="s">
        <v>322</v>
      </c>
      <c r="M1078" s="1">
        <v>0.35</v>
      </c>
      <c r="N1078" s="1" t="s">
        <v>8</v>
      </c>
      <c r="O1078" s="1" t="s">
        <v>9</v>
      </c>
      <c r="P1078" s="1" t="s">
        <v>73</v>
      </c>
      <c r="Q1078" s="1" t="s">
        <v>649</v>
      </c>
      <c r="R1078" s="1">
        <v>28204</v>
      </c>
      <c r="S1078" s="2">
        <v>42101</v>
      </c>
      <c r="T1078" s="2">
        <v>42106</v>
      </c>
      <c r="U1078" s="1">
        <v>-29.898399999999999</v>
      </c>
      <c r="V1078" s="1">
        <v>11</v>
      </c>
      <c r="W1078" s="1">
        <v>68.459999999999994</v>
      </c>
      <c r="X1078" s="1">
        <v>5509</v>
      </c>
      <c r="Y1078" s="1">
        <f>Table1[[#This Row],[Unit Price]]-Table1[[#This Row],[Discount]]</f>
        <v>5.5600000000000005</v>
      </c>
      <c r="Z1078" s="1" t="s">
        <v>3219</v>
      </c>
    </row>
    <row r="1079" spans="1:26" x14ac:dyDescent="0.2">
      <c r="A1079" s="3">
        <v>272</v>
      </c>
      <c r="B1079" s="3" t="s">
        <v>2029</v>
      </c>
      <c r="C1079" s="3" t="s">
        <v>23</v>
      </c>
      <c r="D1079" s="3">
        <v>0.03</v>
      </c>
      <c r="E1079" s="3">
        <v>40.89</v>
      </c>
      <c r="F1079" s="3">
        <v>18.98</v>
      </c>
      <c r="G1079" s="3" t="s">
        <v>14</v>
      </c>
      <c r="H1079" s="3" t="s">
        <v>47</v>
      </c>
      <c r="I1079" s="3" t="s">
        <v>4</v>
      </c>
      <c r="J1079" s="3" t="s">
        <v>102</v>
      </c>
      <c r="K1079" s="3" t="s">
        <v>49</v>
      </c>
      <c r="L1079" s="3" t="s">
        <v>2028</v>
      </c>
      <c r="M1079" s="3">
        <v>0.56999999999999995</v>
      </c>
      <c r="N1079" s="3" t="s">
        <v>8</v>
      </c>
      <c r="O1079" s="3" t="s">
        <v>9</v>
      </c>
      <c r="P1079" s="3" t="s">
        <v>73</v>
      </c>
      <c r="Q1079" s="3" t="s">
        <v>649</v>
      </c>
      <c r="R1079" s="3">
        <v>28204</v>
      </c>
      <c r="S1079" s="4">
        <v>42101</v>
      </c>
      <c r="T1079" s="4">
        <v>42108</v>
      </c>
      <c r="U1079" s="3">
        <v>52.916600000000003</v>
      </c>
      <c r="V1079" s="3">
        <v>21</v>
      </c>
      <c r="W1079" s="3">
        <v>885.23</v>
      </c>
      <c r="X1079" s="3">
        <v>5509</v>
      </c>
      <c r="Y1079" s="3">
        <f>Table1[[#This Row],[Unit Price]]-Table1[[#This Row],[Discount]]</f>
        <v>40.86</v>
      </c>
      <c r="Z1079" s="3" t="s">
        <v>3219</v>
      </c>
    </row>
    <row r="1080" spans="1:26" x14ac:dyDescent="0.2">
      <c r="A1080" s="1">
        <v>696</v>
      </c>
      <c r="B1080" s="1" t="s">
        <v>1859</v>
      </c>
      <c r="C1080" s="1" t="s">
        <v>23</v>
      </c>
      <c r="D1080" s="1">
        <v>0.1</v>
      </c>
      <c r="E1080" s="1">
        <v>40.479999999999997</v>
      </c>
      <c r="F1080" s="1">
        <v>19.989999999999998</v>
      </c>
      <c r="G1080" s="1" t="s">
        <v>14</v>
      </c>
      <c r="H1080" s="1" t="s">
        <v>70</v>
      </c>
      <c r="I1080" s="1" t="s">
        <v>16</v>
      </c>
      <c r="J1080" s="1" t="s">
        <v>17</v>
      </c>
      <c r="K1080" s="1" t="s">
        <v>49</v>
      </c>
      <c r="L1080" s="1" t="s">
        <v>2030</v>
      </c>
      <c r="M1080" s="1">
        <v>0.77</v>
      </c>
      <c r="N1080" s="1" t="s">
        <v>8</v>
      </c>
      <c r="O1080" s="1" t="s">
        <v>28</v>
      </c>
      <c r="P1080" s="1" t="s">
        <v>29</v>
      </c>
      <c r="Q1080" s="1" t="s">
        <v>1860</v>
      </c>
      <c r="R1080" s="1">
        <v>46307</v>
      </c>
      <c r="S1080" s="2">
        <v>42101</v>
      </c>
      <c r="T1080" s="2">
        <v>42103</v>
      </c>
      <c r="U1080" s="1">
        <v>-580.32000000000005</v>
      </c>
      <c r="V1080" s="1">
        <v>9</v>
      </c>
      <c r="W1080" s="1">
        <v>355.84</v>
      </c>
      <c r="X1080" s="1">
        <v>89848</v>
      </c>
      <c r="Y1080" s="1">
        <f>Table1[[#This Row],[Unit Price]]-Table1[[#This Row],[Discount]]</f>
        <v>40.379999999999995</v>
      </c>
      <c r="Z1080" s="1" t="s">
        <v>3220</v>
      </c>
    </row>
    <row r="1081" spans="1:26" x14ac:dyDescent="0.2">
      <c r="A1081" s="3">
        <v>698</v>
      </c>
      <c r="B1081" s="3" t="s">
        <v>1019</v>
      </c>
      <c r="C1081" s="3" t="s">
        <v>23</v>
      </c>
      <c r="D1081" s="3">
        <v>0.1</v>
      </c>
      <c r="E1081" s="3">
        <v>40.479999999999997</v>
      </c>
      <c r="F1081" s="3">
        <v>19.989999999999998</v>
      </c>
      <c r="G1081" s="3" t="s">
        <v>14</v>
      </c>
      <c r="H1081" s="3" t="s">
        <v>70</v>
      </c>
      <c r="I1081" s="3" t="s">
        <v>16</v>
      </c>
      <c r="J1081" s="3" t="s">
        <v>17</v>
      </c>
      <c r="K1081" s="3" t="s">
        <v>49</v>
      </c>
      <c r="L1081" s="3" t="s">
        <v>2030</v>
      </c>
      <c r="M1081" s="3">
        <v>0.77</v>
      </c>
      <c r="N1081" s="3" t="s">
        <v>8</v>
      </c>
      <c r="O1081" s="3" t="s">
        <v>35</v>
      </c>
      <c r="P1081" s="3" t="s">
        <v>42</v>
      </c>
      <c r="Q1081" s="3" t="s">
        <v>118</v>
      </c>
      <c r="R1081" s="3">
        <v>98105</v>
      </c>
      <c r="S1081" s="4">
        <v>42101</v>
      </c>
      <c r="T1081" s="4">
        <v>42103</v>
      </c>
      <c r="U1081" s="3">
        <v>-580.32000000000005</v>
      </c>
      <c r="V1081" s="3">
        <v>36</v>
      </c>
      <c r="W1081" s="3">
        <v>1423.35</v>
      </c>
      <c r="X1081" s="3">
        <v>8994</v>
      </c>
      <c r="Y1081" s="3">
        <f>Table1[[#This Row],[Unit Price]]-Table1[[#This Row],[Discount]]</f>
        <v>40.379999999999995</v>
      </c>
      <c r="Z1081" s="3" t="s">
        <v>3221</v>
      </c>
    </row>
    <row r="1082" spans="1:26" x14ac:dyDescent="0.2">
      <c r="A1082" s="1">
        <v>683</v>
      </c>
      <c r="B1082" s="1" t="s">
        <v>2031</v>
      </c>
      <c r="C1082" s="1" t="s">
        <v>92</v>
      </c>
      <c r="D1082" s="1">
        <v>0.06</v>
      </c>
      <c r="E1082" s="1">
        <v>17.670000000000002</v>
      </c>
      <c r="F1082" s="1">
        <v>8.99</v>
      </c>
      <c r="G1082" s="1" t="s">
        <v>63</v>
      </c>
      <c r="H1082" s="1" t="s">
        <v>3</v>
      </c>
      <c r="I1082" s="1" t="s">
        <v>4</v>
      </c>
      <c r="J1082" s="1" t="s">
        <v>102</v>
      </c>
      <c r="K1082" s="1" t="s">
        <v>18</v>
      </c>
      <c r="L1082" s="1" t="s">
        <v>2032</v>
      </c>
      <c r="M1082" s="1">
        <v>0.47</v>
      </c>
      <c r="N1082" s="1" t="s">
        <v>8</v>
      </c>
      <c r="O1082" s="1" t="s">
        <v>28</v>
      </c>
      <c r="P1082" s="1" t="s">
        <v>109</v>
      </c>
      <c r="Q1082" s="1" t="s">
        <v>1565</v>
      </c>
      <c r="R1082" s="1">
        <v>68046</v>
      </c>
      <c r="S1082" s="2">
        <v>42101</v>
      </c>
      <c r="T1082" s="2">
        <v>42102</v>
      </c>
      <c r="U1082" s="1">
        <v>38.06</v>
      </c>
      <c r="V1082" s="1">
        <v>4</v>
      </c>
      <c r="W1082" s="1">
        <v>69.959999999999994</v>
      </c>
      <c r="X1082" s="1">
        <v>87765</v>
      </c>
      <c r="Y1082" s="1">
        <f>Table1[[#This Row],[Unit Price]]-Table1[[#This Row],[Discount]]</f>
        <v>17.610000000000003</v>
      </c>
      <c r="Z1082" s="1" t="s">
        <v>3220</v>
      </c>
    </row>
    <row r="1083" spans="1:26" x14ac:dyDescent="0.2">
      <c r="A1083" s="3">
        <v>1410</v>
      </c>
      <c r="B1083" s="3" t="s">
        <v>2033</v>
      </c>
      <c r="C1083" s="3" t="s">
        <v>92</v>
      </c>
      <c r="D1083" s="3">
        <v>0</v>
      </c>
      <c r="E1083" s="3">
        <v>65.989999999999995</v>
      </c>
      <c r="F1083" s="3">
        <v>5.26</v>
      </c>
      <c r="G1083" s="3" t="s">
        <v>14</v>
      </c>
      <c r="H1083" s="3" t="s">
        <v>70</v>
      </c>
      <c r="I1083" s="3" t="s">
        <v>16</v>
      </c>
      <c r="J1083" s="3" t="s">
        <v>111</v>
      </c>
      <c r="K1083" s="3" t="s">
        <v>49</v>
      </c>
      <c r="L1083" s="3" t="s">
        <v>2034</v>
      </c>
      <c r="M1083" s="3">
        <v>0.59</v>
      </c>
      <c r="N1083" s="3" t="s">
        <v>8</v>
      </c>
      <c r="O1083" s="3" t="s">
        <v>35</v>
      </c>
      <c r="P1083" s="3" t="s">
        <v>66</v>
      </c>
      <c r="Q1083" s="3" t="s">
        <v>2035</v>
      </c>
      <c r="R1083" s="3">
        <v>92553</v>
      </c>
      <c r="S1083" s="4">
        <v>42101</v>
      </c>
      <c r="T1083" s="4">
        <v>42102</v>
      </c>
      <c r="U1083" s="3">
        <v>369.99869999999999</v>
      </c>
      <c r="V1083" s="3">
        <v>9</v>
      </c>
      <c r="W1083" s="3">
        <v>536.23</v>
      </c>
      <c r="X1083" s="3">
        <v>87086</v>
      </c>
      <c r="Y1083" s="3">
        <f>Table1[[#This Row],[Unit Price]]-Table1[[#This Row],[Discount]]</f>
        <v>65.989999999999995</v>
      </c>
      <c r="Z1083" s="3" t="s">
        <v>3221</v>
      </c>
    </row>
    <row r="1084" spans="1:26" x14ac:dyDescent="0.2">
      <c r="A1084" s="1">
        <v>1413</v>
      </c>
      <c r="B1084" s="1" t="s">
        <v>914</v>
      </c>
      <c r="C1084" s="1" t="s">
        <v>92</v>
      </c>
      <c r="D1084" s="1">
        <v>0</v>
      </c>
      <c r="E1084" s="1">
        <v>65.989999999999995</v>
      </c>
      <c r="F1084" s="1">
        <v>5.26</v>
      </c>
      <c r="G1084" s="1" t="s">
        <v>14</v>
      </c>
      <c r="H1084" s="1" t="s">
        <v>70</v>
      </c>
      <c r="I1084" s="1" t="s">
        <v>16</v>
      </c>
      <c r="J1084" s="1" t="s">
        <v>111</v>
      </c>
      <c r="K1084" s="1" t="s">
        <v>49</v>
      </c>
      <c r="L1084" s="1" t="s">
        <v>2034</v>
      </c>
      <c r="M1084" s="1">
        <v>0.59</v>
      </c>
      <c r="N1084" s="1" t="s">
        <v>8</v>
      </c>
      <c r="O1084" s="1" t="s">
        <v>87</v>
      </c>
      <c r="P1084" s="1" t="s">
        <v>379</v>
      </c>
      <c r="Q1084" s="1" t="s">
        <v>764</v>
      </c>
      <c r="R1084" s="1">
        <v>2113</v>
      </c>
      <c r="S1084" s="2">
        <v>42101</v>
      </c>
      <c r="T1084" s="2">
        <v>42102</v>
      </c>
      <c r="U1084" s="1">
        <v>542.25</v>
      </c>
      <c r="V1084" s="1">
        <v>36</v>
      </c>
      <c r="W1084" s="1">
        <v>2144.92</v>
      </c>
      <c r="X1084" s="1">
        <v>10277</v>
      </c>
      <c r="Y1084" s="1">
        <f>Table1[[#This Row],[Unit Price]]-Table1[[#This Row],[Discount]]</f>
        <v>65.989999999999995</v>
      </c>
      <c r="Z1084" s="1" t="s">
        <v>3222</v>
      </c>
    </row>
    <row r="1085" spans="1:26" x14ac:dyDescent="0.2">
      <c r="A1085" s="3">
        <v>2196</v>
      </c>
      <c r="B1085" s="3" t="s">
        <v>2036</v>
      </c>
      <c r="C1085" s="3" t="s">
        <v>92</v>
      </c>
      <c r="D1085" s="3">
        <v>0.03</v>
      </c>
      <c r="E1085" s="3">
        <v>27.48</v>
      </c>
      <c r="F1085" s="3">
        <v>4</v>
      </c>
      <c r="G1085" s="3" t="s">
        <v>14</v>
      </c>
      <c r="H1085" s="3" t="s">
        <v>3</v>
      </c>
      <c r="I1085" s="3" t="s">
        <v>16</v>
      </c>
      <c r="J1085" s="3" t="s">
        <v>17</v>
      </c>
      <c r="K1085" s="3" t="s">
        <v>49</v>
      </c>
      <c r="L1085" s="3" t="s">
        <v>2037</v>
      </c>
      <c r="M1085" s="3">
        <v>0.75</v>
      </c>
      <c r="N1085" s="3" t="s">
        <v>8</v>
      </c>
      <c r="O1085" s="3" t="s">
        <v>87</v>
      </c>
      <c r="P1085" s="3" t="s">
        <v>88</v>
      </c>
      <c r="Q1085" s="3" t="s">
        <v>2038</v>
      </c>
      <c r="R1085" s="3">
        <v>14701</v>
      </c>
      <c r="S1085" s="4">
        <v>42101</v>
      </c>
      <c r="T1085" s="4">
        <v>42102</v>
      </c>
      <c r="U1085" s="3">
        <v>-88.840800000000002</v>
      </c>
      <c r="V1085" s="3">
        <v>11</v>
      </c>
      <c r="W1085" s="3">
        <v>294.97000000000003</v>
      </c>
      <c r="X1085" s="3">
        <v>89175</v>
      </c>
      <c r="Y1085" s="3">
        <f>Table1[[#This Row],[Unit Price]]-Table1[[#This Row],[Discount]]</f>
        <v>27.45</v>
      </c>
      <c r="Z1085" s="3" t="s">
        <v>3222</v>
      </c>
    </row>
    <row r="1086" spans="1:26" x14ac:dyDescent="0.2">
      <c r="A1086" s="1">
        <v>2196</v>
      </c>
      <c r="B1086" s="1" t="s">
        <v>2036</v>
      </c>
      <c r="C1086" s="1" t="s">
        <v>92</v>
      </c>
      <c r="D1086" s="1">
        <v>0.1</v>
      </c>
      <c r="E1086" s="1">
        <v>179.99</v>
      </c>
      <c r="F1086" s="1">
        <v>19.989999999999998</v>
      </c>
      <c r="G1086" s="1" t="s">
        <v>14</v>
      </c>
      <c r="H1086" s="1" t="s">
        <v>3</v>
      </c>
      <c r="I1086" s="1" t="s">
        <v>16</v>
      </c>
      <c r="J1086" s="1" t="s">
        <v>17</v>
      </c>
      <c r="K1086" s="1" t="s">
        <v>49</v>
      </c>
      <c r="L1086" s="1" t="s">
        <v>691</v>
      </c>
      <c r="M1086" s="1">
        <v>0.48</v>
      </c>
      <c r="N1086" s="1" t="s">
        <v>8</v>
      </c>
      <c r="O1086" s="1" t="s">
        <v>87</v>
      </c>
      <c r="P1086" s="1" t="s">
        <v>88</v>
      </c>
      <c r="Q1086" s="1" t="s">
        <v>2038</v>
      </c>
      <c r="R1086" s="1">
        <v>14701</v>
      </c>
      <c r="S1086" s="2">
        <v>42101</v>
      </c>
      <c r="T1086" s="2">
        <v>42102</v>
      </c>
      <c r="U1086" s="1">
        <v>1208.9903999999999</v>
      </c>
      <c r="V1086" s="1">
        <v>14</v>
      </c>
      <c r="W1086" s="1">
        <v>2458.0500000000002</v>
      </c>
      <c r="X1086" s="1">
        <v>89175</v>
      </c>
      <c r="Y1086" s="1">
        <f>Table1[[#This Row],[Unit Price]]-Table1[[#This Row],[Discount]]</f>
        <v>179.89000000000001</v>
      </c>
      <c r="Z1086" s="1" t="s">
        <v>3222</v>
      </c>
    </row>
    <row r="1087" spans="1:26" x14ac:dyDescent="0.2">
      <c r="A1087" s="3">
        <v>2196</v>
      </c>
      <c r="B1087" s="3" t="s">
        <v>2036</v>
      </c>
      <c r="C1087" s="3" t="s">
        <v>92</v>
      </c>
      <c r="D1087" s="3">
        <v>0.1</v>
      </c>
      <c r="E1087" s="3">
        <v>140.85</v>
      </c>
      <c r="F1087" s="3">
        <v>19.989999999999998</v>
      </c>
      <c r="G1087" s="3" t="s">
        <v>14</v>
      </c>
      <c r="H1087" s="3" t="s">
        <v>3</v>
      </c>
      <c r="I1087" s="3" t="s">
        <v>24</v>
      </c>
      <c r="J1087" s="3" t="s">
        <v>54</v>
      </c>
      <c r="K1087" s="3" t="s">
        <v>49</v>
      </c>
      <c r="L1087" s="3" t="s">
        <v>2039</v>
      </c>
      <c r="M1087" s="3">
        <v>0.73</v>
      </c>
      <c r="N1087" s="3" t="s">
        <v>8</v>
      </c>
      <c r="O1087" s="3" t="s">
        <v>87</v>
      </c>
      <c r="P1087" s="3" t="s">
        <v>88</v>
      </c>
      <c r="Q1087" s="3" t="s">
        <v>2038</v>
      </c>
      <c r="R1087" s="3">
        <v>14701</v>
      </c>
      <c r="S1087" s="4">
        <v>42101</v>
      </c>
      <c r="T1087" s="4">
        <v>42103</v>
      </c>
      <c r="U1087" s="3">
        <v>9.9911999999999992</v>
      </c>
      <c r="V1087" s="3">
        <v>19</v>
      </c>
      <c r="W1087" s="3">
        <v>2465.75</v>
      </c>
      <c r="X1087" s="3">
        <v>89175</v>
      </c>
      <c r="Y1087" s="3">
        <f>Table1[[#This Row],[Unit Price]]-Table1[[#This Row],[Discount]]</f>
        <v>140.75</v>
      </c>
      <c r="Z1087" s="3" t="s">
        <v>3222</v>
      </c>
    </row>
    <row r="1088" spans="1:26" x14ac:dyDescent="0.2">
      <c r="A1088" s="1">
        <v>2073</v>
      </c>
      <c r="B1088" s="1" t="s">
        <v>2040</v>
      </c>
      <c r="C1088" s="1" t="s">
        <v>46</v>
      </c>
      <c r="D1088" s="1">
        <v>0.05</v>
      </c>
      <c r="E1088" s="1">
        <v>291.73</v>
      </c>
      <c r="F1088" s="1">
        <v>48.8</v>
      </c>
      <c r="G1088" s="1" t="s">
        <v>2</v>
      </c>
      <c r="H1088" s="1" t="s">
        <v>15</v>
      </c>
      <c r="I1088" s="1" t="s">
        <v>4</v>
      </c>
      <c r="J1088" s="1" t="s">
        <v>85</v>
      </c>
      <c r="K1088" s="1" t="s">
        <v>33</v>
      </c>
      <c r="L1088" s="1" t="s">
        <v>86</v>
      </c>
      <c r="M1088" s="1">
        <v>0.56000000000000005</v>
      </c>
      <c r="N1088" s="1" t="s">
        <v>8</v>
      </c>
      <c r="O1088" s="1" t="s">
        <v>28</v>
      </c>
      <c r="P1088" s="1" t="s">
        <v>265</v>
      </c>
      <c r="Q1088" s="1" t="s">
        <v>2041</v>
      </c>
      <c r="R1088" s="1">
        <v>48135</v>
      </c>
      <c r="S1088" s="2">
        <v>42101</v>
      </c>
      <c r="T1088" s="2">
        <v>42103</v>
      </c>
      <c r="U1088" s="1">
        <v>550.38080000000002</v>
      </c>
      <c r="V1088" s="1">
        <v>6</v>
      </c>
      <c r="W1088" s="1">
        <v>1818.41</v>
      </c>
      <c r="X1088" s="1">
        <v>88557</v>
      </c>
      <c r="Y1088" s="1">
        <f>Table1[[#This Row],[Unit Price]]-Table1[[#This Row],[Discount]]</f>
        <v>291.68</v>
      </c>
      <c r="Z1088" s="1" t="s">
        <v>3220</v>
      </c>
    </row>
    <row r="1089" spans="1:26" x14ac:dyDescent="0.2">
      <c r="A1089" s="3">
        <v>2539</v>
      </c>
      <c r="B1089" s="3" t="s">
        <v>2042</v>
      </c>
      <c r="C1089" s="3" t="s">
        <v>46</v>
      </c>
      <c r="D1089" s="3">
        <v>0.08</v>
      </c>
      <c r="E1089" s="3">
        <v>12.53</v>
      </c>
      <c r="F1089" s="3">
        <v>0.5</v>
      </c>
      <c r="G1089" s="3" t="s">
        <v>14</v>
      </c>
      <c r="H1089" s="3" t="s">
        <v>47</v>
      </c>
      <c r="I1089" s="3" t="s">
        <v>24</v>
      </c>
      <c r="J1089" s="3" t="s">
        <v>128</v>
      </c>
      <c r="K1089" s="3" t="s">
        <v>49</v>
      </c>
      <c r="L1089" s="3" t="s">
        <v>2043</v>
      </c>
      <c r="M1089" s="3">
        <v>0.38</v>
      </c>
      <c r="N1089" s="3" t="s">
        <v>8</v>
      </c>
      <c r="O1089" s="3" t="s">
        <v>9</v>
      </c>
      <c r="P1089" s="3" t="s">
        <v>99</v>
      </c>
      <c r="Q1089" s="3" t="s">
        <v>2044</v>
      </c>
      <c r="R1089" s="3">
        <v>32789</v>
      </c>
      <c r="S1089" s="4">
        <v>42101</v>
      </c>
      <c r="T1089" s="4">
        <v>42102</v>
      </c>
      <c r="U1089" s="3">
        <v>215.71799999999999</v>
      </c>
      <c r="V1089" s="3">
        <v>5</v>
      </c>
      <c r="W1089" s="3">
        <v>61.1</v>
      </c>
      <c r="X1089" s="3">
        <v>91017</v>
      </c>
      <c r="Y1089" s="3">
        <f>Table1[[#This Row],[Unit Price]]-Table1[[#This Row],[Discount]]</f>
        <v>12.45</v>
      </c>
      <c r="Z1089" s="3" t="s">
        <v>3219</v>
      </c>
    </row>
    <row r="1090" spans="1:26" x14ac:dyDescent="0.2">
      <c r="A1090" s="1">
        <v>2540</v>
      </c>
      <c r="B1090" s="1" t="s">
        <v>2045</v>
      </c>
      <c r="C1090" s="1" t="s">
        <v>46</v>
      </c>
      <c r="D1090" s="1">
        <v>0.02</v>
      </c>
      <c r="E1090" s="1">
        <v>178.47</v>
      </c>
      <c r="F1090" s="1">
        <v>19.989999999999998</v>
      </c>
      <c r="G1090" s="1" t="s">
        <v>14</v>
      </c>
      <c r="H1090" s="1" t="s">
        <v>47</v>
      </c>
      <c r="I1090" s="1" t="s">
        <v>24</v>
      </c>
      <c r="J1090" s="1" t="s">
        <v>54</v>
      </c>
      <c r="K1090" s="1" t="s">
        <v>49</v>
      </c>
      <c r="L1090" s="1" t="s">
        <v>987</v>
      </c>
      <c r="M1090" s="1">
        <v>0.55000000000000004</v>
      </c>
      <c r="N1090" s="1" t="s">
        <v>8</v>
      </c>
      <c r="O1090" s="1" t="s">
        <v>9</v>
      </c>
      <c r="P1090" s="1" t="s">
        <v>99</v>
      </c>
      <c r="Q1090" s="1" t="s">
        <v>2046</v>
      </c>
      <c r="R1090" s="1">
        <v>32708</v>
      </c>
      <c r="S1090" s="2">
        <v>42101</v>
      </c>
      <c r="T1090" s="2">
        <v>42102</v>
      </c>
      <c r="U1090" s="1">
        <v>106.98480000000001</v>
      </c>
      <c r="V1090" s="1">
        <v>1</v>
      </c>
      <c r="W1090" s="1">
        <v>193.81</v>
      </c>
      <c r="X1090" s="1">
        <v>91017</v>
      </c>
      <c r="Y1090" s="1">
        <f>Table1[[#This Row],[Unit Price]]-Table1[[#This Row],[Discount]]</f>
        <v>178.45</v>
      </c>
      <c r="Z1090" s="1" t="s">
        <v>3219</v>
      </c>
    </row>
    <row r="1091" spans="1:26" x14ac:dyDescent="0.2">
      <c r="A1091" s="3">
        <v>15</v>
      </c>
      <c r="B1091" s="3" t="s">
        <v>2047</v>
      </c>
      <c r="C1091" s="3" t="s">
        <v>1</v>
      </c>
      <c r="D1091" s="3">
        <v>0</v>
      </c>
      <c r="E1091" s="3">
        <v>4.42</v>
      </c>
      <c r="F1091" s="3">
        <v>4.99</v>
      </c>
      <c r="G1091" s="3" t="s">
        <v>14</v>
      </c>
      <c r="H1091" s="3" t="s">
        <v>3</v>
      </c>
      <c r="I1091" s="3" t="s">
        <v>24</v>
      </c>
      <c r="J1091" s="3" t="s">
        <v>321</v>
      </c>
      <c r="K1091" s="3" t="s">
        <v>49</v>
      </c>
      <c r="L1091" s="3" t="s">
        <v>2048</v>
      </c>
      <c r="M1091" s="3">
        <v>0.38</v>
      </c>
      <c r="N1091" s="3" t="s">
        <v>8</v>
      </c>
      <c r="O1091" s="3" t="s">
        <v>87</v>
      </c>
      <c r="P1091" s="3" t="s">
        <v>88</v>
      </c>
      <c r="Q1091" s="3" t="s">
        <v>2049</v>
      </c>
      <c r="R1091" s="3">
        <v>11787</v>
      </c>
      <c r="S1091" s="4">
        <v>42102</v>
      </c>
      <c r="T1091" s="4">
        <v>42103</v>
      </c>
      <c r="U1091" s="3">
        <v>-59.82</v>
      </c>
      <c r="V1091" s="3">
        <v>7</v>
      </c>
      <c r="W1091" s="3">
        <v>33.47</v>
      </c>
      <c r="X1091" s="3">
        <v>86837</v>
      </c>
      <c r="Y1091" s="3">
        <f>Table1[[#This Row],[Unit Price]]-Table1[[#This Row],[Discount]]</f>
        <v>4.42</v>
      </c>
      <c r="Z1091" s="3" t="s">
        <v>3222</v>
      </c>
    </row>
    <row r="1092" spans="1:26" x14ac:dyDescent="0.2">
      <c r="A1092" s="1">
        <v>1935</v>
      </c>
      <c r="B1092" s="1" t="s">
        <v>2050</v>
      </c>
      <c r="C1092" s="1" t="s">
        <v>1</v>
      </c>
      <c r="D1092" s="1">
        <v>0.01</v>
      </c>
      <c r="E1092" s="1">
        <v>42.98</v>
      </c>
      <c r="F1092" s="1">
        <v>4.62</v>
      </c>
      <c r="G1092" s="1" t="s">
        <v>63</v>
      </c>
      <c r="H1092" s="1" t="s">
        <v>70</v>
      </c>
      <c r="I1092" s="1" t="s">
        <v>24</v>
      </c>
      <c r="J1092" s="1" t="s">
        <v>71</v>
      </c>
      <c r="K1092" s="1" t="s">
        <v>49</v>
      </c>
      <c r="L1092" s="1" t="s">
        <v>256</v>
      </c>
      <c r="M1092" s="1">
        <v>0.56000000000000005</v>
      </c>
      <c r="N1092" s="1" t="s">
        <v>8</v>
      </c>
      <c r="O1092" s="1" t="s">
        <v>28</v>
      </c>
      <c r="P1092" s="1" t="s">
        <v>163</v>
      </c>
      <c r="Q1092" s="1" t="s">
        <v>2051</v>
      </c>
      <c r="R1092" s="1">
        <v>75051</v>
      </c>
      <c r="S1092" s="2">
        <v>42102</v>
      </c>
      <c r="T1092" s="2">
        <v>42104</v>
      </c>
      <c r="U1092" s="1">
        <v>285.47370000000001</v>
      </c>
      <c r="V1092" s="1">
        <v>9</v>
      </c>
      <c r="W1092" s="1">
        <v>413.73</v>
      </c>
      <c r="X1092" s="1">
        <v>86686</v>
      </c>
      <c r="Y1092" s="1">
        <f>Table1[[#This Row],[Unit Price]]-Table1[[#This Row],[Discount]]</f>
        <v>42.97</v>
      </c>
      <c r="Z1092" s="1" t="s">
        <v>3220</v>
      </c>
    </row>
    <row r="1093" spans="1:26" x14ac:dyDescent="0.2">
      <c r="A1093" s="3">
        <v>2655</v>
      </c>
      <c r="B1093" s="3" t="s">
        <v>2052</v>
      </c>
      <c r="C1093" s="3" t="s">
        <v>1</v>
      </c>
      <c r="D1093" s="3">
        <v>7.0000000000000007E-2</v>
      </c>
      <c r="E1093" s="3">
        <v>2.94</v>
      </c>
      <c r="F1093" s="3">
        <v>0.81</v>
      </c>
      <c r="G1093" s="3" t="s">
        <v>14</v>
      </c>
      <c r="H1093" s="3" t="s">
        <v>70</v>
      </c>
      <c r="I1093" s="3" t="s">
        <v>24</v>
      </c>
      <c r="J1093" s="3" t="s">
        <v>25</v>
      </c>
      <c r="K1093" s="3" t="s">
        <v>26</v>
      </c>
      <c r="L1093" s="3" t="s">
        <v>2053</v>
      </c>
      <c r="M1093" s="3">
        <v>0.4</v>
      </c>
      <c r="N1093" s="3" t="s">
        <v>8</v>
      </c>
      <c r="O1093" s="3" t="s">
        <v>9</v>
      </c>
      <c r="P1093" s="3" t="s">
        <v>51</v>
      </c>
      <c r="Q1093" s="3" t="s">
        <v>337</v>
      </c>
      <c r="R1093" s="3">
        <v>30318</v>
      </c>
      <c r="S1093" s="4">
        <v>42102</v>
      </c>
      <c r="T1093" s="4">
        <v>42103</v>
      </c>
      <c r="U1093" s="3">
        <v>-93.927400000000006</v>
      </c>
      <c r="V1093" s="3">
        <v>10</v>
      </c>
      <c r="W1093" s="3">
        <v>29.88</v>
      </c>
      <c r="X1093" s="3">
        <v>86064</v>
      </c>
      <c r="Y1093" s="3">
        <f>Table1[[#This Row],[Unit Price]]-Table1[[#This Row],[Discount]]</f>
        <v>2.87</v>
      </c>
      <c r="Z1093" s="3" t="s">
        <v>3219</v>
      </c>
    </row>
    <row r="1094" spans="1:26" x14ac:dyDescent="0.2">
      <c r="A1094" s="1">
        <v>3098</v>
      </c>
      <c r="B1094" s="1" t="s">
        <v>1396</v>
      </c>
      <c r="C1094" s="1" t="s">
        <v>1</v>
      </c>
      <c r="D1094" s="1">
        <v>0.05</v>
      </c>
      <c r="E1094" s="1">
        <v>35.44</v>
      </c>
      <c r="F1094" s="1">
        <v>5.09</v>
      </c>
      <c r="G1094" s="1" t="s">
        <v>14</v>
      </c>
      <c r="H1094" s="1" t="s">
        <v>15</v>
      </c>
      <c r="I1094" s="1" t="s">
        <v>24</v>
      </c>
      <c r="J1094" s="1" t="s">
        <v>64</v>
      </c>
      <c r="K1094" s="1" t="s">
        <v>49</v>
      </c>
      <c r="L1094" s="1" t="s">
        <v>2054</v>
      </c>
      <c r="M1094" s="1">
        <v>0.38</v>
      </c>
      <c r="N1094" s="1" t="s">
        <v>8</v>
      </c>
      <c r="O1094" s="1" t="s">
        <v>87</v>
      </c>
      <c r="P1094" s="1" t="s">
        <v>88</v>
      </c>
      <c r="Q1094" s="1" t="s">
        <v>1397</v>
      </c>
      <c r="R1094" s="1">
        <v>11967</v>
      </c>
      <c r="S1094" s="2">
        <v>42102</v>
      </c>
      <c r="T1094" s="2">
        <v>42103</v>
      </c>
      <c r="U1094" s="1">
        <v>240.17519999999999</v>
      </c>
      <c r="V1094" s="1">
        <v>10</v>
      </c>
      <c r="W1094" s="1">
        <v>348.08</v>
      </c>
      <c r="X1094" s="1">
        <v>89314</v>
      </c>
      <c r="Y1094" s="1">
        <f>Table1[[#This Row],[Unit Price]]-Table1[[#This Row],[Discount]]</f>
        <v>35.39</v>
      </c>
      <c r="Z1094" s="1" t="s">
        <v>3222</v>
      </c>
    </row>
    <row r="1095" spans="1:26" x14ac:dyDescent="0.2">
      <c r="A1095" s="3">
        <v>1614</v>
      </c>
      <c r="B1095" s="3" t="s">
        <v>2055</v>
      </c>
      <c r="C1095" s="3" t="s">
        <v>23</v>
      </c>
      <c r="D1095" s="3">
        <v>0.06</v>
      </c>
      <c r="E1095" s="3">
        <v>40.97</v>
      </c>
      <c r="F1095" s="3">
        <v>1.99</v>
      </c>
      <c r="G1095" s="3" t="s">
        <v>14</v>
      </c>
      <c r="H1095" s="3" t="s">
        <v>15</v>
      </c>
      <c r="I1095" s="3" t="s">
        <v>16</v>
      </c>
      <c r="J1095" s="3" t="s">
        <v>17</v>
      </c>
      <c r="K1095" s="3" t="s">
        <v>18</v>
      </c>
      <c r="L1095" s="3" t="s">
        <v>2056</v>
      </c>
      <c r="M1095" s="3">
        <v>0.42</v>
      </c>
      <c r="N1095" s="3" t="s">
        <v>8</v>
      </c>
      <c r="O1095" s="3" t="s">
        <v>87</v>
      </c>
      <c r="P1095" s="3" t="s">
        <v>379</v>
      </c>
      <c r="Q1095" s="3" t="s">
        <v>2057</v>
      </c>
      <c r="R1095" s="3">
        <v>1748</v>
      </c>
      <c r="S1095" s="4">
        <v>42102</v>
      </c>
      <c r="T1095" s="4">
        <v>42106</v>
      </c>
      <c r="U1095" s="3">
        <v>341.19810000000001</v>
      </c>
      <c r="V1095" s="3">
        <v>12</v>
      </c>
      <c r="W1095" s="3">
        <v>494.49</v>
      </c>
      <c r="X1095" s="3">
        <v>87823</v>
      </c>
      <c r="Y1095" s="3">
        <f>Table1[[#This Row],[Unit Price]]-Table1[[#This Row],[Discount]]</f>
        <v>40.909999999999997</v>
      </c>
      <c r="Z1095" s="3" t="s">
        <v>3222</v>
      </c>
    </row>
    <row r="1096" spans="1:26" x14ac:dyDescent="0.2">
      <c r="A1096" s="1">
        <v>1018</v>
      </c>
      <c r="B1096" s="1" t="s">
        <v>2058</v>
      </c>
      <c r="C1096" s="1" t="s">
        <v>92</v>
      </c>
      <c r="D1096" s="1">
        <v>0.05</v>
      </c>
      <c r="E1096" s="1">
        <v>35.89</v>
      </c>
      <c r="F1096" s="1">
        <v>14.72</v>
      </c>
      <c r="G1096" s="1" t="s">
        <v>14</v>
      </c>
      <c r="H1096" s="1" t="s">
        <v>47</v>
      </c>
      <c r="I1096" s="1" t="s">
        <v>24</v>
      </c>
      <c r="J1096" s="1" t="s">
        <v>321</v>
      </c>
      <c r="K1096" s="1" t="s">
        <v>49</v>
      </c>
      <c r="L1096" s="1" t="s">
        <v>2059</v>
      </c>
      <c r="M1096" s="1">
        <v>0.4</v>
      </c>
      <c r="N1096" s="1" t="s">
        <v>8</v>
      </c>
      <c r="O1096" s="1" t="s">
        <v>9</v>
      </c>
      <c r="P1096" s="1" t="s">
        <v>73</v>
      </c>
      <c r="Q1096" s="1" t="s">
        <v>2060</v>
      </c>
      <c r="R1096" s="1">
        <v>27511</v>
      </c>
      <c r="S1096" s="2">
        <v>42102</v>
      </c>
      <c r="T1096" s="2">
        <v>42103</v>
      </c>
      <c r="U1096" s="1">
        <v>22.866</v>
      </c>
      <c r="V1096" s="1">
        <v>19</v>
      </c>
      <c r="W1096" s="1">
        <v>680.39</v>
      </c>
      <c r="X1096" s="1">
        <v>88391</v>
      </c>
      <c r="Y1096" s="1">
        <f>Table1[[#This Row],[Unit Price]]-Table1[[#This Row],[Discount]]</f>
        <v>35.840000000000003</v>
      </c>
      <c r="Z1096" s="1" t="s">
        <v>3219</v>
      </c>
    </row>
    <row r="1097" spans="1:26" x14ac:dyDescent="0.2">
      <c r="A1097" s="3">
        <v>1018</v>
      </c>
      <c r="B1097" s="3" t="s">
        <v>2058</v>
      </c>
      <c r="C1097" s="3" t="s">
        <v>92</v>
      </c>
      <c r="D1097" s="3">
        <v>0</v>
      </c>
      <c r="E1097" s="3">
        <v>11.48</v>
      </c>
      <c r="F1097" s="3">
        <v>5.43</v>
      </c>
      <c r="G1097" s="3" t="s">
        <v>14</v>
      </c>
      <c r="H1097" s="3" t="s">
        <v>47</v>
      </c>
      <c r="I1097" s="3" t="s">
        <v>24</v>
      </c>
      <c r="J1097" s="3" t="s">
        <v>64</v>
      </c>
      <c r="K1097" s="3" t="s">
        <v>49</v>
      </c>
      <c r="L1097" s="3" t="s">
        <v>2061</v>
      </c>
      <c r="M1097" s="3">
        <v>0.36</v>
      </c>
      <c r="N1097" s="3" t="s">
        <v>8</v>
      </c>
      <c r="O1097" s="3" t="s">
        <v>9</v>
      </c>
      <c r="P1097" s="3" t="s">
        <v>73</v>
      </c>
      <c r="Q1097" s="3" t="s">
        <v>2060</v>
      </c>
      <c r="R1097" s="3">
        <v>27511</v>
      </c>
      <c r="S1097" s="4">
        <v>42102</v>
      </c>
      <c r="T1097" s="4">
        <v>42102</v>
      </c>
      <c r="U1097" s="3">
        <v>115.72799999999999</v>
      </c>
      <c r="V1097" s="3">
        <v>6</v>
      </c>
      <c r="W1097" s="3">
        <v>75.52</v>
      </c>
      <c r="X1097" s="3">
        <v>88391</v>
      </c>
      <c r="Y1097" s="3">
        <f>Table1[[#This Row],[Unit Price]]-Table1[[#This Row],[Discount]]</f>
        <v>11.48</v>
      </c>
      <c r="Z1097" s="3" t="s">
        <v>3219</v>
      </c>
    </row>
    <row r="1098" spans="1:26" x14ac:dyDescent="0.2">
      <c r="A1098" s="1">
        <v>2561</v>
      </c>
      <c r="B1098" s="1" t="s">
        <v>1774</v>
      </c>
      <c r="C1098" s="1" t="s">
        <v>46</v>
      </c>
      <c r="D1098" s="1">
        <v>7.0000000000000007E-2</v>
      </c>
      <c r="E1098" s="1">
        <v>3.98</v>
      </c>
      <c r="F1098" s="1">
        <v>5.26</v>
      </c>
      <c r="G1098" s="1" t="s">
        <v>14</v>
      </c>
      <c r="H1098" s="1" t="s">
        <v>15</v>
      </c>
      <c r="I1098" s="1" t="s">
        <v>24</v>
      </c>
      <c r="J1098" s="1" t="s">
        <v>48</v>
      </c>
      <c r="K1098" s="1" t="s">
        <v>49</v>
      </c>
      <c r="L1098" s="1" t="s">
        <v>1831</v>
      </c>
      <c r="M1098" s="1">
        <v>0.38</v>
      </c>
      <c r="N1098" s="1" t="s">
        <v>8</v>
      </c>
      <c r="O1098" s="1" t="s">
        <v>87</v>
      </c>
      <c r="P1098" s="1" t="s">
        <v>88</v>
      </c>
      <c r="Q1098" s="1" t="s">
        <v>1775</v>
      </c>
      <c r="R1098" s="1">
        <v>10562</v>
      </c>
      <c r="S1098" s="2">
        <v>42102</v>
      </c>
      <c r="T1098" s="2">
        <v>42104</v>
      </c>
      <c r="U1098" s="1">
        <v>-59.963760000000001</v>
      </c>
      <c r="V1098" s="1">
        <v>7</v>
      </c>
      <c r="W1098" s="1">
        <v>29.77</v>
      </c>
      <c r="X1098" s="1">
        <v>86466</v>
      </c>
      <c r="Y1098" s="1">
        <f>Table1[[#This Row],[Unit Price]]-Table1[[#This Row],[Discount]]</f>
        <v>3.91</v>
      </c>
      <c r="Z1098" s="1" t="s">
        <v>3222</v>
      </c>
    </row>
    <row r="1099" spans="1:26" x14ac:dyDescent="0.2">
      <c r="A1099" s="3">
        <v>2561</v>
      </c>
      <c r="B1099" s="3" t="s">
        <v>1774</v>
      </c>
      <c r="C1099" s="3" t="s">
        <v>46</v>
      </c>
      <c r="D1099" s="3">
        <v>7.0000000000000007E-2</v>
      </c>
      <c r="E1099" s="3">
        <v>12.22</v>
      </c>
      <c r="F1099" s="3">
        <v>2.85</v>
      </c>
      <c r="G1099" s="3" t="s">
        <v>14</v>
      </c>
      <c r="H1099" s="3" t="s">
        <v>15</v>
      </c>
      <c r="I1099" s="3" t="s">
        <v>4</v>
      </c>
      <c r="J1099" s="3" t="s">
        <v>102</v>
      </c>
      <c r="K1099" s="3" t="s">
        <v>18</v>
      </c>
      <c r="L1099" s="3" t="s">
        <v>2062</v>
      </c>
      <c r="M1099" s="3">
        <v>0.55000000000000004</v>
      </c>
      <c r="N1099" s="3" t="s">
        <v>8</v>
      </c>
      <c r="O1099" s="3" t="s">
        <v>87</v>
      </c>
      <c r="P1099" s="3" t="s">
        <v>88</v>
      </c>
      <c r="Q1099" s="3" t="s">
        <v>1775</v>
      </c>
      <c r="R1099" s="3">
        <v>10562</v>
      </c>
      <c r="S1099" s="4">
        <v>42102</v>
      </c>
      <c r="T1099" s="4">
        <v>42102</v>
      </c>
      <c r="U1099" s="3">
        <v>89.4148</v>
      </c>
      <c r="V1099" s="3">
        <v>12</v>
      </c>
      <c r="W1099" s="3">
        <v>147.19</v>
      </c>
      <c r="X1099" s="3">
        <v>86466</v>
      </c>
      <c r="Y1099" s="3">
        <f>Table1[[#This Row],[Unit Price]]-Table1[[#This Row],[Discount]]</f>
        <v>12.15</v>
      </c>
      <c r="Z1099" s="3" t="s">
        <v>3222</v>
      </c>
    </row>
    <row r="1100" spans="1:26" x14ac:dyDescent="0.2">
      <c r="A1100" s="1">
        <v>2563</v>
      </c>
      <c r="B1100" s="1" t="s">
        <v>2063</v>
      </c>
      <c r="C1100" s="1" t="s">
        <v>46</v>
      </c>
      <c r="D1100" s="1">
        <v>0.08</v>
      </c>
      <c r="E1100" s="1">
        <v>4.55</v>
      </c>
      <c r="F1100" s="1">
        <v>1.49</v>
      </c>
      <c r="G1100" s="1" t="s">
        <v>14</v>
      </c>
      <c r="H1100" s="1" t="s">
        <v>47</v>
      </c>
      <c r="I1100" s="1" t="s">
        <v>24</v>
      </c>
      <c r="J1100" s="1" t="s">
        <v>48</v>
      </c>
      <c r="K1100" s="1" t="s">
        <v>49</v>
      </c>
      <c r="L1100" s="1" t="s">
        <v>1479</v>
      </c>
      <c r="M1100" s="1">
        <v>0.35</v>
      </c>
      <c r="N1100" s="1" t="s">
        <v>8</v>
      </c>
      <c r="O1100" s="1" t="s">
        <v>28</v>
      </c>
      <c r="P1100" s="1" t="s">
        <v>60</v>
      </c>
      <c r="Q1100" s="1" t="s">
        <v>2064</v>
      </c>
      <c r="R1100" s="1">
        <v>55432</v>
      </c>
      <c r="S1100" s="2">
        <v>42102</v>
      </c>
      <c r="T1100" s="2">
        <v>42103</v>
      </c>
      <c r="U1100" s="1">
        <v>27.0273</v>
      </c>
      <c r="V1100" s="1">
        <v>9</v>
      </c>
      <c r="W1100" s="1">
        <v>39.17</v>
      </c>
      <c r="X1100" s="1">
        <v>91447</v>
      </c>
      <c r="Y1100" s="1">
        <f>Table1[[#This Row],[Unit Price]]-Table1[[#This Row],[Discount]]</f>
        <v>4.47</v>
      </c>
      <c r="Z1100" s="1" t="s">
        <v>3220</v>
      </c>
    </row>
    <row r="1101" spans="1:26" x14ac:dyDescent="0.2">
      <c r="A1101" s="3">
        <v>2699</v>
      </c>
      <c r="B1101" s="3" t="s">
        <v>2065</v>
      </c>
      <c r="C1101" s="3" t="s">
        <v>46</v>
      </c>
      <c r="D1101" s="3">
        <v>0.04</v>
      </c>
      <c r="E1101" s="3">
        <v>70.98</v>
      </c>
      <c r="F1101" s="3">
        <v>26.74</v>
      </c>
      <c r="G1101" s="3" t="s">
        <v>2</v>
      </c>
      <c r="H1101" s="3" t="s">
        <v>70</v>
      </c>
      <c r="I1101" s="3" t="s">
        <v>4</v>
      </c>
      <c r="J1101" s="3" t="s">
        <v>93</v>
      </c>
      <c r="K1101" s="3" t="s">
        <v>6</v>
      </c>
      <c r="L1101" s="3" t="s">
        <v>2066</v>
      </c>
      <c r="M1101" s="3">
        <v>0.6</v>
      </c>
      <c r="N1101" s="3" t="s">
        <v>8</v>
      </c>
      <c r="O1101" s="3" t="s">
        <v>35</v>
      </c>
      <c r="P1101" s="3" t="s">
        <v>564</v>
      </c>
      <c r="Q1101" s="3" t="s">
        <v>2067</v>
      </c>
      <c r="R1101" s="3">
        <v>86442</v>
      </c>
      <c r="S1101" s="4">
        <v>42102</v>
      </c>
      <c r="T1101" s="4">
        <v>42104</v>
      </c>
      <c r="U1101" s="3">
        <v>-84.628799999999998</v>
      </c>
      <c r="V1101" s="3">
        <v>19</v>
      </c>
      <c r="W1101" s="3">
        <v>1345.33</v>
      </c>
      <c r="X1101" s="3">
        <v>87679</v>
      </c>
      <c r="Y1101" s="3">
        <f>Table1[[#This Row],[Unit Price]]-Table1[[#This Row],[Discount]]</f>
        <v>70.94</v>
      </c>
      <c r="Z1101" s="3" t="s">
        <v>3221</v>
      </c>
    </row>
    <row r="1102" spans="1:26" x14ac:dyDescent="0.2">
      <c r="A1102" s="1">
        <v>123</v>
      </c>
      <c r="B1102" s="1" t="s">
        <v>2068</v>
      </c>
      <c r="C1102" s="1" t="s">
        <v>1</v>
      </c>
      <c r="D1102" s="1">
        <v>0.06</v>
      </c>
      <c r="E1102" s="1">
        <v>8.57</v>
      </c>
      <c r="F1102" s="1">
        <v>6.14</v>
      </c>
      <c r="G1102" s="1" t="s">
        <v>14</v>
      </c>
      <c r="H1102" s="1" t="s">
        <v>47</v>
      </c>
      <c r="I1102" s="1" t="s">
        <v>24</v>
      </c>
      <c r="J1102" s="1" t="s">
        <v>544</v>
      </c>
      <c r="K1102" s="1" t="s">
        <v>18</v>
      </c>
      <c r="L1102" s="1" t="s">
        <v>2069</v>
      </c>
      <c r="M1102" s="1">
        <v>0.59</v>
      </c>
      <c r="N1102" s="1" t="s">
        <v>8</v>
      </c>
      <c r="O1102" s="1" t="s">
        <v>9</v>
      </c>
      <c r="P1102" s="1" t="s">
        <v>218</v>
      </c>
      <c r="Q1102" s="1" t="s">
        <v>2070</v>
      </c>
      <c r="R1102" s="1">
        <v>22102</v>
      </c>
      <c r="S1102" s="2">
        <v>42103</v>
      </c>
      <c r="T1102" s="2">
        <v>42104</v>
      </c>
      <c r="U1102" s="1">
        <v>105.678</v>
      </c>
      <c r="V1102" s="1">
        <v>11</v>
      </c>
      <c r="W1102" s="1">
        <v>94.97</v>
      </c>
      <c r="X1102" s="1">
        <v>90669</v>
      </c>
      <c r="Y1102" s="1">
        <f>Table1[[#This Row],[Unit Price]]-Table1[[#This Row],[Discount]]</f>
        <v>8.51</v>
      </c>
      <c r="Z1102" s="1" t="s">
        <v>3219</v>
      </c>
    </row>
    <row r="1103" spans="1:26" x14ac:dyDescent="0.2">
      <c r="A1103" s="3">
        <v>1186</v>
      </c>
      <c r="B1103" s="3" t="s">
        <v>2071</v>
      </c>
      <c r="C1103" s="3" t="s">
        <v>1</v>
      </c>
      <c r="D1103" s="3">
        <v>7.0000000000000007E-2</v>
      </c>
      <c r="E1103" s="3">
        <v>400.97</v>
      </c>
      <c r="F1103" s="3">
        <v>48.26</v>
      </c>
      <c r="G1103" s="3" t="s">
        <v>2</v>
      </c>
      <c r="H1103" s="3" t="s">
        <v>15</v>
      </c>
      <c r="I1103" s="3" t="s">
        <v>16</v>
      </c>
      <c r="J1103" s="3" t="s">
        <v>32</v>
      </c>
      <c r="K1103" s="3" t="s">
        <v>6</v>
      </c>
      <c r="L1103" s="3" t="s">
        <v>1536</v>
      </c>
      <c r="M1103" s="3">
        <v>0.36</v>
      </c>
      <c r="N1103" s="3" t="s">
        <v>8</v>
      </c>
      <c r="O1103" s="3" t="s">
        <v>35</v>
      </c>
      <c r="P1103" s="3" t="s">
        <v>66</v>
      </c>
      <c r="Q1103" s="3" t="s">
        <v>2072</v>
      </c>
      <c r="R1103" s="3">
        <v>92646</v>
      </c>
      <c r="S1103" s="4">
        <v>42103</v>
      </c>
      <c r="T1103" s="4">
        <v>42104</v>
      </c>
      <c r="U1103" s="3">
        <v>2581.5590999999999</v>
      </c>
      <c r="V1103" s="3">
        <v>10</v>
      </c>
      <c r="W1103" s="3">
        <v>3741.39</v>
      </c>
      <c r="X1103" s="3">
        <v>85939</v>
      </c>
      <c r="Y1103" s="3">
        <f>Table1[[#This Row],[Unit Price]]-Table1[[#This Row],[Discount]]</f>
        <v>400.90000000000003</v>
      </c>
      <c r="Z1103" s="3" t="s">
        <v>3221</v>
      </c>
    </row>
    <row r="1104" spans="1:26" x14ac:dyDescent="0.2">
      <c r="A1104" s="1">
        <v>1233</v>
      </c>
      <c r="B1104" s="1" t="s">
        <v>2073</v>
      </c>
      <c r="C1104" s="1" t="s">
        <v>1</v>
      </c>
      <c r="D1104" s="1">
        <v>0.1</v>
      </c>
      <c r="E1104" s="1">
        <v>120.98</v>
      </c>
      <c r="F1104" s="1">
        <v>9.07</v>
      </c>
      <c r="G1104" s="1" t="s">
        <v>63</v>
      </c>
      <c r="H1104" s="1" t="s">
        <v>15</v>
      </c>
      <c r="I1104" s="1" t="s">
        <v>24</v>
      </c>
      <c r="J1104" s="1" t="s">
        <v>48</v>
      </c>
      <c r="K1104" s="1" t="s">
        <v>49</v>
      </c>
      <c r="L1104" s="1" t="s">
        <v>1399</v>
      </c>
      <c r="M1104" s="1">
        <v>0.35</v>
      </c>
      <c r="N1104" s="1" t="s">
        <v>8</v>
      </c>
      <c r="O1104" s="1" t="s">
        <v>28</v>
      </c>
      <c r="P1104" s="1" t="s">
        <v>163</v>
      </c>
      <c r="Q1104" s="1" t="s">
        <v>2074</v>
      </c>
      <c r="R1104" s="1">
        <v>75028</v>
      </c>
      <c r="S1104" s="2">
        <v>42103</v>
      </c>
      <c r="T1104" s="2">
        <v>42105</v>
      </c>
      <c r="U1104" s="1">
        <v>297.45715999999999</v>
      </c>
      <c r="V1104" s="1">
        <v>5</v>
      </c>
      <c r="W1104" s="1">
        <v>568.24</v>
      </c>
      <c r="X1104" s="1">
        <v>89375</v>
      </c>
      <c r="Y1104" s="1">
        <f>Table1[[#This Row],[Unit Price]]-Table1[[#This Row],[Discount]]</f>
        <v>120.88000000000001</v>
      </c>
      <c r="Z1104" s="1" t="s">
        <v>3220</v>
      </c>
    </row>
    <row r="1105" spans="1:26" x14ac:dyDescent="0.2">
      <c r="A1105" s="3">
        <v>1233</v>
      </c>
      <c r="B1105" s="3" t="s">
        <v>2073</v>
      </c>
      <c r="C1105" s="3" t="s">
        <v>1</v>
      </c>
      <c r="D1105" s="3">
        <v>0.02</v>
      </c>
      <c r="E1105" s="3">
        <v>152.47999999999999</v>
      </c>
      <c r="F1105" s="3">
        <v>6.5</v>
      </c>
      <c r="G1105" s="3" t="s">
        <v>63</v>
      </c>
      <c r="H1105" s="3" t="s">
        <v>15</v>
      </c>
      <c r="I1105" s="3" t="s">
        <v>16</v>
      </c>
      <c r="J1105" s="3" t="s">
        <v>17</v>
      </c>
      <c r="K1105" s="3" t="s">
        <v>49</v>
      </c>
      <c r="L1105" s="3" t="s">
        <v>1769</v>
      </c>
      <c r="M1105" s="3">
        <v>0.74</v>
      </c>
      <c r="N1105" s="3" t="s">
        <v>8</v>
      </c>
      <c r="O1105" s="3" t="s">
        <v>28</v>
      </c>
      <c r="P1105" s="3" t="s">
        <v>163</v>
      </c>
      <c r="Q1105" s="3" t="s">
        <v>2074</v>
      </c>
      <c r="R1105" s="3">
        <v>75028</v>
      </c>
      <c r="S1105" s="4">
        <v>42103</v>
      </c>
      <c r="T1105" s="4">
        <v>42105</v>
      </c>
      <c r="U1105" s="3">
        <v>-564.60239999999999</v>
      </c>
      <c r="V1105" s="3">
        <v>1</v>
      </c>
      <c r="W1105" s="3">
        <v>162.91</v>
      </c>
      <c r="X1105" s="3">
        <v>89375</v>
      </c>
      <c r="Y1105" s="3">
        <f>Table1[[#This Row],[Unit Price]]-Table1[[#This Row],[Discount]]</f>
        <v>152.45999999999998</v>
      </c>
      <c r="Z1105" s="3" t="s">
        <v>3220</v>
      </c>
    </row>
    <row r="1106" spans="1:26" x14ac:dyDescent="0.2">
      <c r="A1106" s="1">
        <v>1178</v>
      </c>
      <c r="B1106" s="1" t="s">
        <v>2075</v>
      </c>
      <c r="C1106" s="1" t="s">
        <v>13</v>
      </c>
      <c r="D1106" s="1">
        <v>0.03</v>
      </c>
      <c r="E1106" s="1">
        <v>4.4800000000000004</v>
      </c>
      <c r="F1106" s="1">
        <v>49</v>
      </c>
      <c r="G1106" s="1" t="s">
        <v>14</v>
      </c>
      <c r="H1106" s="1" t="s">
        <v>15</v>
      </c>
      <c r="I1106" s="1" t="s">
        <v>24</v>
      </c>
      <c r="J1106" s="1" t="s">
        <v>71</v>
      </c>
      <c r="K1106" s="1" t="s">
        <v>40</v>
      </c>
      <c r="L1106" s="1" t="s">
        <v>444</v>
      </c>
      <c r="M1106" s="1">
        <v>0.6</v>
      </c>
      <c r="N1106" s="1" t="s">
        <v>8</v>
      </c>
      <c r="O1106" s="1" t="s">
        <v>9</v>
      </c>
      <c r="P1106" s="1" t="s">
        <v>99</v>
      </c>
      <c r="Q1106" s="1" t="s">
        <v>2076</v>
      </c>
      <c r="R1106" s="1">
        <v>32701</v>
      </c>
      <c r="S1106" s="2">
        <v>42103</v>
      </c>
      <c r="T1106" s="2">
        <v>42105</v>
      </c>
      <c r="U1106" s="1">
        <v>64.266000000000005</v>
      </c>
      <c r="V1106" s="1">
        <v>2</v>
      </c>
      <c r="W1106" s="1">
        <v>21.46</v>
      </c>
      <c r="X1106" s="1">
        <v>89787</v>
      </c>
      <c r="Y1106" s="1">
        <f>Table1[[#This Row],[Unit Price]]-Table1[[#This Row],[Discount]]</f>
        <v>4.45</v>
      </c>
      <c r="Z1106" s="1" t="s">
        <v>3219</v>
      </c>
    </row>
    <row r="1107" spans="1:26" x14ac:dyDescent="0.2">
      <c r="A1107" s="3">
        <v>1178</v>
      </c>
      <c r="B1107" s="3" t="s">
        <v>2075</v>
      </c>
      <c r="C1107" s="3" t="s">
        <v>13</v>
      </c>
      <c r="D1107" s="3">
        <v>0.06</v>
      </c>
      <c r="E1107" s="3">
        <v>350.99</v>
      </c>
      <c r="F1107" s="3">
        <v>39</v>
      </c>
      <c r="G1107" s="3" t="s">
        <v>2</v>
      </c>
      <c r="H1107" s="3" t="s">
        <v>15</v>
      </c>
      <c r="I1107" s="3" t="s">
        <v>4</v>
      </c>
      <c r="J1107" s="3" t="s">
        <v>85</v>
      </c>
      <c r="K1107" s="3" t="s">
        <v>33</v>
      </c>
      <c r="L1107" s="3" t="s">
        <v>414</v>
      </c>
      <c r="M1107" s="3">
        <v>0.55000000000000004</v>
      </c>
      <c r="N1107" s="3" t="s">
        <v>8</v>
      </c>
      <c r="O1107" s="3" t="s">
        <v>9</v>
      </c>
      <c r="P1107" s="3" t="s">
        <v>99</v>
      </c>
      <c r="Q1107" s="3" t="s">
        <v>2076</v>
      </c>
      <c r="R1107" s="3">
        <v>32701</v>
      </c>
      <c r="S1107" s="4">
        <v>42103</v>
      </c>
      <c r="T1107" s="4">
        <v>42105</v>
      </c>
      <c r="U1107" s="3">
        <v>-302.61559999999997</v>
      </c>
      <c r="V1107" s="3">
        <v>10</v>
      </c>
      <c r="W1107" s="3">
        <v>3506.78</v>
      </c>
      <c r="X1107" s="3">
        <v>89787</v>
      </c>
      <c r="Y1107" s="3">
        <f>Table1[[#This Row],[Unit Price]]-Table1[[#This Row],[Discount]]</f>
        <v>350.93</v>
      </c>
      <c r="Z1107" s="3" t="s">
        <v>3219</v>
      </c>
    </row>
    <row r="1108" spans="1:26" x14ac:dyDescent="0.2">
      <c r="A1108" s="1">
        <v>1178</v>
      </c>
      <c r="B1108" s="1" t="s">
        <v>2075</v>
      </c>
      <c r="C1108" s="1" t="s">
        <v>13</v>
      </c>
      <c r="D1108" s="1">
        <v>0.09</v>
      </c>
      <c r="E1108" s="1">
        <v>40.98</v>
      </c>
      <c r="F1108" s="1">
        <v>6.5</v>
      </c>
      <c r="G1108" s="1" t="s">
        <v>63</v>
      </c>
      <c r="H1108" s="1" t="s">
        <v>15</v>
      </c>
      <c r="I1108" s="1" t="s">
        <v>16</v>
      </c>
      <c r="J1108" s="1" t="s">
        <v>17</v>
      </c>
      <c r="K1108" s="1" t="s">
        <v>49</v>
      </c>
      <c r="L1108" s="1" t="s">
        <v>422</v>
      </c>
      <c r="M1108" s="1">
        <v>0.74</v>
      </c>
      <c r="N1108" s="1" t="s">
        <v>8</v>
      </c>
      <c r="O1108" s="1" t="s">
        <v>9</v>
      </c>
      <c r="P1108" s="1" t="s">
        <v>99</v>
      </c>
      <c r="Q1108" s="1" t="s">
        <v>2076</v>
      </c>
      <c r="R1108" s="1">
        <v>32701</v>
      </c>
      <c r="S1108" s="2">
        <v>42103</v>
      </c>
      <c r="T1108" s="2">
        <v>42105</v>
      </c>
      <c r="U1108" s="1">
        <v>5.6916000000000002</v>
      </c>
      <c r="V1108" s="1">
        <v>7</v>
      </c>
      <c r="W1108" s="1">
        <v>267.69</v>
      </c>
      <c r="X1108" s="1">
        <v>89787</v>
      </c>
      <c r="Y1108" s="1">
        <f>Table1[[#This Row],[Unit Price]]-Table1[[#This Row],[Discount]]</f>
        <v>40.889999999999993</v>
      </c>
      <c r="Z1108" s="1" t="s">
        <v>3219</v>
      </c>
    </row>
    <row r="1109" spans="1:26" x14ac:dyDescent="0.2">
      <c r="A1109" s="3">
        <v>1250</v>
      </c>
      <c r="B1109" s="3" t="s">
        <v>2077</v>
      </c>
      <c r="C1109" s="3" t="s">
        <v>13</v>
      </c>
      <c r="D1109" s="3">
        <v>0</v>
      </c>
      <c r="E1109" s="3">
        <v>3.89</v>
      </c>
      <c r="F1109" s="3">
        <v>7.01</v>
      </c>
      <c r="G1109" s="3" t="s">
        <v>14</v>
      </c>
      <c r="H1109" s="3" t="s">
        <v>70</v>
      </c>
      <c r="I1109" s="3" t="s">
        <v>24</v>
      </c>
      <c r="J1109" s="3" t="s">
        <v>48</v>
      </c>
      <c r="K1109" s="3" t="s">
        <v>49</v>
      </c>
      <c r="L1109" s="3" t="s">
        <v>702</v>
      </c>
      <c r="M1109" s="3">
        <v>0.37</v>
      </c>
      <c r="N1109" s="3" t="s">
        <v>8</v>
      </c>
      <c r="O1109" s="3" t="s">
        <v>28</v>
      </c>
      <c r="P1109" s="3" t="s">
        <v>79</v>
      </c>
      <c r="Q1109" s="3" t="s">
        <v>2078</v>
      </c>
      <c r="R1109" s="3">
        <v>60110</v>
      </c>
      <c r="S1109" s="4">
        <v>42103</v>
      </c>
      <c r="T1109" s="4">
        <v>42103</v>
      </c>
      <c r="U1109" s="3">
        <v>-255.16890000000001</v>
      </c>
      <c r="V1109" s="3">
        <v>21</v>
      </c>
      <c r="W1109" s="3">
        <v>85.64</v>
      </c>
      <c r="X1109" s="3">
        <v>87877</v>
      </c>
      <c r="Y1109" s="3">
        <f>Table1[[#This Row],[Unit Price]]-Table1[[#This Row],[Discount]]</f>
        <v>3.89</v>
      </c>
      <c r="Z1109" s="3" t="s">
        <v>3220</v>
      </c>
    </row>
    <row r="1110" spans="1:26" x14ac:dyDescent="0.2">
      <c r="A1110" s="1">
        <v>1250</v>
      </c>
      <c r="B1110" s="1" t="s">
        <v>2077</v>
      </c>
      <c r="C1110" s="1" t="s">
        <v>13</v>
      </c>
      <c r="D1110" s="1">
        <v>0.09</v>
      </c>
      <c r="E1110" s="1">
        <v>120.98</v>
      </c>
      <c r="F1110" s="1">
        <v>30</v>
      </c>
      <c r="G1110" s="1" t="s">
        <v>2</v>
      </c>
      <c r="H1110" s="1" t="s">
        <v>70</v>
      </c>
      <c r="I1110" s="1" t="s">
        <v>4</v>
      </c>
      <c r="J1110" s="1" t="s">
        <v>85</v>
      </c>
      <c r="K1110" s="1" t="s">
        <v>33</v>
      </c>
      <c r="L1110" s="1" t="s">
        <v>1101</v>
      </c>
      <c r="M1110" s="1">
        <v>0.64</v>
      </c>
      <c r="N1110" s="1" t="s">
        <v>8</v>
      </c>
      <c r="O1110" s="1" t="s">
        <v>28</v>
      </c>
      <c r="P1110" s="1" t="s">
        <v>79</v>
      </c>
      <c r="Q1110" s="1" t="s">
        <v>2078</v>
      </c>
      <c r="R1110" s="1">
        <v>60110</v>
      </c>
      <c r="S1110" s="2">
        <v>42103</v>
      </c>
      <c r="T1110" s="2">
        <v>42105</v>
      </c>
      <c r="U1110" s="1">
        <v>74.004800000000003</v>
      </c>
      <c r="V1110" s="1">
        <v>22</v>
      </c>
      <c r="W1110" s="1">
        <v>2508.15</v>
      </c>
      <c r="X1110" s="1">
        <v>87877</v>
      </c>
      <c r="Y1110" s="1">
        <f>Table1[[#This Row],[Unit Price]]-Table1[[#This Row],[Discount]]</f>
        <v>120.89</v>
      </c>
      <c r="Z1110" s="1" t="s">
        <v>3220</v>
      </c>
    </row>
    <row r="1111" spans="1:26" x14ac:dyDescent="0.2">
      <c r="A1111" s="3">
        <v>1250</v>
      </c>
      <c r="B1111" s="3" t="s">
        <v>2077</v>
      </c>
      <c r="C1111" s="3" t="s">
        <v>13</v>
      </c>
      <c r="D1111" s="3">
        <v>0.1</v>
      </c>
      <c r="E1111" s="3">
        <v>30.98</v>
      </c>
      <c r="F1111" s="3">
        <v>5.76</v>
      </c>
      <c r="G1111" s="3" t="s">
        <v>14</v>
      </c>
      <c r="H1111" s="3" t="s">
        <v>70</v>
      </c>
      <c r="I1111" s="3" t="s">
        <v>24</v>
      </c>
      <c r="J1111" s="3" t="s">
        <v>64</v>
      </c>
      <c r="K1111" s="3" t="s">
        <v>49</v>
      </c>
      <c r="L1111" s="3" t="s">
        <v>715</v>
      </c>
      <c r="M1111" s="3">
        <v>0.4</v>
      </c>
      <c r="N1111" s="3" t="s">
        <v>8</v>
      </c>
      <c r="O1111" s="3" t="s">
        <v>28</v>
      </c>
      <c r="P1111" s="3" t="s">
        <v>79</v>
      </c>
      <c r="Q1111" s="3" t="s">
        <v>2078</v>
      </c>
      <c r="R1111" s="3">
        <v>60110</v>
      </c>
      <c r="S1111" s="4">
        <v>42103</v>
      </c>
      <c r="T1111" s="4">
        <v>42104</v>
      </c>
      <c r="U1111" s="3">
        <v>109.4248</v>
      </c>
      <c r="V1111" s="3">
        <v>8</v>
      </c>
      <c r="W1111" s="3">
        <v>225.62</v>
      </c>
      <c r="X1111" s="3">
        <v>87877</v>
      </c>
      <c r="Y1111" s="3">
        <f>Table1[[#This Row],[Unit Price]]-Table1[[#This Row],[Discount]]</f>
        <v>30.88</v>
      </c>
      <c r="Z1111" s="3" t="s">
        <v>3220</v>
      </c>
    </row>
    <row r="1112" spans="1:26" x14ac:dyDescent="0.2">
      <c r="A1112" s="1">
        <v>2488</v>
      </c>
      <c r="B1112" s="1" t="s">
        <v>2079</v>
      </c>
      <c r="C1112" s="1" t="s">
        <v>13</v>
      </c>
      <c r="D1112" s="1">
        <v>0.08</v>
      </c>
      <c r="E1112" s="1">
        <v>4.91</v>
      </c>
      <c r="F1112" s="1">
        <v>0.5</v>
      </c>
      <c r="G1112" s="1" t="s">
        <v>14</v>
      </c>
      <c r="H1112" s="1" t="s">
        <v>15</v>
      </c>
      <c r="I1112" s="1" t="s">
        <v>24</v>
      </c>
      <c r="J1112" s="1" t="s">
        <v>128</v>
      </c>
      <c r="K1112" s="1" t="s">
        <v>49</v>
      </c>
      <c r="L1112" s="1" t="s">
        <v>949</v>
      </c>
      <c r="M1112" s="1">
        <v>0.36</v>
      </c>
      <c r="N1112" s="1" t="s">
        <v>8</v>
      </c>
      <c r="O1112" s="1" t="s">
        <v>9</v>
      </c>
      <c r="P1112" s="1" t="s">
        <v>20</v>
      </c>
      <c r="Q1112" s="1" t="s">
        <v>2080</v>
      </c>
      <c r="R1112" s="1">
        <v>72023</v>
      </c>
      <c r="S1112" s="2">
        <v>42103</v>
      </c>
      <c r="T1112" s="2">
        <v>42103</v>
      </c>
      <c r="U1112" s="1">
        <v>12.726000000000001</v>
      </c>
      <c r="V1112" s="1">
        <v>9</v>
      </c>
      <c r="W1112" s="1">
        <v>42.69</v>
      </c>
      <c r="X1112" s="1">
        <v>86887</v>
      </c>
      <c r="Y1112" s="1">
        <f>Table1[[#This Row],[Unit Price]]-Table1[[#This Row],[Discount]]</f>
        <v>4.83</v>
      </c>
      <c r="Z1112" s="1" t="s">
        <v>3219</v>
      </c>
    </row>
    <row r="1113" spans="1:26" x14ac:dyDescent="0.2">
      <c r="A1113" s="3">
        <v>2488</v>
      </c>
      <c r="B1113" s="3" t="s">
        <v>2079</v>
      </c>
      <c r="C1113" s="3" t="s">
        <v>13</v>
      </c>
      <c r="D1113" s="3">
        <v>0.02</v>
      </c>
      <c r="E1113" s="3">
        <v>28.15</v>
      </c>
      <c r="F1113" s="3">
        <v>6.17</v>
      </c>
      <c r="G1113" s="3" t="s">
        <v>14</v>
      </c>
      <c r="H1113" s="3" t="s">
        <v>15</v>
      </c>
      <c r="I1113" s="3" t="s">
        <v>24</v>
      </c>
      <c r="J1113" s="3" t="s">
        <v>25</v>
      </c>
      <c r="K1113" s="3" t="s">
        <v>18</v>
      </c>
      <c r="L1113" s="3" t="s">
        <v>595</v>
      </c>
      <c r="M1113" s="3">
        <v>0.55000000000000004</v>
      </c>
      <c r="N1113" s="3" t="s">
        <v>8</v>
      </c>
      <c r="O1113" s="3" t="s">
        <v>9</v>
      </c>
      <c r="P1113" s="3" t="s">
        <v>20</v>
      </c>
      <c r="Q1113" s="3" t="s">
        <v>2080</v>
      </c>
      <c r="R1113" s="3">
        <v>72023</v>
      </c>
      <c r="S1113" s="4">
        <v>42103</v>
      </c>
      <c r="T1113" s="4">
        <v>42104</v>
      </c>
      <c r="U1113" s="3">
        <v>160.8066</v>
      </c>
      <c r="V1113" s="3">
        <v>11</v>
      </c>
      <c r="W1113" s="3">
        <v>327.41000000000003</v>
      </c>
      <c r="X1113" s="3">
        <v>86887</v>
      </c>
      <c r="Y1113" s="3">
        <f>Table1[[#This Row],[Unit Price]]-Table1[[#This Row],[Discount]]</f>
        <v>28.13</v>
      </c>
      <c r="Z1113" s="3" t="s">
        <v>3219</v>
      </c>
    </row>
    <row r="1114" spans="1:26" x14ac:dyDescent="0.2">
      <c r="A1114" s="1">
        <v>2491</v>
      </c>
      <c r="B1114" s="1" t="s">
        <v>433</v>
      </c>
      <c r="C1114" s="1" t="s">
        <v>13</v>
      </c>
      <c r="D1114" s="1">
        <v>0.08</v>
      </c>
      <c r="E1114" s="1">
        <v>4.91</v>
      </c>
      <c r="F1114" s="1">
        <v>0.5</v>
      </c>
      <c r="G1114" s="1" t="s">
        <v>14</v>
      </c>
      <c r="H1114" s="1" t="s">
        <v>15</v>
      </c>
      <c r="I1114" s="1" t="s">
        <v>24</v>
      </c>
      <c r="J1114" s="1" t="s">
        <v>128</v>
      </c>
      <c r="K1114" s="1" t="s">
        <v>49</v>
      </c>
      <c r="L1114" s="1" t="s">
        <v>949</v>
      </c>
      <c r="M1114" s="1">
        <v>0.36</v>
      </c>
      <c r="N1114" s="1" t="s">
        <v>8</v>
      </c>
      <c r="O1114" s="1" t="s">
        <v>35</v>
      </c>
      <c r="P1114" s="1" t="s">
        <v>66</v>
      </c>
      <c r="Q1114" s="1" t="s">
        <v>76</v>
      </c>
      <c r="R1114" s="1">
        <v>90045</v>
      </c>
      <c r="S1114" s="2">
        <v>42103</v>
      </c>
      <c r="T1114" s="2">
        <v>42103</v>
      </c>
      <c r="U1114" s="1">
        <v>31.751999999999999</v>
      </c>
      <c r="V1114" s="1">
        <v>36</v>
      </c>
      <c r="W1114" s="1">
        <v>170.75</v>
      </c>
      <c r="X1114" s="1">
        <v>14785</v>
      </c>
      <c r="Y1114" s="1">
        <f>Table1[[#This Row],[Unit Price]]-Table1[[#This Row],[Discount]]</f>
        <v>4.83</v>
      </c>
      <c r="Z1114" s="1" t="s">
        <v>3221</v>
      </c>
    </row>
    <row r="1115" spans="1:26" x14ac:dyDescent="0.2">
      <c r="A1115" s="3">
        <v>2491</v>
      </c>
      <c r="B1115" s="3" t="s">
        <v>433</v>
      </c>
      <c r="C1115" s="3" t="s">
        <v>13</v>
      </c>
      <c r="D1115" s="3">
        <v>0.02</v>
      </c>
      <c r="E1115" s="3">
        <v>28.15</v>
      </c>
      <c r="F1115" s="3">
        <v>6.17</v>
      </c>
      <c r="G1115" s="3" t="s">
        <v>14</v>
      </c>
      <c r="H1115" s="3" t="s">
        <v>15</v>
      </c>
      <c r="I1115" s="3" t="s">
        <v>24</v>
      </c>
      <c r="J1115" s="3" t="s">
        <v>25</v>
      </c>
      <c r="K1115" s="3" t="s">
        <v>18</v>
      </c>
      <c r="L1115" s="3" t="s">
        <v>595</v>
      </c>
      <c r="M1115" s="3">
        <v>0.55000000000000004</v>
      </c>
      <c r="N1115" s="3" t="s">
        <v>8</v>
      </c>
      <c r="O1115" s="3" t="s">
        <v>35</v>
      </c>
      <c r="P1115" s="3" t="s">
        <v>66</v>
      </c>
      <c r="Q1115" s="3" t="s">
        <v>76</v>
      </c>
      <c r="R1115" s="3">
        <v>90045</v>
      </c>
      <c r="S1115" s="4">
        <v>42103</v>
      </c>
      <c r="T1115" s="4">
        <v>42104</v>
      </c>
      <c r="U1115" s="3">
        <v>117.208</v>
      </c>
      <c r="V1115" s="3">
        <v>45</v>
      </c>
      <c r="W1115" s="3">
        <v>1339.42</v>
      </c>
      <c r="X1115" s="3">
        <v>14785</v>
      </c>
      <c r="Y1115" s="3">
        <f>Table1[[#This Row],[Unit Price]]-Table1[[#This Row],[Discount]]</f>
        <v>28.13</v>
      </c>
      <c r="Z1115" s="3" t="s">
        <v>3221</v>
      </c>
    </row>
    <row r="1116" spans="1:26" x14ac:dyDescent="0.2">
      <c r="A1116" s="1">
        <v>115</v>
      </c>
      <c r="B1116" s="1" t="s">
        <v>2081</v>
      </c>
      <c r="C1116" s="1" t="s">
        <v>23</v>
      </c>
      <c r="D1116" s="1">
        <v>7.0000000000000007E-2</v>
      </c>
      <c r="E1116" s="1">
        <v>2.12</v>
      </c>
      <c r="F1116" s="1">
        <v>1.99</v>
      </c>
      <c r="G1116" s="1" t="s">
        <v>14</v>
      </c>
      <c r="H1116" s="1" t="s">
        <v>47</v>
      </c>
      <c r="I1116" s="1" t="s">
        <v>16</v>
      </c>
      <c r="J1116" s="1" t="s">
        <v>17</v>
      </c>
      <c r="K1116" s="1" t="s">
        <v>18</v>
      </c>
      <c r="L1116" s="1" t="s">
        <v>2082</v>
      </c>
      <c r="M1116" s="1">
        <v>0.55000000000000004</v>
      </c>
      <c r="N1116" s="1" t="s">
        <v>8</v>
      </c>
      <c r="O1116" s="1" t="s">
        <v>35</v>
      </c>
      <c r="P1116" s="1" t="s">
        <v>115</v>
      </c>
      <c r="Q1116" s="1" t="s">
        <v>2083</v>
      </c>
      <c r="R1116" s="1">
        <v>97128</v>
      </c>
      <c r="S1116" s="2">
        <v>42103</v>
      </c>
      <c r="T1116" s="2">
        <v>42105</v>
      </c>
      <c r="U1116" s="1">
        <v>-55.84</v>
      </c>
      <c r="V1116" s="1">
        <v>12</v>
      </c>
      <c r="W1116" s="1">
        <v>26.07</v>
      </c>
      <c r="X1116" s="1">
        <v>89585</v>
      </c>
      <c r="Y1116" s="1">
        <f>Table1[[#This Row],[Unit Price]]-Table1[[#This Row],[Discount]]</f>
        <v>2.0500000000000003</v>
      </c>
      <c r="Z1116" s="1" t="s">
        <v>3221</v>
      </c>
    </row>
    <row r="1117" spans="1:26" x14ac:dyDescent="0.2">
      <c r="A1117" s="3">
        <v>117</v>
      </c>
      <c r="B1117" s="3" t="s">
        <v>117</v>
      </c>
      <c r="C1117" s="3" t="s">
        <v>23</v>
      </c>
      <c r="D1117" s="3">
        <v>7.0000000000000007E-2</v>
      </c>
      <c r="E1117" s="3">
        <v>2.12</v>
      </c>
      <c r="F1117" s="3">
        <v>1.99</v>
      </c>
      <c r="G1117" s="3" t="s">
        <v>14</v>
      </c>
      <c r="H1117" s="3" t="s">
        <v>47</v>
      </c>
      <c r="I1117" s="3" t="s">
        <v>16</v>
      </c>
      <c r="J1117" s="3" t="s">
        <v>17</v>
      </c>
      <c r="K1117" s="3" t="s">
        <v>18</v>
      </c>
      <c r="L1117" s="3" t="s">
        <v>2082</v>
      </c>
      <c r="M1117" s="3">
        <v>0.55000000000000004</v>
      </c>
      <c r="N1117" s="3" t="s">
        <v>8</v>
      </c>
      <c r="O1117" s="3" t="s">
        <v>35</v>
      </c>
      <c r="P1117" s="3" t="s">
        <v>42</v>
      </c>
      <c r="Q1117" s="3" t="s">
        <v>118</v>
      </c>
      <c r="R1117" s="3">
        <v>98103</v>
      </c>
      <c r="S1117" s="4">
        <v>42103</v>
      </c>
      <c r="T1117" s="4">
        <v>42105</v>
      </c>
      <c r="U1117" s="3">
        <v>-55.84</v>
      </c>
      <c r="V1117" s="3">
        <v>46</v>
      </c>
      <c r="W1117" s="3">
        <v>99.94</v>
      </c>
      <c r="X1117" s="3">
        <v>58914</v>
      </c>
      <c r="Y1117" s="3">
        <f>Table1[[#This Row],[Unit Price]]-Table1[[#This Row],[Discount]]</f>
        <v>2.0500000000000003</v>
      </c>
      <c r="Z1117" s="3" t="s">
        <v>3221</v>
      </c>
    </row>
    <row r="1118" spans="1:26" x14ac:dyDescent="0.2">
      <c r="A1118" s="1">
        <v>2851</v>
      </c>
      <c r="B1118" s="1" t="s">
        <v>2084</v>
      </c>
      <c r="C1118" s="1" t="s">
        <v>23</v>
      </c>
      <c r="D1118" s="1">
        <v>0.05</v>
      </c>
      <c r="E1118" s="1">
        <v>115.99</v>
      </c>
      <c r="F1118" s="1">
        <v>8.99</v>
      </c>
      <c r="G1118" s="1" t="s">
        <v>14</v>
      </c>
      <c r="H1118" s="1" t="s">
        <v>15</v>
      </c>
      <c r="I1118" s="1" t="s">
        <v>16</v>
      </c>
      <c r="J1118" s="1" t="s">
        <v>111</v>
      </c>
      <c r="K1118" s="1" t="s">
        <v>49</v>
      </c>
      <c r="L1118" s="1" t="s">
        <v>2085</v>
      </c>
      <c r="M1118" s="1">
        <v>0.57999999999999996</v>
      </c>
      <c r="N1118" s="1" t="s">
        <v>8</v>
      </c>
      <c r="O1118" s="1" t="s">
        <v>28</v>
      </c>
      <c r="P1118" s="1" t="s">
        <v>163</v>
      </c>
      <c r="Q1118" s="1" t="s">
        <v>2086</v>
      </c>
      <c r="R1118" s="1">
        <v>79762</v>
      </c>
      <c r="S1118" s="2">
        <v>42103</v>
      </c>
      <c r="T1118" s="2">
        <v>42107</v>
      </c>
      <c r="U1118" s="1">
        <v>719.35260000000005</v>
      </c>
      <c r="V1118" s="1">
        <v>11</v>
      </c>
      <c r="W1118" s="1">
        <v>1042.54</v>
      </c>
      <c r="X1118" s="1">
        <v>86454</v>
      </c>
      <c r="Y1118" s="1">
        <f>Table1[[#This Row],[Unit Price]]-Table1[[#This Row],[Discount]]</f>
        <v>115.94</v>
      </c>
      <c r="Z1118" s="1" t="s">
        <v>3220</v>
      </c>
    </row>
    <row r="1119" spans="1:26" x14ac:dyDescent="0.2">
      <c r="A1119" s="3">
        <v>1271</v>
      </c>
      <c r="B1119" s="3" t="s">
        <v>2087</v>
      </c>
      <c r="C1119" s="3" t="s">
        <v>92</v>
      </c>
      <c r="D1119" s="3">
        <v>7.0000000000000007E-2</v>
      </c>
      <c r="E1119" s="3">
        <v>125.99</v>
      </c>
      <c r="F1119" s="3">
        <v>7.69</v>
      </c>
      <c r="G1119" s="3" t="s">
        <v>14</v>
      </c>
      <c r="H1119" s="3" t="s">
        <v>70</v>
      </c>
      <c r="I1119" s="3" t="s">
        <v>16</v>
      </c>
      <c r="J1119" s="3" t="s">
        <v>111</v>
      </c>
      <c r="K1119" s="3" t="s">
        <v>49</v>
      </c>
      <c r="L1119" s="3" t="s">
        <v>621</v>
      </c>
      <c r="M1119" s="3">
        <v>0.59</v>
      </c>
      <c r="N1119" s="3" t="s">
        <v>8</v>
      </c>
      <c r="O1119" s="3" t="s">
        <v>35</v>
      </c>
      <c r="P1119" s="3" t="s">
        <v>66</v>
      </c>
      <c r="Q1119" s="3" t="s">
        <v>2088</v>
      </c>
      <c r="R1119" s="3">
        <v>91941</v>
      </c>
      <c r="S1119" s="4">
        <v>42103</v>
      </c>
      <c r="T1119" s="4">
        <v>42104</v>
      </c>
      <c r="U1119" s="3">
        <v>588.24570000000006</v>
      </c>
      <c r="V1119" s="3">
        <v>8</v>
      </c>
      <c r="W1119" s="3">
        <v>852.53</v>
      </c>
      <c r="X1119" s="3">
        <v>88410</v>
      </c>
      <c r="Y1119" s="3">
        <f>Table1[[#This Row],[Unit Price]]-Table1[[#This Row],[Discount]]</f>
        <v>125.92</v>
      </c>
      <c r="Z1119" s="3" t="s">
        <v>3221</v>
      </c>
    </row>
    <row r="1120" spans="1:26" x14ac:dyDescent="0.2">
      <c r="A1120" s="1">
        <v>191</v>
      </c>
      <c r="B1120" s="1" t="s">
        <v>1097</v>
      </c>
      <c r="C1120" s="1" t="s">
        <v>46</v>
      </c>
      <c r="D1120" s="1">
        <v>0.05</v>
      </c>
      <c r="E1120" s="1">
        <v>3.8</v>
      </c>
      <c r="F1120" s="1">
        <v>1.49</v>
      </c>
      <c r="G1120" s="1" t="s">
        <v>14</v>
      </c>
      <c r="H1120" s="1" t="s">
        <v>70</v>
      </c>
      <c r="I1120" s="1" t="s">
        <v>24</v>
      </c>
      <c r="J1120" s="1" t="s">
        <v>48</v>
      </c>
      <c r="K1120" s="1" t="s">
        <v>49</v>
      </c>
      <c r="L1120" s="1" t="s">
        <v>1168</v>
      </c>
      <c r="M1120" s="1">
        <v>0.38</v>
      </c>
      <c r="N1120" s="1" t="s">
        <v>8</v>
      </c>
      <c r="O1120" s="1" t="s">
        <v>28</v>
      </c>
      <c r="P1120" s="1" t="s">
        <v>79</v>
      </c>
      <c r="Q1120" s="1" t="s">
        <v>1099</v>
      </c>
      <c r="R1120" s="1">
        <v>60505</v>
      </c>
      <c r="S1120" s="2">
        <v>42103</v>
      </c>
      <c r="T1120" s="2">
        <v>42105</v>
      </c>
      <c r="U1120" s="1">
        <v>14.467000000000001</v>
      </c>
      <c r="V1120" s="1">
        <v>14</v>
      </c>
      <c r="W1120" s="1">
        <v>53.26</v>
      </c>
      <c r="X1120" s="1">
        <v>89093</v>
      </c>
      <c r="Y1120" s="1">
        <f>Table1[[#This Row],[Unit Price]]-Table1[[#This Row],[Discount]]</f>
        <v>3.75</v>
      </c>
      <c r="Z1120" s="1" t="s">
        <v>3220</v>
      </c>
    </row>
    <row r="1121" spans="1:26" x14ac:dyDescent="0.2">
      <c r="A1121" s="3">
        <v>191</v>
      </c>
      <c r="B1121" s="3" t="s">
        <v>1097</v>
      </c>
      <c r="C1121" s="3" t="s">
        <v>46</v>
      </c>
      <c r="D1121" s="3">
        <v>0.09</v>
      </c>
      <c r="E1121" s="3">
        <v>30.73</v>
      </c>
      <c r="F1121" s="3">
        <v>4</v>
      </c>
      <c r="G1121" s="3" t="s">
        <v>14</v>
      </c>
      <c r="H1121" s="3" t="s">
        <v>70</v>
      </c>
      <c r="I1121" s="3" t="s">
        <v>16</v>
      </c>
      <c r="J1121" s="3" t="s">
        <v>17</v>
      </c>
      <c r="K1121" s="3" t="s">
        <v>49</v>
      </c>
      <c r="L1121" s="3" t="s">
        <v>650</v>
      </c>
      <c r="M1121" s="3">
        <v>0.75</v>
      </c>
      <c r="N1121" s="3" t="s">
        <v>8</v>
      </c>
      <c r="O1121" s="3" t="s">
        <v>28</v>
      </c>
      <c r="P1121" s="3" t="s">
        <v>79</v>
      </c>
      <c r="Q1121" s="3" t="s">
        <v>1099</v>
      </c>
      <c r="R1121" s="3">
        <v>60505</v>
      </c>
      <c r="S1121" s="4">
        <v>42103</v>
      </c>
      <c r="T1121" s="4">
        <v>42103</v>
      </c>
      <c r="U1121" s="3">
        <v>-99.986400000000003</v>
      </c>
      <c r="V1121" s="3">
        <v>7</v>
      </c>
      <c r="W1121" s="3">
        <v>203.49</v>
      </c>
      <c r="X1121" s="3">
        <v>89093</v>
      </c>
      <c r="Y1121" s="3">
        <f>Table1[[#This Row],[Unit Price]]-Table1[[#This Row],[Discount]]</f>
        <v>30.64</v>
      </c>
      <c r="Z1121" s="3" t="s">
        <v>3220</v>
      </c>
    </row>
    <row r="1122" spans="1:26" x14ac:dyDescent="0.2">
      <c r="A1122" s="1">
        <v>191</v>
      </c>
      <c r="B1122" s="1" t="s">
        <v>1097</v>
      </c>
      <c r="C1122" s="1" t="s">
        <v>46</v>
      </c>
      <c r="D1122" s="1">
        <v>0</v>
      </c>
      <c r="E1122" s="1">
        <v>125.99</v>
      </c>
      <c r="F1122" s="1">
        <v>8.08</v>
      </c>
      <c r="G1122" s="1" t="s">
        <v>14</v>
      </c>
      <c r="H1122" s="1" t="s">
        <v>70</v>
      </c>
      <c r="I1122" s="1" t="s">
        <v>16</v>
      </c>
      <c r="J1122" s="1" t="s">
        <v>111</v>
      </c>
      <c r="K1122" s="1" t="s">
        <v>49</v>
      </c>
      <c r="L1122" s="1" t="s">
        <v>2089</v>
      </c>
      <c r="M1122" s="1">
        <v>0.56999999999999995</v>
      </c>
      <c r="N1122" s="1" t="s">
        <v>8</v>
      </c>
      <c r="O1122" s="1" t="s">
        <v>28</v>
      </c>
      <c r="P1122" s="1" t="s">
        <v>79</v>
      </c>
      <c r="Q1122" s="1" t="s">
        <v>1099</v>
      </c>
      <c r="R1122" s="1">
        <v>60505</v>
      </c>
      <c r="S1122" s="2">
        <v>42103</v>
      </c>
      <c r="T1122" s="2">
        <v>42104</v>
      </c>
      <c r="U1122" s="1">
        <v>1348.59672</v>
      </c>
      <c r="V1122" s="1">
        <v>22</v>
      </c>
      <c r="W1122" s="1">
        <v>2356.0100000000002</v>
      </c>
      <c r="X1122" s="1">
        <v>89093</v>
      </c>
      <c r="Y1122" s="1">
        <f>Table1[[#This Row],[Unit Price]]-Table1[[#This Row],[Discount]]</f>
        <v>125.99</v>
      </c>
      <c r="Z1122" s="1" t="s">
        <v>3220</v>
      </c>
    </row>
    <row r="1123" spans="1:26" x14ac:dyDescent="0.2">
      <c r="A1123" s="3">
        <v>1634</v>
      </c>
      <c r="B1123" s="3" t="s">
        <v>2090</v>
      </c>
      <c r="C1123" s="3" t="s">
        <v>46</v>
      </c>
      <c r="D1123" s="3">
        <v>0.08</v>
      </c>
      <c r="E1123" s="3">
        <v>100.97</v>
      </c>
      <c r="F1123" s="3">
        <v>14</v>
      </c>
      <c r="G1123" s="3" t="s">
        <v>2</v>
      </c>
      <c r="H1123" s="3" t="s">
        <v>47</v>
      </c>
      <c r="I1123" s="3" t="s">
        <v>16</v>
      </c>
      <c r="J1123" s="3" t="s">
        <v>32</v>
      </c>
      <c r="K1123" s="3" t="s">
        <v>33</v>
      </c>
      <c r="L1123" s="3" t="s">
        <v>2091</v>
      </c>
      <c r="M1123" s="3">
        <v>0.37</v>
      </c>
      <c r="N1123" s="3" t="s">
        <v>8</v>
      </c>
      <c r="O1123" s="3" t="s">
        <v>9</v>
      </c>
      <c r="P1123" s="3" t="s">
        <v>10</v>
      </c>
      <c r="Q1123" s="3" t="s">
        <v>2092</v>
      </c>
      <c r="R1123" s="3">
        <v>39212</v>
      </c>
      <c r="S1123" s="4">
        <v>42103</v>
      </c>
      <c r="T1123" s="4">
        <v>42104</v>
      </c>
      <c r="U1123" s="3">
        <v>-73.494119999999995</v>
      </c>
      <c r="V1123" s="3">
        <v>15</v>
      </c>
      <c r="W1123" s="3">
        <v>1483.16</v>
      </c>
      <c r="X1123" s="3">
        <v>90532</v>
      </c>
      <c r="Y1123" s="3">
        <f>Table1[[#This Row],[Unit Price]]-Table1[[#This Row],[Discount]]</f>
        <v>100.89</v>
      </c>
      <c r="Z1123" s="3" t="s">
        <v>3219</v>
      </c>
    </row>
    <row r="1124" spans="1:26" x14ac:dyDescent="0.2">
      <c r="A1124" s="1">
        <v>2334</v>
      </c>
      <c r="B1124" s="1" t="s">
        <v>2014</v>
      </c>
      <c r="C1124" s="1" t="s">
        <v>46</v>
      </c>
      <c r="D1124" s="1">
        <v>0.05</v>
      </c>
      <c r="E1124" s="1">
        <v>14.81</v>
      </c>
      <c r="F1124" s="1">
        <v>13.32</v>
      </c>
      <c r="G1124" s="1" t="s">
        <v>14</v>
      </c>
      <c r="H1124" s="1" t="s">
        <v>3</v>
      </c>
      <c r="I1124" s="1" t="s">
        <v>24</v>
      </c>
      <c r="J1124" s="1" t="s">
        <v>71</v>
      </c>
      <c r="K1124" s="1" t="s">
        <v>49</v>
      </c>
      <c r="L1124" s="1" t="s">
        <v>570</v>
      </c>
      <c r="M1124" s="1">
        <v>0.43</v>
      </c>
      <c r="N1124" s="1" t="s">
        <v>8</v>
      </c>
      <c r="O1124" s="1" t="s">
        <v>28</v>
      </c>
      <c r="P1124" s="1" t="s">
        <v>333</v>
      </c>
      <c r="Q1124" s="1" t="s">
        <v>2015</v>
      </c>
      <c r="R1124" s="1">
        <v>53220</v>
      </c>
      <c r="S1124" s="2">
        <v>42103</v>
      </c>
      <c r="T1124" s="2">
        <v>42105</v>
      </c>
      <c r="U1124" s="1">
        <v>-190.49</v>
      </c>
      <c r="V1124" s="1">
        <v>8</v>
      </c>
      <c r="W1124" s="1">
        <v>115.99</v>
      </c>
      <c r="X1124" s="1">
        <v>89609</v>
      </c>
      <c r="Y1124" s="1">
        <f>Table1[[#This Row],[Unit Price]]-Table1[[#This Row],[Discount]]</f>
        <v>14.76</v>
      </c>
      <c r="Z1124" s="1" t="s">
        <v>3220</v>
      </c>
    </row>
    <row r="1125" spans="1:26" x14ac:dyDescent="0.2">
      <c r="A1125" s="3">
        <v>2334</v>
      </c>
      <c r="B1125" s="3" t="s">
        <v>2014</v>
      </c>
      <c r="C1125" s="3" t="s">
        <v>46</v>
      </c>
      <c r="D1125" s="3">
        <v>0.08</v>
      </c>
      <c r="E1125" s="3">
        <v>2.78</v>
      </c>
      <c r="F1125" s="3">
        <v>1.25</v>
      </c>
      <c r="G1125" s="3" t="s">
        <v>14</v>
      </c>
      <c r="H1125" s="3" t="s">
        <v>3</v>
      </c>
      <c r="I1125" s="3" t="s">
        <v>24</v>
      </c>
      <c r="J1125" s="3" t="s">
        <v>25</v>
      </c>
      <c r="K1125" s="3" t="s">
        <v>26</v>
      </c>
      <c r="L1125" s="3" t="s">
        <v>358</v>
      </c>
      <c r="M1125" s="3">
        <v>0.59</v>
      </c>
      <c r="N1125" s="3" t="s">
        <v>8</v>
      </c>
      <c r="O1125" s="3" t="s">
        <v>28</v>
      </c>
      <c r="P1125" s="3" t="s">
        <v>333</v>
      </c>
      <c r="Q1125" s="3" t="s">
        <v>2015</v>
      </c>
      <c r="R1125" s="3">
        <v>53220</v>
      </c>
      <c r="S1125" s="4">
        <v>42103</v>
      </c>
      <c r="T1125" s="4">
        <v>42104</v>
      </c>
      <c r="U1125" s="3">
        <v>-8.77</v>
      </c>
      <c r="V1125" s="3">
        <v>7</v>
      </c>
      <c r="W1125" s="3">
        <v>19.46</v>
      </c>
      <c r="X1125" s="3">
        <v>89609</v>
      </c>
      <c r="Y1125" s="3">
        <f>Table1[[#This Row],[Unit Price]]-Table1[[#This Row],[Discount]]</f>
        <v>2.6999999999999997</v>
      </c>
      <c r="Z1125" s="3" t="s">
        <v>3220</v>
      </c>
    </row>
    <row r="1126" spans="1:26" x14ac:dyDescent="0.2">
      <c r="A1126" s="1">
        <v>2847</v>
      </c>
      <c r="B1126" s="1" t="s">
        <v>2093</v>
      </c>
      <c r="C1126" s="1" t="s">
        <v>46</v>
      </c>
      <c r="D1126" s="1">
        <v>0.04</v>
      </c>
      <c r="E1126" s="1">
        <v>90.48</v>
      </c>
      <c r="F1126" s="1">
        <v>19.989999999999998</v>
      </c>
      <c r="G1126" s="1" t="s">
        <v>14</v>
      </c>
      <c r="H1126" s="1" t="s">
        <v>70</v>
      </c>
      <c r="I1126" s="1" t="s">
        <v>24</v>
      </c>
      <c r="J1126" s="1" t="s">
        <v>321</v>
      </c>
      <c r="K1126" s="1" t="s">
        <v>49</v>
      </c>
      <c r="L1126" s="1" t="s">
        <v>478</v>
      </c>
      <c r="M1126" s="1">
        <v>0.4</v>
      </c>
      <c r="N1126" s="1" t="s">
        <v>8</v>
      </c>
      <c r="O1126" s="1" t="s">
        <v>9</v>
      </c>
      <c r="P1126" s="1" t="s">
        <v>376</v>
      </c>
      <c r="Q1126" s="1" t="s">
        <v>2094</v>
      </c>
      <c r="R1126" s="1">
        <v>38017</v>
      </c>
      <c r="S1126" s="2">
        <v>42103</v>
      </c>
      <c r="T1126" s="2">
        <v>42105</v>
      </c>
      <c r="U1126" s="1">
        <v>55.555199999999999</v>
      </c>
      <c r="V1126" s="1">
        <v>3</v>
      </c>
      <c r="W1126" s="1">
        <v>268.64</v>
      </c>
      <c r="X1126" s="1">
        <v>85928</v>
      </c>
      <c r="Y1126" s="1">
        <f>Table1[[#This Row],[Unit Price]]-Table1[[#This Row],[Discount]]</f>
        <v>90.44</v>
      </c>
      <c r="Z1126" s="1" t="s">
        <v>3219</v>
      </c>
    </row>
    <row r="1127" spans="1:26" x14ac:dyDescent="0.2">
      <c r="A1127" s="3">
        <v>2847</v>
      </c>
      <c r="B1127" s="3" t="s">
        <v>2093</v>
      </c>
      <c r="C1127" s="3" t="s">
        <v>46</v>
      </c>
      <c r="D1127" s="3">
        <v>0.02</v>
      </c>
      <c r="E1127" s="3">
        <v>9.77</v>
      </c>
      <c r="F1127" s="3">
        <v>6.02</v>
      </c>
      <c r="G1127" s="3" t="s">
        <v>14</v>
      </c>
      <c r="H1127" s="3" t="s">
        <v>70</v>
      </c>
      <c r="I1127" s="3" t="s">
        <v>4</v>
      </c>
      <c r="J1127" s="3" t="s">
        <v>102</v>
      </c>
      <c r="K1127" s="3" t="s">
        <v>120</v>
      </c>
      <c r="L1127" s="3" t="s">
        <v>2095</v>
      </c>
      <c r="M1127" s="3">
        <v>0.48</v>
      </c>
      <c r="N1127" s="3" t="s">
        <v>8</v>
      </c>
      <c r="O1127" s="3" t="s">
        <v>9</v>
      </c>
      <c r="P1127" s="3" t="s">
        <v>376</v>
      </c>
      <c r="Q1127" s="3" t="s">
        <v>2094</v>
      </c>
      <c r="R1127" s="3">
        <v>38017</v>
      </c>
      <c r="S1127" s="4">
        <v>42103</v>
      </c>
      <c r="T1127" s="4">
        <v>42104</v>
      </c>
      <c r="U1127" s="3">
        <v>-535.33199999999999</v>
      </c>
      <c r="V1127" s="3">
        <v>9</v>
      </c>
      <c r="W1127" s="3">
        <v>87.68</v>
      </c>
      <c r="X1127" s="3">
        <v>85928</v>
      </c>
      <c r="Y1127" s="3">
        <f>Table1[[#This Row],[Unit Price]]-Table1[[#This Row],[Discount]]</f>
        <v>9.75</v>
      </c>
      <c r="Z1127" s="3" t="s">
        <v>3219</v>
      </c>
    </row>
    <row r="1128" spans="1:26" x14ac:dyDescent="0.2">
      <c r="A1128" s="1">
        <v>2847</v>
      </c>
      <c r="B1128" s="1" t="s">
        <v>2093</v>
      </c>
      <c r="C1128" s="1" t="s">
        <v>46</v>
      </c>
      <c r="D1128" s="1">
        <v>0.09</v>
      </c>
      <c r="E1128" s="1">
        <v>34.99</v>
      </c>
      <c r="F1128" s="1">
        <v>7.73</v>
      </c>
      <c r="G1128" s="1" t="s">
        <v>14</v>
      </c>
      <c r="H1128" s="1" t="s">
        <v>70</v>
      </c>
      <c r="I1128" s="1" t="s">
        <v>24</v>
      </c>
      <c r="J1128" s="1" t="s">
        <v>25</v>
      </c>
      <c r="K1128" s="1" t="s">
        <v>49</v>
      </c>
      <c r="L1128" s="1" t="s">
        <v>1280</v>
      </c>
      <c r="M1128" s="1">
        <v>0.59</v>
      </c>
      <c r="N1128" s="1" t="s">
        <v>8</v>
      </c>
      <c r="O1128" s="1" t="s">
        <v>9</v>
      </c>
      <c r="P1128" s="1" t="s">
        <v>376</v>
      </c>
      <c r="Q1128" s="1" t="s">
        <v>2094</v>
      </c>
      <c r="R1128" s="1">
        <v>38017</v>
      </c>
      <c r="S1128" s="2">
        <v>42103</v>
      </c>
      <c r="T1128" s="2">
        <v>42105</v>
      </c>
      <c r="U1128" s="1">
        <v>-208.72040000000001</v>
      </c>
      <c r="V1128" s="1">
        <v>1</v>
      </c>
      <c r="W1128" s="1">
        <v>37.619999999999997</v>
      </c>
      <c r="X1128" s="1">
        <v>85928</v>
      </c>
      <c r="Y1128" s="1">
        <f>Table1[[#This Row],[Unit Price]]-Table1[[#This Row],[Discount]]</f>
        <v>34.9</v>
      </c>
      <c r="Z1128" s="1" t="s">
        <v>3219</v>
      </c>
    </row>
    <row r="1129" spans="1:26" x14ac:dyDescent="0.2">
      <c r="A1129" s="3">
        <v>1602</v>
      </c>
      <c r="B1129" s="3" t="s">
        <v>2096</v>
      </c>
      <c r="C1129" s="3" t="s">
        <v>1</v>
      </c>
      <c r="D1129" s="3">
        <v>0.1</v>
      </c>
      <c r="E1129" s="3">
        <v>9.11</v>
      </c>
      <c r="F1129" s="3">
        <v>2.15</v>
      </c>
      <c r="G1129" s="3" t="s">
        <v>14</v>
      </c>
      <c r="H1129" s="3" t="s">
        <v>47</v>
      </c>
      <c r="I1129" s="3" t="s">
        <v>24</v>
      </c>
      <c r="J1129" s="3" t="s">
        <v>64</v>
      </c>
      <c r="K1129" s="3" t="s">
        <v>26</v>
      </c>
      <c r="L1129" s="3" t="s">
        <v>65</v>
      </c>
      <c r="M1129" s="3">
        <v>0.4</v>
      </c>
      <c r="N1129" s="3" t="s">
        <v>8</v>
      </c>
      <c r="O1129" s="3" t="s">
        <v>87</v>
      </c>
      <c r="P1129" s="3" t="s">
        <v>394</v>
      </c>
      <c r="Q1129" s="3" t="s">
        <v>2097</v>
      </c>
      <c r="R1129" s="3">
        <v>20601</v>
      </c>
      <c r="S1129" s="4">
        <v>42104</v>
      </c>
      <c r="T1129" s="4">
        <v>42106</v>
      </c>
      <c r="U1129" s="3">
        <v>-3.9312</v>
      </c>
      <c r="V1129" s="3">
        <v>2</v>
      </c>
      <c r="W1129" s="3">
        <v>17.420000000000002</v>
      </c>
      <c r="X1129" s="3">
        <v>89680</v>
      </c>
      <c r="Y1129" s="3">
        <f>Table1[[#This Row],[Unit Price]]-Table1[[#This Row],[Discount]]</f>
        <v>9.01</v>
      </c>
      <c r="Z1129" s="3" t="s">
        <v>3222</v>
      </c>
    </row>
    <row r="1130" spans="1:26" x14ac:dyDescent="0.2">
      <c r="A1130" s="1">
        <v>451</v>
      </c>
      <c r="B1130" s="1" t="s">
        <v>195</v>
      </c>
      <c r="C1130" s="1" t="s">
        <v>13</v>
      </c>
      <c r="D1130" s="1">
        <v>0.03</v>
      </c>
      <c r="E1130" s="1">
        <v>15.99</v>
      </c>
      <c r="F1130" s="1">
        <v>11.28</v>
      </c>
      <c r="G1130" s="1" t="s">
        <v>14</v>
      </c>
      <c r="H1130" s="1" t="s">
        <v>47</v>
      </c>
      <c r="I1130" s="1" t="s">
        <v>16</v>
      </c>
      <c r="J1130" s="1" t="s">
        <v>32</v>
      </c>
      <c r="K1130" s="1" t="s">
        <v>120</v>
      </c>
      <c r="L1130" s="1" t="s">
        <v>1182</v>
      </c>
      <c r="M1130" s="1">
        <v>0.38</v>
      </c>
      <c r="N1130" s="1" t="s">
        <v>8</v>
      </c>
      <c r="O1130" s="1" t="s">
        <v>35</v>
      </c>
      <c r="P1130" s="1" t="s">
        <v>66</v>
      </c>
      <c r="Q1130" s="1" t="s">
        <v>197</v>
      </c>
      <c r="R1130" s="1">
        <v>94024</v>
      </c>
      <c r="S1130" s="2">
        <v>42104</v>
      </c>
      <c r="T1130" s="2">
        <v>42105</v>
      </c>
      <c r="U1130" s="1">
        <v>-53.296199999999999</v>
      </c>
      <c r="V1130" s="1">
        <v>2</v>
      </c>
      <c r="W1130" s="1">
        <v>35.479999999999997</v>
      </c>
      <c r="X1130" s="1">
        <v>86010</v>
      </c>
      <c r="Y1130" s="1">
        <f>Table1[[#This Row],[Unit Price]]-Table1[[#This Row],[Discount]]</f>
        <v>15.96</v>
      </c>
      <c r="Z1130" s="1" t="s">
        <v>3221</v>
      </c>
    </row>
    <row r="1131" spans="1:26" x14ac:dyDescent="0.2">
      <c r="A1131" s="3">
        <v>3191</v>
      </c>
      <c r="B1131" s="3" t="s">
        <v>1682</v>
      </c>
      <c r="C1131" s="3" t="s">
        <v>13</v>
      </c>
      <c r="D1131" s="3">
        <v>0.09</v>
      </c>
      <c r="E1131" s="3">
        <v>35.94</v>
      </c>
      <c r="F1131" s="3">
        <v>6.66</v>
      </c>
      <c r="G1131" s="3" t="s">
        <v>14</v>
      </c>
      <c r="H1131" s="3" t="s">
        <v>70</v>
      </c>
      <c r="I1131" s="3" t="s">
        <v>24</v>
      </c>
      <c r="J1131" s="3" t="s">
        <v>321</v>
      </c>
      <c r="K1131" s="3" t="s">
        <v>49</v>
      </c>
      <c r="L1131" s="3" t="s">
        <v>2098</v>
      </c>
      <c r="M1131" s="3">
        <v>0.4</v>
      </c>
      <c r="N1131" s="3" t="s">
        <v>8</v>
      </c>
      <c r="O1131" s="3" t="s">
        <v>28</v>
      </c>
      <c r="P1131" s="3" t="s">
        <v>333</v>
      </c>
      <c r="Q1131" s="3" t="s">
        <v>1683</v>
      </c>
      <c r="R1131" s="3">
        <v>54481</v>
      </c>
      <c r="S1131" s="4">
        <v>42104</v>
      </c>
      <c r="T1131" s="4">
        <v>42106</v>
      </c>
      <c r="U1131" s="3">
        <v>172.56440000000001</v>
      </c>
      <c r="V1131" s="3">
        <v>9</v>
      </c>
      <c r="W1131" s="3">
        <v>312.22000000000003</v>
      </c>
      <c r="X1131" s="3">
        <v>86448</v>
      </c>
      <c r="Y1131" s="3">
        <f>Table1[[#This Row],[Unit Price]]-Table1[[#This Row],[Discount]]</f>
        <v>35.849999999999994</v>
      </c>
      <c r="Z1131" s="3" t="s">
        <v>3220</v>
      </c>
    </row>
    <row r="1132" spans="1:26" x14ac:dyDescent="0.2">
      <c r="A1132" s="1">
        <v>2684</v>
      </c>
      <c r="B1132" s="1" t="s">
        <v>1183</v>
      </c>
      <c r="C1132" s="1" t="s">
        <v>23</v>
      </c>
      <c r="D1132" s="1">
        <v>7.0000000000000007E-2</v>
      </c>
      <c r="E1132" s="1">
        <v>4.97</v>
      </c>
      <c r="F1132" s="1">
        <v>5.71</v>
      </c>
      <c r="G1132" s="1" t="s">
        <v>14</v>
      </c>
      <c r="H1132" s="1" t="s">
        <v>3</v>
      </c>
      <c r="I1132" s="1" t="s">
        <v>4</v>
      </c>
      <c r="J1132" s="1" t="s">
        <v>102</v>
      </c>
      <c r="K1132" s="1" t="s">
        <v>120</v>
      </c>
      <c r="L1132" s="1" t="s">
        <v>2099</v>
      </c>
      <c r="M1132" s="1">
        <v>0.54</v>
      </c>
      <c r="N1132" s="1" t="s">
        <v>8</v>
      </c>
      <c r="O1132" s="1" t="s">
        <v>9</v>
      </c>
      <c r="P1132" s="1" t="s">
        <v>99</v>
      </c>
      <c r="Q1132" s="1" t="s">
        <v>1184</v>
      </c>
      <c r="R1132" s="1">
        <v>33952</v>
      </c>
      <c r="S1132" s="2">
        <v>42104</v>
      </c>
      <c r="T1132" s="2">
        <v>42109</v>
      </c>
      <c r="U1132" s="1">
        <v>-180.15199999999999</v>
      </c>
      <c r="V1132" s="1">
        <v>5</v>
      </c>
      <c r="W1132" s="1">
        <v>26.66</v>
      </c>
      <c r="X1132" s="1">
        <v>89148</v>
      </c>
      <c r="Y1132" s="1">
        <f>Table1[[#This Row],[Unit Price]]-Table1[[#This Row],[Discount]]</f>
        <v>4.8999999999999995</v>
      </c>
      <c r="Z1132" s="1" t="s">
        <v>3219</v>
      </c>
    </row>
    <row r="1133" spans="1:26" x14ac:dyDescent="0.2">
      <c r="A1133" s="3">
        <v>2684</v>
      </c>
      <c r="B1133" s="3" t="s">
        <v>1183</v>
      </c>
      <c r="C1133" s="3" t="s">
        <v>23</v>
      </c>
      <c r="D1133" s="3">
        <v>0.09</v>
      </c>
      <c r="E1133" s="3">
        <v>2.62</v>
      </c>
      <c r="F1133" s="3">
        <v>0.8</v>
      </c>
      <c r="G1133" s="3" t="s">
        <v>14</v>
      </c>
      <c r="H1133" s="3" t="s">
        <v>3</v>
      </c>
      <c r="I1133" s="3" t="s">
        <v>24</v>
      </c>
      <c r="J1133" s="3" t="s">
        <v>152</v>
      </c>
      <c r="K1133" s="3" t="s">
        <v>26</v>
      </c>
      <c r="L1133" s="3" t="s">
        <v>2100</v>
      </c>
      <c r="M1133" s="3">
        <v>0.39</v>
      </c>
      <c r="N1133" s="3" t="s">
        <v>8</v>
      </c>
      <c r="O1133" s="3" t="s">
        <v>9</v>
      </c>
      <c r="P1133" s="3" t="s">
        <v>99</v>
      </c>
      <c r="Q1133" s="3" t="s">
        <v>1184</v>
      </c>
      <c r="R1133" s="3">
        <v>33952</v>
      </c>
      <c r="S1133" s="4">
        <v>42104</v>
      </c>
      <c r="T1133" s="4">
        <v>42106</v>
      </c>
      <c r="U1133" s="3">
        <v>8.3879999999999999</v>
      </c>
      <c r="V1133" s="3">
        <v>12</v>
      </c>
      <c r="W1133" s="3">
        <v>29.55</v>
      </c>
      <c r="X1133" s="3">
        <v>89148</v>
      </c>
      <c r="Y1133" s="3">
        <f>Table1[[#This Row],[Unit Price]]-Table1[[#This Row],[Discount]]</f>
        <v>2.5300000000000002</v>
      </c>
      <c r="Z1133" s="3" t="s">
        <v>3219</v>
      </c>
    </row>
    <row r="1134" spans="1:26" x14ac:dyDescent="0.2">
      <c r="A1134" s="1">
        <v>2684</v>
      </c>
      <c r="B1134" s="1" t="s">
        <v>1183</v>
      </c>
      <c r="C1134" s="1" t="s">
        <v>23</v>
      </c>
      <c r="D1134" s="1">
        <v>0.03</v>
      </c>
      <c r="E1134" s="1">
        <v>65.989999999999995</v>
      </c>
      <c r="F1134" s="1">
        <v>8.8000000000000007</v>
      </c>
      <c r="G1134" s="1" t="s">
        <v>14</v>
      </c>
      <c r="H1134" s="1" t="s">
        <v>3</v>
      </c>
      <c r="I1134" s="1" t="s">
        <v>16</v>
      </c>
      <c r="J1134" s="1" t="s">
        <v>111</v>
      </c>
      <c r="K1134" s="1" t="s">
        <v>49</v>
      </c>
      <c r="L1134" s="1" t="s">
        <v>428</v>
      </c>
      <c r="M1134" s="1">
        <v>0.57999999999999996</v>
      </c>
      <c r="N1134" s="1" t="s">
        <v>8</v>
      </c>
      <c r="O1134" s="1" t="s">
        <v>9</v>
      </c>
      <c r="P1134" s="1" t="s">
        <v>99</v>
      </c>
      <c r="Q1134" s="1" t="s">
        <v>1184</v>
      </c>
      <c r="R1134" s="1">
        <v>33952</v>
      </c>
      <c r="S1134" s="2">
        <v>42104</v>
      </c>
      <c r="T1134" s="2">
        <v>42104</v>
      </c>
      <c r="U1134" s="1">
        <v>9.9398999999999997</v>
      </c>
      <c r="V1134" s="1">
        <v>21</v>
      </c>
      <c r="W1134" s="1">
        <v>1237.4000000000001</v>
      </c>
      <c r="X1134" s="1">
        <v>89148</v>
      </c>
      <c r="Y1134" s="1">
        <f>Table1[[#This Row],[Unit Price]]-Table1[[#This Row],[Discount]]</f>
        <v>65.959999999999994</v>
      </c>
      <c r="Z1134" s="1" t="s">
        <v>3219</v>
      </c>
    </row>
    <row r="1135" spans="1:26" x14ac:dyDescent="0.2">
      <c r="A1135" s="3">
        <v>1103</v>
      </c>
      <c r="B1135" s="3" t="s">
        <v>2101</v>
      </c>
      <c r="C1135" s="3" t="s">
        <v>46</v>
      </c>
      <c r="D1135" s="3">
        <v>0.05</v>
      </c>
      <c r="E1135" s="3">
        <v>328.14</v>
      </c>
      <c r="F1135" s="3">
        <v>91.05</v>
      </c>
      <c r="G1135" s="3" t="s">
        <v>2</v>
      </c>
      <c r="H1135" s="3" t="s">
        <v>47</v>
      </c>
      <c r="I1135" s="3" t="s">
        <v>24</v>
      </c>
      <c r="J1135" s="3" t="s">
        <v>71</v>
      </c>
      <c r="K1135" s="3" t="s">
        <v>33</v>
      </c>
      <c r="L1135" s="3" t="s">
        <v>559</v>
      </c>
      <c r="M1135" s="3">
        <v>0.56999999999999995</v>
      </c>
      <c r="N1135" s="3" t="s">
        <v>8</v>
      </c>
      <c r="O1135" s="3" t="s">
        <v>28</v>
      </c>
      <c r="P1135" s="3" t="s">
        <v>109</v>
      </c>
      <c r="Q1135" s="3" t="s">
        <v>2102</v>
      </c>
      <c r="R1135" s="3">
        <v>68046</v>
      </c>
      <c r="S1135" s="4">
        <v>42104</v>
      </c>
      <c r="T1135" s="4">
        <v>42105</v>
      </c>
      <c r="U1135" s="3">
        <v>772.04</v>
      </c>
      <c r="V1135" s="3">
        <v>7</v>
      </c>
      <c r="W1135" s="3">
        <v>2291.39</v>
      </c>
      <c r="X1135" s="3">
        <v>90977</v>
      </c>
      <c r="Y1135" s="3">
        <f>Table1[[#This Row],[Unit Price]]-Table1[[#This Row],[Discount]]</f>
        <v>328.09</v>
      </c>
      <c r="Z1135" s="3" t="s">
        <v>3220</v>
      </c>
    </row>
    <row r="1136" spans="1:26" x14ac:dyDescent="0.2">
      <c r="A1136" s="1">
        <v>1104</v>
      </c>
      <c r="B1136" s="1" t="s">
        <v>2103</v>
      </c>
      <c r="C1136" s="1" t="s">
        <v>46</v>
      </c>
      <c r="D1136" s="1">
        <v>0.05</v>
      </c>
      <c r="E1136" s="1">
        <v>328.14</v>
      </c>
      <c r="F1136" s="1">
        <v>91.05</v>
      </c>
      <c r="G1136" s="1" t="s">
        <v>2</v>
      </c>
      <c r="H1136" s="1" t="s">
        <v>47</v>
      </c>
      <c r="I1136" s="1" t="s">
        <v>24</v>
      </c>
      <c r="J1136" s="1" t="s">
        <v>71</v>
      </c>
      <c r="K1136" s="1" t="s">
        <v>33</v>
      </c>
      <c r="L1136" s="1" t="s">
        <v>559</v>
      </c>
      <c r="M1136" s="1">
        <v>0.56999999999999995</v>
      </c>
      <c r="N1136" s="1" t="s">
        <v>8</v>
      </c>
      <c r="O1136" s="1" t="s">
        <v>87</v>
      </c>
      <c r="P1136" s="1" t="s">
        <v>88</v>
      </c>
      <c r="Q1136" s="1" t="s">
        <v>89</v>
      </c>
      <c r="R1136" s="1">
        <v>10282</v>
      </c>
      <c r="S1136" s="2">
        <v>42104</v>
      </c>
      <c r="T1136" s="2">
        <v>42105</v>
      </c>
      <c r="U1136" s="1">
        <v>772.04</v>
      </c>
      <c r="V1136" s="1">
        <v>29</v>
      </c>
      <c r="W1136" s="1">
        <v>9492.92</v>
      </c>
      <c r="X1136" s="1">
        <v>27456</v>
      </c>
      <c r="Y1136" s="1">
        <f>Table1[[#This Row],[Unit Price]]-Table1[[#This Row],[Discount]]</f>
        <v>328.09</v>
      </c>
      <c r="Z1136" s="1" t="s">
        <v>3222</v>
      </c>
    </row>
    <row r="1137" spans="1:26" x14ac:dyDescent="0.2">
      <c r="A1137" s="3">
        <v>1185</v>
      </c>
      <c r="B1137" s="3" t="s">
        <v>1758</v>
      </c>
      <c r="C1137" s="3" t="s">
        <v>46</v>
      </c>
      <c r="D1137" s="3">
        <v>0.08</v>
      </c>
      <c r="E1137" s="3">
        <v>11.7</v>
      </c>
      <c r="F1137" s="3">
        <v>6.96</v>
      </c>
      <c r="G1137" s="3" t="s">
        <v>14</v>
      </c>
      <c r="H1137" s="3" t="s">
        <v>15</v>
      </c>
      <c r="I1137" s="3" t="s">
        <v>24</v>
      </c>
      <c r="J1137" s="3" t="s">
        <v>71</v>
      </c>
      <c r="K1137" s="3" t="s">
        <v>120</v>
      </c>
      <c r="L1137" s="3" t="s">
        <v>736</v>
      </c>
      <c r="M1137" s="3">
        <v>0.5</v>
      </c>
      <c r="N1137" s="3" t="s">
        <v>8</v>
      </c>
      <c r="O1137" s="3" t="s">
        <v>9</v>
      </c>
      <c r="P1137" s="3" t="s">
        <v>140</v>
      </c>
      <c r="Q1137" s="3" t="s">
        <v>334</v>
      </c>
      <c r="R1137" s="3">
        <v>35756</v>
      </c>
      <c r="S1137" s="4">
        <v>42104</v>
      </c>
      <c r="T1137" s="4">
        <v>42107</v>
      </c>
      <c r="U1137" s="3">
        <v>28.565999999999999</v>
      </c>
      <c r="V1137" s="3">
        <v>8</v>
      </c>
      <c r="W1137" s="3">
        <v>87.8</v>
      </c>
      <c r="X1137" s="3">
        <v>85940</v>
      </c>
      <c r="Y1137" s="3">
        <f>Table1[[#This Row],[Unit Price]]-Table1[[#This Row],[Discount]]</f>
        <v>11.62</v>
      </c>
      <c r="Z1137" s="3" t="s">
        <v>3219</v>
      </c>
    </row>
    <row r="1138" spans="1:26" x14ac:dyDescent="0.2">
      <c r="A1138" s="1">
        <v>2430</v>
      </c>
      <c r="B1138" s="1" t="s">
        <v>1813</v>
      </c>
      <c r="C1138" s="1" t="s">
        <v>46</v>
      </c>
      <c r="D1138" s="1">
        <v>0.04</v>
      </c>
      <c r="E1138" s="1">
        <v>7.08</v>
      </c>
      <c r="F1138" s="1">
        <v>2.35</v>
      </c>
      <c r="G1138" s="1" t="s">
        <v>14</v>
      </c>
      <c r="H1138" s="1" t="s">
        <v>47</v>
      </c>
      <c r="I1138" s="1" t="s">
        <v>24</v>
      </c>
      <c r="J1138" s="1" t="s">
        <v>25</v>
      </c>
      <c r="K1138" s="1" t="s">
        <v>26</v>
      </c>
      <c r="L1138" s="1" t="s">
        <v>1889</v>
      </c>
      <c r="M1138" s="1">
        <v>0.47</v>
      </c>
      <c r="N1138" s="1" t="s">
        <v>8</v>
      </c>
      <c r="O1138" s="1" t="s">
        <v>28</v>
      </c>
      <c r="P1138" s="1" t="s">
        <v>163</v>
      </c>
      <c r="Q1138" s="1" t="s">
        <v>1814</v>
      </c>
      <c r="R1138" s="1">
        <v>76541</v>
      </c>
      <c r="S1138" s="2">
        <v>42104</v>
      </c>
      <c r="T1138" s="2">
        <v>42105</v>
      </c>
      <c r="U1138" s="1">
        <v>24.59</v>
      </c>
      <c r="V1138" s="1">
        <v>7</v>
      </c>
      <c r="W1138" s="1">
        <v>49.1</v>
      </c>
      <c r="X1138" s="1">
        <v>91109</v>
      </c>
      <c r="Y1138" s="1">
        <f>Table1[[#This Row],[Unit Price]]-Table1[[#This Row],[Discount]]</f>
        <v>7.04</v>
      </c>
      <c r="Z1138" s="1" t="s">
        <v>3220</v>
      </c>
    </row>
    <row r="1139" spans="1:26" x14ac:dyDescent="0.2">
      <c r="A1139" s="3">
        <v>2999</v>
      </c>
      <c r="B1139" s="3" t="s">
        <v>2104</v>
      </c>
      <c r="C1139" s="3" t="s">
        <v>46</v>
      </c>
      <c r="D1139" s="3">
        <v>0.03</v>
      </c>
      <c r="E1139" s="3">
        <v>10.98</v>
      </c>
      <c r="F1139" s="3">
        <v>3.37</v>
      </c>
      <c r="G1139" s="3" t="s">
        <v>14</v>
      </c>
      <c r="H1139" s="3" t="s">
        <v>15</v>
      </c>
      <c r="I1139" s="3" t="s">
        <v>24</v>
      </c>
      <c r="J1139" s="3" t="s">
        <v>544</v>
      </c>
      <c r="K1139" s="3" t="s">
        <v>18</v>
      </c>
      <c r="L1139" s="3" t="s">
        <v>2105</v>
      </c>
      <c r="M1139" s="3">
        <v>0.56999999999999995</v>
      </c>
      <c r="N1139" s="3" t="s">
        <v>8</v>
      </c>
      <c r="O1139" s="3" t="s">
        <v>28</v>
      </c>
      <c r="P1139" s="3" t="s">
        <v>265</v>
      </c>
      <c r="Q1139" s="3" t="s">
        <v>2106</v>
      </c>
      <c r="R1139" s="3">
        <v>48237</v>
      </c>
      <c r="S1139" s="4">
        <v>42104</v>
      </c>
      <c r="T1139" s="4">
        <v>42105</v>
      </c>
      <c r="U1139" s="3">
        <v>11.82</v>
      </c>
      <c r="V1139" s="3">
        <v>5</v>
      </c>
      <c r="W1139" s="3">
        <v>56.19</v>
      </c>
      <c r="X1139" s="3">
        <v>87041</v>
      </c>
      <c r="Y1139" s="3">
        <f>Table1[[#This Row],[Unit Price]]-Table1[[#This Row],[Discount]]</f>
        <v>10.950000000000001</v>
      </c>
      <c r="Z1139" s="3" t="s">
        <v>3220</v>
      </c>
    </row>
    <row r="1140" spans="1:26" x14ac:dyDescent="0.2">
      <c r="A1140" s="1">
        <v>2363</v>
      </c>
      <c r="B1140" s="1" t="s">
        <v>2107</v>
      </c>
      <c r="C1140" s="1" t="s">
        <v>13</v>
      </c>
      <c r="D1140" s="1">
        <v>0</v>
      </c>
      <c r="E1140" s="1">
        <v>5.77</v>
      </c>
      <c r="F1140" s="1">
        <v>5.92</v>
      </c>
      <c r="G1140" s="1" t="s">
        <v>14</v>
      </c>
      <c r="H1140" s="1" t="s">
        <v>47</v>
      </c>
      <c r="I1140" s="1" t="s">
        <v>4</v>
      </c>
      <c r="J1140" s="1" t="s">
        <v>102</v>
      </c>
      <c r="K1140" s="1" t="s">
        <v>120</v>
      </c>
      <c r="L1140" s="1" t="s">
        <v>2108</v>
      </c>
      <c r="M1140" s="1">
        <v>0.55000000000000004</v>
      </c>
      <c r="N1140" s="1" t="s">
        <v>8</v>
      </c>
      <c r="O1140" s="1" t="s">
        <v>87</v>
      </c>
      <c r="P1140" s="1" t="s">
        <v>293</v>
      </c>
      <c r="Q1140" s="1" t="s">
        <v>2109</v>
      </c>
      <c r="R1140" s="1">
        <v>44256</v>
      </c>
      <c r="S1140" s="2">
        <v>42105</v>
      </c>
      <c r="T1140" s="2">
        <v>42107</v>
      </c>
      <c r="U1140" s="1">
        <v>-61.5276</v>
      </c>
      <c r="V1140" s="1">
        <v>11</v>
      </c>
      <c r="W1140" s="1">
        <v>69.89</v>
      </c>
      <c r="X1140" s="1">
        <v>90040</v>
      </c>
      <c r="Y1140" s="1">
        <f>Table1[[#This Row],[Unit Price]]-Table1[[#This Row],[Discount]]</f>
        <v>5.77</v>
      </c>
      <c r="Z1140" s="1" t="s">
        <v>3222</v>
      </c>
    </row>
    <row r="1141" spans="1:26" x14ac:dyDescent="0.2">
      <c r="A1141" s="3">
        <v>2862</v>
      </c>
      <c r="B1141" s="3" t="s">
        <v>2110</v>
      </c>
      <c r="C1141" s="3" t="s">
        <v>13</v>
      </c>
      <c r="D1141" s="3">
        <v>0</v>
      </c>
      <c r="E1141" s="3">
        <v>12.22</v>
      </c>
      <c r="F1141" s="3">
        <v>2.85</v>
      </c>
      <c r="G1141" s="3" t="s">
        <v>14</v>
      </c>
      <c r="H1141" s="3" t="s">
        <v>70</v>
      </c>
      <c r="I1141" s="3" t="s">
        <v>4</v>
      </c>
      <c r="J1141" s="3" t="s">
        <v>102</v>
      </c>
      <c r="K1141" s="3" t="s">
        <v>18</v>
      </c>
      <c r="L1141" s="3" t="s">
        <v>2062</v>
      </c>
      <c r="M1141" s="3">
        <v>0.55000000000000004</v>
      </c>
      <c r="N1141" s="3" t="s">
        <v>8</v>
      </c>
      <c r="O1141" s="3" t="s">
        <v>28</v>
      </c>
      <c r="P1141" s="3" t="s">
        <v>109</v>
      </c>
      <c r="Q1141" s="3" t="s">
        <v>2017</v>
      </c>
      <c r="R1141" s="3">
        <v>68128</v>
      </c>
      <c r="S1141" s="4">
        <v>42105</v>
      </c>
      <c r="T1141" s="4">
        <v>42106</v>
      </c>
      <c r="U1141" s="3">
        <v>76.389899999999997</v>
      </c>
      <c r="V1141" s="3">
        <v>9</v>
      </c>
      <c r="W1141" s="3">
        <v>110.71</v>
      </c>
      <c r="X1141" s="3">
        <v>88278</v>
      </c>
      <c r="Y1141" s="3">
        <f>Table1[[#This Row],[Unit Price]]-Table1[[#This Row],[Discount]]</f>
        <v>12.22</v>
      </c>
      <c r="Z1141" s="3" t="s">
        <v>3220</v>
      </c>
    </row>
    <row r="1142" spans="1:26" x14ac:dyDescent="0.2">
      <c r="A1142" s="1">
        <v>369</v>
      </c>
      <c r="B1142" s="1" t="s">
        <v>2111</v>
      </c>
      <c r="C1142" s="1" t="s">
        <v>23</v>
      </c>
      <c r="D1142" s="1">
        <v>0.09</v>
      </c>
      <c r="E1142" s="1">
        <v>19.23</v>
      </c>
      <c r="F1142" s="1">
        <v>6.15</v>
      </c>
      <c r="G1142" s="1" t="s">
        <v>63</v>
      </c>
      <c r="H1142" s="1" t="s">
        <v>70</v>
      </c>
      <c r="I1142" s="1" t="s">
        <v>4</v>
      </c>
      <c r="J1142" s="1" t="s">
        <v>102</v>
      </c>
      <c r="K1142" s="1" t="s">
        <v>18</v>
      </c>
      <c r="L1142" s="1" t="s">
        <v>1253</v>
      </c>
      <c r="M1142" s="1">
        <v>0.44</v>
      </c>
      <c r="N1142" s="1" t="s">
        <v>8</v>
      </c>
      <c r="O1142" s="1" t="s">
        <v>35</v>
      </c>
      <c r="P1142" s="1" t="s">
        <v>66</v>
      </c>
      <c r="Q1142" s="1" t="s">
        <v>2112</v>
      </c>
      <c r="R1142" s="1">
        <v>94601</v>
      </c>
      <c r="S1142" s="2">
        <v>42105</v>
      </c>
      <c r="T1142" s="2">
        <v>42107</v>
      </c>
      <c r="U1142" s="1">
        <v>211.232</v>
      </c>
      <c r="V1142" s="1">
        <v>21</v>
      </c>
      <c r="W1142" s="1">
        <v>394.1</v>
      </c>
      <c r="X1142" s="1">
        <v>90292</v>
      </c>
      <c r="Y1142" s="1">
        <f>Table1[[#This Row],[Unit Price]]-Table1[[#This Row],[Discount]]</f>
        <v>19.14</v>
      </c>
      <c r="Z1142" s="1" t="s">
        <v>3221</v>
      </c>
    </row>
    <row r="1143" spans="1:26" x14ac:dyDescent="0.2">
      <c r="A1143" s="3">
        <v>1712</v>
      </c>
      <c r="B1143" s="3" t="s">
        <v>2113</v>
      </c>
      <c r="C1143" s="3" t="s">
        <v>23</v>
      </c>
      <c r="D1143" s="3">
        <v>0.03</v>
      </c>
      <c r="E1143" s="3">
        <v>11.66</v>
      </c>
      <c r="F1143" s="3">
        <v>7.95</v>
      </c>
      <c r="G1143" s="3" t="s">
        <v>14</v>
      </c>
      <c r="H1143" s="3" t="s">
        <v>70</v>
      </c>
      <c r="I1143" s="3" t="s">
        <v>24</v>
      </c>
      <c r="J1143" s="3" t="s">
        <v>25</v>
      </c>
      <c r="K1143" s="3" t="s">
        <v>18</v>
      </c>
      <c r="L1143" s="3" t="s">
        <v>2114</v>
      </c>
      <c r="M1143" s="3">
        <v>0.57999999999999996</v>
      </c>
      <c r="N1143" s="3" t="s">
        <v>8</v>
      </c>
      <c r="O1143" s="3" t="s">
        <v>9</v>
      </c>
      <c r="P1143" s="3" t="s">
        <v>51</v>
      </c>
      <c r="Q1143" s="3" t="s">
        <v>2115</v>
      </c>
      <c r="R1143" s="3">
        <v>30907</v>
      </c>
      <c r="S1143" s="4">
        <v>42105</v>
      </c>
      <c r="T1143" s="4">
        <v>42114</v>
      </c>
      <c r="U1143" s="3">
        <v>-31.094000000000001</v>
      </c>
      <c r="V1143" s="3">
        <v>22</v>
      </c>
      <c r="W1143" s="3">
        <v>267.32</v>
      </c>
      <c r="X1143" s="3">
        <v>87749</v>
      </c>
      <c r="Y1143" s="3">
        <f>Table1[[#This Row],[Unit Price]]-Table1[[#This Row],[Discount]]</f>
        <v>11.63</v>
      </c>
      <c r="Z1143" s="3" t="s">
        <v>3219</v>
      </c>
    </row>
    <row r="1144" spans="1:26" x14ac:dyDescent="0.2">
      <c r="A1144" s="1">
        <v>721</v>
      </c>
      <c r="B1144" s="1" t="s">
        <v>2116</v>
      </c>
      <c r="C1144" s="1" t="s">
        <v>92</v>
      </c>
      <c r="D1144" s="1">
        <v>0.01</v>
      </c>
      <c r="E1144" s="1">
        <v>7.28</v>
      </c>
      <c r="F1144" s="1">
        <v>11.15</v>
      </c>
      <c r="G1144" s="1" t="s">
        <v>14</v>
      </c>
      <c r="H1144" s="1" t="s">
        <v>70</v>
      </c>
      <c r="I1144" s="1" t="s">
        <v>24</v>
      </c>
      <c r="J1144" s="1" t="s">
        <v>64</v>
      </c>
      <c r="K1144" s="1" t="s">
        <v>49</v>
      </c>
      <c r="L1144" s="1" t="s">
        <v>951</v>
      </c>
      <c r="M1144" s="1">
        <v>0.37</v>
      </c>
      <c r="N1144" s="1" t="s">
        <v>8</v>
      </c>
      <c r="O1144" s="1" t="s">
        <v>28</v>
      </c>
      <c r="P1144" s="1" t="s">
        <v>29</v>
      </c>
      <c r="Q1144" s="1" t="s">
        <v>2117</v>
      </c>
      <c r="R1144" s="1">
        <v>46041</v>
      </c>
      <c r="S1144" s="2">
        <v>42105</v>
      </c>
      <c r="T1144" s="2">
        <v>42107</v>
      </c>
      <c r="U1144" s="1">
        <v>-24.245999999999999</v>
      </c>
      <c r="V1144" s="1">
        <v>1</v>
      </c>
      <c r="W1144" s="1">
        <v>11.21</v>
      </c>
      <c r="X1144" s="1">
        <v>91054</v>
      </c>
      <c r="Y1144" s="1">
        <f>Table1[[#This Row],[Unit Price]]-Table1[[#This Row],[Discount]]</f>
        <v>7.2700000000000005</v>
      </c>
      <c r="Z1144" s="1" t="s">
        <v>3220</v>
      </c>
    </row>
    <row r="1145" spans="1:26" x14ac:dyDescent="0.2">
      <c r="A1145" s="3">
        <v>445</v>
      </c>
      <c r="B1145" s="3" t="s">
        <v>2118</v>
      </c>
      <c r="C1145" s="3" t="s">
        <v>46</v>
      </c>
      <c r="D1145" s="3">
        <v>0.03</v>
      </c>
      <c r="E1145" s="3">
        <v>48.04</v>
      </c>
      <c r="F1145" s="3">
        <v>19.989999999999998</v>
      </c>
      <c r="G1145" s="3" t="s">
        <v>14</v>
      </c>
      <c r="H1145" s="3" t="s">
        <v>3</v>
      </c>
      <c r="I1145" s="3" t="s">
        <v>24</v>
      </c>
      <c r="J1145" s="3" t="s">
        <v>64</v>
      </c>
      <c r="K1145" s="3" t="s">
        <v>49</v>
      </c>
      <c r="L1145" s="3" t="s">
        <v>2119</v>
      </c>
      <c r="M1145" s="3">
        <v>0.37</v>
      </c>
      <c r="N1145" s="3" t="s">
        <v>8</v>
      </c>
      <c r="O1145" s="3" t="s">
        <v>28</v>
      </c>
      <c r="P1145" s="3" t="s">
        <v>109</v>
      </c>
      <c r="Q1145" s="3" t="s">
        <v>1353</v>
      </c>
      <c r="R1145" s="3">
        <v>68701</v>
      </c>
      <c r="S1145" s="4">
        <v>42105</v>
      </c>
      <c r="T1145" s="4">
        <v>42107</v>
      </c>
      <c r="U1145" s="3">
        <v>-4.46</v>
      </c>
      <c r="V1145" s="3">
        <v>2</v>
      </c>
      <c r="W1145" s="3">
        <v>101.71</v>
      </c>
      <c r="X1145" s="3">
        <v>88083</v>
      </c>
      <c r="Y1145" s="3">
        <f>Table1[[#This Row],[Unit Price]]-Table1[[#This Row],[Discount]]</f>
        <v>48.01</v>
      </c>
      <c r="Z1145" s="3" t="s">
        <v>3220</v>
      </c>
    </row>
    <row r="1146" spans="1:26" x14ac:dyDescent="0.2">
      <c r="A1146" s="1">
        <v>918</v>
      </c>
      <c r="B1146" s="1" t="s">
        <v>2120</v>
      </c>
      <c r="C1146" s="1" t="s">
        <v>13</v>
      </c>
      <c r="D1146" s="1">
        <v>0.05</v>
      </c>
      <c r="E1146" s="1">
        <v>35.51</v>
      </c>
      <c r="F1146" s="1">
        <v>6.31</v>
      </c>
      <c r="G1146" s="1" t="s">
        <v>14</v>
      </c>
      <c r="H1146" s="1" t="s">
        <v>15</v>
      </c>
      <c r="I1146" s="1" t="s">
        <v>24</v>
      </c>
      <c r="J1146" s="1" t="s">
        <v>54</v>
      </c>
      <c r="K1146" s="1" t="s">
        <v>49</v>
      </c>
      <c r="L1146" s="1" t="s">
        <v>2121</v>
      </c>
      <c r="M1146" s="1">
        <v>0.57999999999999996</v>
      </c>
      <c r="N1146" s="1" t="s">
        <v>8</v>
      </c>
      <c r="O1146" s="1" t="s">
        <v>35</v>
      </c>
      <c r="P1146" s="1" t="s">
        <v>66</v>
      </c>
      <c r="Q1146" s="1" t="s">
        <v>2122</v>
      </c>
      <c r="R1146" s="1">
        <v>91730</v>
      </c>
      <c r="S1146" s="2">
        <v>42106</v>
      </c>
      <c r="T1146" s="2">
        <v>42108</v>
      </c>
      <c r="U1146" s="1">
        <v>6.11</v>
      </c>
      <c r="V1146" s="1">
        <v>2</v>
      </c>
      <c r="W1146" s="1">
        <v>73.099999999999994</v>
      </c>
      <c r="X1146" s="1">
        <v>90492</v>
      </c>
      <c r="Y1146" s="1">
        <f>Table1[[#This Row],[Unit Price]]-Table1[[#This Row],[Discount]]</f>
        <v>35.46</v>
      </c>
      <c r="Z1146" s="1" t="s">
        <v>3221</v>
      </c>
    </row>
    <row r="1147" spans="1:26" x14ac:dyDescent="0.2">
      <c r="A1147" s="3">
        <v>919</v>
      </c>
      <c r="B1147" s="3" t="s">
        <v>2123</v>
      </c>
      <c r="C1147" s="3" t="s">
        <v>13</v>
      </c>
      <c r="D1147" s="3">
        <v>0.1</v>
      </c>
      <c r="E1147" s="3">
        <v>8.34</v>
      </c>
      <c r="F1147" s="3">
        <v>2.64</v>
      </c>
      <c r="G1147" s="3" t="s">
        <v>14</v>
      </c>
      <c r="H1147" s="3" t="s">
        <v>15</v>
      </c>
      <c r="I1147" s="3" t="s">
        <v>24</v>
      </c>
      <c r="J1147" s="3" t="s">
        <v>544</v>
      </c>
      <c r="K1147" s="3" t="s">
        <v>18</v>
      </c>
      <c r="L1147" s="3" t="s">
        <v>859</v>
      </c>
      <c r="M1147" s="3">
        <v>0.59</v>
      </c>
      <c r="N1147" s="3" t="s">
        <v>8</v>
      </c>
      <c r="O1147" s="3" t="s">
        <v>35</v>
      </c>
      <c r="P1147" s="3" t="s">
        <v>66</v>
      </c>
      <c r="Q1147" s="3" t="s">
        <v>2124</v>
      </c>
      <c r="R1147" s="3">
        <v>96003</v>
      </c>
      <c r="S1147" s="4">
        <v>42106</v>
      </c>
      <c r="T1147" s="4">
        <v>42106</v>
      </c>
      <c r="U1147" s="3">
        <v>-6.34</v>
      </c>
      <c r="V1147" s="3">
        <v>6</v>
      </c>
      <c r="W1147" s="3">
        <v>47.95</v>
      </c>
      <c r="X1147" s="3">
        <v>90492</v>
      </c>
      <c r="Y1147" s="3">
        <f>Table1[[#This Row],[Unit Price]]-Table1[[#This Row],[Discount]]</f>
        <v>8.24</v>
      </c>
      <c r="Z1147" s="3" t="s">
        <v>3221</v>
      </c>
    </row>
    <row r="1148" spans="1:26" x14ac:dyDescent="0.2">
      <c r="A1148" s="1">
        <v>920</v>
      </c>
      <c r="B1148" s="1" t="s">
        <v>1857</v>
      </c>
      <c r="C1148" s="1" t="s">
        <v>13</v>
      </c>
      <c r="D1148" s="1">
        <v>0.03</v>
      </c>
      <c r="E1148" s="1">
        <v>8.0399999999999991</v>
      </c>
      <c r="F1148" s="1">
        <v>8.94</v>
      </c>
      <c r="G1148" s="1" t="s">
        <v>14</v>
      </c>
      <c r="H1148" s="1" t="s">
        <v>15</v>
      </c>
      <c r="I1148" s="1" t="s">
        <v>24</v>
      </c>
      <c r="J1148" s="1" t="s">
        <v>48</v>
      </c>
      <c r="K1148" s="1" t="s">
        <v>49</v>
      </c>
      <c r="L1148" s="1" t="s">
        <v>2125</v>
      </c>
      <c r="M1148" s="1">
        <v>0.4</v>
      </c>
      <c r="N1148" s="1" t="s">
        <v>8</v>
      </c>
      <c r="O1148" s="1" t="s">
        <v>35</v>
      </c>
      <c r="P1148" s="1" t="s">
        <v>66</v>
      </c>
      <c r="Q1148" s="1" t="s">
        <v>1205</v>
      </c>
      <c r="R1148" s="1">
        <v>92374</v>
      </c>
      <c r="S1148" s="2">
        <v>42106</v>
      </c>
      <c r="T1148" s="2">
        <v>42108</v>
      </c>
      <c r="U1148" s="1">
        <v>-160.27549999999999</v>
      </c>
      <c r="V1148" s="1">
        <v>9</v>
      </c>
      <c r="W1148" s="1">
        <v>76.77</v>
      </c>
      <c r="X1148" s="1">
        <v>90492</v>
      </c>
      <c r="Y1148" s="1">
        <f>Table1[[#This Row],[Unit Price]]-Table1[[#This Row],[Discount]]</f>
        <v>8.01</v>
      </c>
      <c r="Z1148" s="1" t="s">
        <v>3221</v>
      </c>
    </row>
    <row r="1149" spans="1:26" x14ac:dyDescent="0.2">
      <c r="A1149" s="3">
        <v>754</v>
      </c>
      <c r="B1149" s="3" t="s">
        <v>2126</v>
      </c>
      <c r="C1149" s="3" t="s">
        <v>23</v>
      </c>
      <c r="D1149" s="3">
        <v>0.06</v>
      </c>
      <c r="E1149" s="3">
        <v>119.99</v>
      </c>
      <c r="F1149" s="3">
        <v>14</v>
      </c>
      <c r="G1149" s="3" t="s">
        <v>2</v>
      </c>
      <c r="H1149" s="3" t="s">
        <v>15</v>
      </c>
      <c r="I1149" s="3" t="s">
        <v>16</v>
      </c>
      <c r="J1149" s="3" t="s">
        <v>32</v>
      </c>
      <c r="K1149" s="3" t="s">
        <v>33</v>
      </c>
      <c r="L1149" s="3" t="s">
        <v>2127</v>
      </c>
      <c r="M1149" s="3">
        <v>0.36</v>
      </c>
      <c r="N1149" s="3" t="s">
        <v>8</v>
      </c>
      <c r="O1149" s="3" t="s">
        <v>35</v>
      </c>
      <c r="P1149" s="3" t="s">
        <v>564</v>
      </c>
      <c r="Q1149" s="3" t="s">
        <v>2128</v>
      </c>
      <c r="R1149" s="3">
        <v>86314</v>
      </c>
      <c r="S1149" s="4">
        <v>42106</v>
      </c>
      <c r="T1149" s="4">
        <v>42113</v>
      </c>
      <c r="U1149" s="3">
        <v>-207.679788</v>
      </c>
      <c r="V1149" s="3">
        <v>2</v>
      </c>
      <c r="W1149" s="3">
        <v>243.86</v>
      </c>
      <c r="X1149" s="3">
        <v>90439</v>
      </c>
      <c r="Y1149" s="3">
        <f>Table1[[#This Row],[Unit Price]]-Table1[[#This Row],[Discount]]</f>
        <v>119.92999999999999</v>
      </c>
      <c r="Z1149" s="3" t="s">
        <v>3221</v>
      </c>
    </row>
    <row r="1150" spans="1:26" x14ac:dyDescent="0.2">
      <c r="A1150" s="1">
        <v>3221</v>
      </c>
      <c r="B1150" s="1" t="s">
        <v>2129</v>
      </c>
      <c r="C1150" s="1" t="s">
        <v>46</v>
      </c>
      <c r="D1150" s="1">
        <v>0.03</v>
      </c>
      <c r="E1150" s="1">
        <v>6.68</v>
      </c>
      <c r="F1150" s="1">
        <v>1.5</v>
      </c>
      <c r="G1150" s="1" t="s">
        <v>14</v>
      </c>
      <c r="H1150" s="1" t="s">
        <v>70</v>
      </c>
      <c r="I1150" s="1" t="s">
        <v>24</v>
      </c>
      <c r="J1150" s="1" t="s">
        <v>25</v>
      </c>
      <c r="K1150" s="1" t="s">
        <v>26</v>
      </c>
      <c r="L1150" s="1" t="s">
        <v>1844</v>
      </c>
      <c r="M1150" s="1">
        <v>0.48</v>
      </c>
      <c r="N1150" s="1" t="s">
        <v>8</v>
      </c>
      <c r="O1150" s="1" t="s">
        <v>9</v>
      </c>
      <c r="P1150" s="1" t="s">
        <v>99</v>
      </c>
      <c r="Q1150" s="1" t="s">
        <v>2130</v>
      </c>
      <c r="R1150" s="1">
        <v>33322</v>
      </c>
      <c r="S1150" s="2">
        <v>42106</v>
      </c>
      <c r="T1150" s="2">
        <v>42107</v>
      </c>
      <c r="U1150" s="1">
        <v>-577.30399999999997</v>
      </c>
      <c r="V1150" s="1">
        <v>7</v>
      </c>
      <c r="W1150" s="1">
        <v>48.32</v>
      </c>
      <c r="X1150" s="1">
        <v>90815</v>
      </c>
      <c r="Y1150" s="1">
        <f>Table1[[#This Row],[Unit Price]]-Table1[[#This Row],[Discount]]</f>
        <v>6.6499999999999995</v>
      </c>
      <c r="Z1150" s="1" t="s">
        <v>3219</v>
      </c>
    </row>
    <row r="1151" spans="1:26" x14ac:dyDescent="0.2">
      <c r="A1151" s="3">
        <v>171</v>
      </c>
      <c r="B1151" s="3" t="s">
        <v>2131</v>
      </c>
      <c r="C1151" s="3" t="s">
        <v>1</v>
      </c>
      <c r="D1151" s="3">
        <v>0.05</v>
      </c>
      <c r="E1151" s="3">
        <v>1.88</v>
      </c>
      <c r="F1151" s="3">
        <v>1.49</v>
      </c>
      <c r="G1151" s="3" t="s">
        <v>14</v>
      </c>
      <c r="H1151" s="3" t="s">
        <v>70</v>
      </c>
      <c r="I1151" s="3" t="s">
        <v>24</v>
      </c>
      <c r="J1151" s="3" t="s">
        <v>48</v>
      </c>
      <c r="K1151" s="3" t="s">
        <v>49</v>
      </c>
      <c r="L1151" s="3" t="s">
        <v>589</v>
      </c>
      <c r="M1151" s="3">
        <v>0.37</v>
      </c>
      <c r="N1151" s="3" t="s">
        <v>8</v>
      </c>
      <c r="O1151" s="3" t="s">
        <v>87</v>
      </c>
      <c r="P1151" s="3" t="s">
        <v>373</v>
      </c>
      <c r="Q1151" s="3" t="s">
        <v>781</v>
      </c>
      <c r="R1151" s="3">
        <v>7024</v>
      </c>
      <c r="S1151" s="4">
        <v>42107</v>
      </c>
      <c r="T1151" s="4">
        <v>42109</v>
      </c>
      <c r="U1151" s="3">
        <v>-2.9095</v>
      </c>
      <c r="V1151" s="3">
        <v>1</v>
      </c>
      <c r="W1151" s="3">
        <v>3.42</v>
      </c>
      <c r="X1151" s="3">
        <v>87464</v>
      </c>
      <c r="Y1151" s="3">
        <f>Table1[[#This Row],[Unit Price]]-Table1[[#This Row],[Discount]]</f>
        <v>1.8299999999999998</v>
      </c>
      <c r="Z1151" s="3" t="s">
        <v>3222</v>
      </c>
    </row>
    <row r="1152" spans="1:26" x14ac:dyDescent="0.2">
      <c r="A1152" s="1">
        <v>1561</v>
      </c>
      <c r="B1152" s="1" t="s">
        <v>1428</v>
      </c>
      <c r="C1152" s="1" t="s">
        <v>1</v>
      </c>
      <c r="D1152" s="1">
        <v>0.05</v>
      </c>
      <c r="E1152" s="1">
        <v>12.2</v>
      </c>
      <c r="F1152" s="1">
        <v>6.02</v>
      </c>
      <c r="G1152" s="1" t="s">
        <v>14</v>
      </c>
      <c r="H1152" s="1" t="s">
        <v>70</v>
      </c>
      <c r="I1152" s="1" t="s">
        <v>4</v>
      </c>
      <c r="J1152" s="1" t="s">
        <v>102</v>
      </c>
      <c r="K1152" s="1" t="s">
        <v>18</v>
      </c>
      <c r="L1152" s="1" t="s">
        <v>2132</v>
      </c>
      <c r="M1152" s="1">
        <v>0.43</v>
      </c>
      <c r="N1152" s="1" t="s">
        <v>8</v>
      </c>
      <c r="O1152" s="1" t="s">
        <v>28</v>
      </c>
      <c r="P1152" s="1" t="s">
        <v>163</v>
      </c>
      <c r="Q1152" s="1" t="s">
        <v>1430</v>
      </c>
      <c r="R1152" s="1">
        <v>76063</v>
      </c>
      <c r="S1152" s="2">
        <v>42107</v>
      </c>
      <c r="T1152" s="2">
        <v>42108</v>
      </c>
      <c r="U1152" s="1">
        <v>-6.6420000000000003</v>
      </c>
      <c r="V1152" s="1">
        <v>5</v>
      </c>
      <c r="W1152" s="1">
        <v>63.93</v>
      </c>
      <c r="X1152" s="1">
        <v>88094</v>
      </c>
      <c r="Y1152" s="1">
        <f>Table1[[#This Row],[Unit Price]]-Table1[[#This Row],[Discount]]</f>
        <v>12.149999999999999</v>
      </c>
      <c r="Z1152" s="1" t="s">
        <v>3220</v>
      </c>
    </row>
    <row r="1153" spans="1:26" x14ac:dyDescent="0.2">
      <c r="A1153" s="3">
        <v>2738</v>
      </c>
      <c r="B1153" s="3" t="s">
        <v>2133</v>
      </c>
      <c r="C1153" s="3" t="s">
        <v>1</v>
      </c>
      <c r="D1153" s="3">
        <v>0.02</v>
      </c>
      <c r="E1153" s="3">
        <v>33.979999999999997</v>
      </c>
      <c r="F1153" s="3">
        <v>1.99</v>
      </c>
      <c r="G1153" s="3" t="s">
        <v>14</v>
      </c>
      <c r="H1153" s="3" t="s">
        <v>3</v>
      </c>
      <c r="I1153" s="3" t="s">
        <v>16</v>
      </c>
      <c r="J1153" s="3" t="s">
        <v>17</v>
      </c>
      <c r="K1153" s="3" t="s">
        <v>18</v>
      </c>
      <c r="L1153" s="3" t="s">
        <v>2134</v>
      </c>
      <c r="M1153" s="3">
        <v>0.45</v>
      </c>
      <c r="N1153" s="3" t="s">
        <v>8</v>
      </c>
      <c r="O1153" s="3" t="s">
        <v>87</v>
      </c>
      <c r="P1153" s="3" t="s">
        <v>609</v>
      </c>
      <c r="Q1153" s="3" t="s">
        <v>610</v>
      </c>
      <c r="R1153" s="3">
        <v>5403</v>
      </c>
      <c r="S1153" s="4">
        <v>42107</v>
      </c>
      <c r="T1153" s="4">
        <v>42109</v>
      </c>
      <c r="U1153" s="3">
        <v>164.06129999999999</v>
      </c>
      <c r="V1153" s="3">
        <v>7</v>
      </c>
      <c r="W1153" s="3">
        <v>237.77</v>
      </c>
      <c r="X1153" s="3">
        <v>89017</v>
      </c>
      <c r="Y1153" s="3">
        <f>Table1[[#This Row],[Unit Price]]-Table1[[#This Row],[Discount]]</f>
        <v>33.959999999999994</v>
      </c>
      <c r="Z1153" s="3" t="s">
        <v>3222</v>
      </c>
    </row>
    <row r="1154" spans="1:26" x14ac:dyDescent="0.2">
      <c r="A1154" s="1">
        <v>3169</v>
      </c>
      <c r="B1154" s="1" t="s">
        <v>2135</v>
      </c>
      <c r="C1154" s="1" t="s">
        <v>1</v>
      </c>
      <c r="D1154" s="1">
        <v>0.08</v>
      </c>
      <c r="E1154" s="1">
        <v>7.28</v>
      </c>
      <c r="F1154" s="1">
        <v>11.15</v>
      </c>
      <c r="G1154" s="1" t="s">
        <v>63</v>
      </c>
      <c r="H1154" s="1" t="s">
        <v>3</v>
      </c>
      <c r="I1154" s="1" t="s">
        <v>24</v>
      </c>
      <c r="J1154" s="1" t="s">
        <v>64</v>
      </c>
      <c r="K1154" s="1" t="s">
        <v>49</v>
      </c>
      <c r="L1154" s="1" t="s">
        <v>951</v>
      </c>
      <c r="M1154" s="1">
        <v>0.37</v>
      </c>
      <c r="N1154" s="1" t="s">
        <v>8</v>
      </c>
      <c r="O1154" s="1" t="s">
        <v>9</v>
      </c>
      <c r="P1154" s="1" t="s">
        <v>99</v>
      </c>
      <c r="Q1154" s="1" t="s">
        <v>2136</v>
      </c>
      <c r="R1154" s="1">
        <v>32127</v>
      </c>
      <c r="S1154" s="2">
        <v>42107</v>
      </c>
      <c r="T1154" s="2">
        <v>42108</v>
      </c>
      <c r="U1154" s="1">
        <v>-44.414999999999999</v>
      </c>
      <c r="V1154" s="1">
        <v>1</v>
      </c>
      <c r="W1154" s="1">
        <v>14.66</v>
      </c>
      <c r="X1154" s="1">
        <v>86490</v>
      </c>
      <c r="Y1154" s="1">
        <f>Table1[[#This Row],[Unit Price]]-Table1[[#This Row],[Discount]]</f>
        <v>7.2</v>
      </c>
      <c r="Z1154" s="1" t="s">
        <v>3219</v>
      </c>
    </row>
    <row r="1155" spans="1:26" x14ac:dyDescent="0.2">
      <c r="A1155" s="3">
        <v>2973</v>
      </c>
      <c r="B1155" s="3" t="s">
        <v>2137</v>
      </c>
      <c r="C1155" s="3" t="s">
        <v>13</v>
      </c>
      <c r="D1155" s="3">
        <v>0.01</v>
      </c>
      <c r="E1155" s="3">
        <v>30.97</v>
      </c>
      <c r="F1155" s="3">
        <v>4</v>
      </c>
      <c r="G1155" s="3" t="s">
        <v>14</v>
      </c>
      <c r="H1155" s="3" t="s">
        <v>47</v>
      </c>
      <c r="I1155" s="3" t="s">
        <v>16</v>
      </c>
      <c r="J1155" s="3" t="s">
        <v>17</v>
      </c>
      <c r="K1155" s="3" t="s">
        <v>49</v>
      </c>
      <c r="L1155" s="3" t="s">
        <v>2138</v>
      </c>
      <c r="M1155" s="3">
        <v>0.74</v>
      </c>
      <c r="N1155" s="3" t="s">
        <v>8</v>
      </c>
      <c r="O1155" s="3" t="s">
        <v>28</v>
      </c>
      <c r="P1155" s="3" t="s">
        <v>333</v>
      </c>
      <c r="Q1155" s="3" t="s">
        <v>2139</v>
      </c>
      <c r="R1155" s="3">
        <v>53151</v>
      </c>
      <c r="S1155" s="4">
        <v>42107</v>
      </c>
      <c r="T1155" s="4">
        <v>42109</v>
      </c>
      <c r="U1155" s="3">
        <v>17.102799999999998</v>
      </c>
      <c r="V1155" s="3">
        <v>17</v>
      </c>
      <c r="W1155" s="3">
        <v>523.05999999999995</v>
      </c>
      <c r="X1155" s="3">
        <v>87186</v>
      </c>
      <c r="Y1155" s="3">
        <f>Table1[[#This Row],[Unit Price]]-Table1[[#This Row],[Discount]]</f>
        <v>30.959999999999997</v>
      </c>
      <c r="Z1155" s="3" t="s">
        <v>3220</v>
      </c>
    </row>
    <row r="1156" spans="1:26" x14ac:dyDescent="0.2">
      <c r="A1156" s="1">
        <v>2973</v>
      </c>
      <c r="B1156" s="1" t="s">
        <v>2137</v>
      </c>
      <c r="C1156" s="1" t="s">
        <v>13</v>
      </c>
      <c r="D1156" s="1">
        <v>0.08</v>
      </c>
      <c r="E1156" s="1">
        <v>125.99</v>
      </c>
      <c r="F1156" s="1">
        <v>7.69</v>
      </c>
      <c r="G1156" s="1" t="s">
        <v>14</v>
      </c>
      <c r="H1156" s="1" t="s">
        <v>47</v>
      </c>
      <c r="I1156" s="1" t="s">
        <v>16</v>
      </c>
      <c r="J1156" s="1" t="s">
        <v>111</v>
      </c>
      <c r="K1156" s="1" t="s">
        <v>49</v>
      </c>
      <c r="L1156" s="1" t="s">
        <v>1025</v>
      </c>
      <c r="M1156" s="1">
        <v>0.57999999999999996</v>
      </c>
      <c r="N1156" s="1" t="s">
        <v>8</v>
      </c>
      <c r="O1156" s="1" t="s">
        <v>28</v>
      </c>
      <c r="P1156" s="1" t="s">
        <v>333</v>
      </c>
      <c r="Q1156" s="1" t="s">
        <v>2139</v>
      </c>
      <c r="R1156" s="1">
        <v>53151</v>
      </c>
      <c r="S1156" s="2">
        <v>42107</v>
      </c>
      <c r="T1156" s="2">
        <v>42109</v>
      </c>
      <c r="U1156" s="1">
        <v>1269.3819599999999</v>
      </c>
      <c r="V1156" s="1">
        <v>23</v>
      </c>
      <c r="W1156" s="1">
        <v>2424.6799999999998</v>
      </c>
      <c r="X1156" s="1">
        <v>87186</v>
      </c>
      <c r="Y1156" s="1">
        <f>Table1[[#This Row],[Unit Price]]-Table1[[#This Row],[Discount]]</f>
        <v>125.91</v>
      </c>
      <c r="Z1156" s="1" t="s">
        <v>3220</v>
      </c>
    </row>
    <row r="1157" spans="1:26" x14ac:dyDescent="0.2">
      <c r="A1157" s="3">
        <v>2250</v>
      </c>
      <c r="B1157" s="3" t="s">
        <v>2140</v>
      </c>
      <c r="C1157" s="3" t="s">
        <v>23</v>
      </c>
      <c r="D1157" s="3">
        <v>0</v>
      </c>
      <c r="E1157" s="3">
        <v>2.08</v>
      </c>
      <c r="F1157" s="3">
        <v>5.33</v>
      </c>
      <c r="G1157" s="3" t="s">
        <v>14</v>
      </c>
      <c r="H1157" s="3" t="s">
        <v>47</v>
      </c>
      <c r="I1157" s="3" t="s">
        <v>4</v>
      </c>
      <c r="J1157" s="3" t="s">
        <v>102</v>
      </c>
      <c r="K1157" s="3" t="s">
        <v>49</v>
      </c>
      <c r="L1157" s="3" t="s">
        <v>435</v>
      </c>
      <c r="M1157" s="3">
        <v>0.43</v>
      </c>
      <c r="N1157" s="3" t="s">
        <v>8</v>
      </c>
      <c r="O1157" s="3" t="s">
        <v>87</v>
      </c>
      <c r="P1157" s="3" t="s">
        <v>296</v>
      </c>
      <c r="Q1157" s="3" t="s">
        <v>2141</v>
      </c>
      <c r="R1157" s="3">
        <v>16801</v>
      </c>
      <c r="S1157" s="4">
        <v>42107</v>
      </c>
      <c r="T1157" s="4">
        <v>42114</v>
      </c>
      <c r="U1157" s="3">
        <v>-192.5532</v>
      </c>
      <c r="V1157" s="3">
        <v>22</v>
      </c>
      <c r="W1157" s="3">
        <v>51.41</v>
      </c>
      <c r="X1157" s="3">
        <v>86699</v>
      </c>
      <c r="Y1157" s="3">
        <f>Table1[[#This Row],[Unit Price]]-Table1[[#This Row],[Discount]]</f>
        <v>2.08</v>
      </c>
      <c r="Z1157" s="3" t="s">
        <v>3222</v>
      </c>
    </row>
    <row r="1158" spans="1:26" x14ac:dyDescent="0.2">
      <c r="A1158" s="1">
        <v>940</v>
      </c>
      <c r="B1158" s="1" t="s">
        <v>2142</v>
      </c>
      <c r="C1158" s="1" t="s">
        <v>23</v>
      </c>
      <c r="D1158" s="1">
        <v>0.09</v>
      </c>
      <c r="E1158" s="1">
        <v>100.98</v>
      </c>
      <c r="F1158" s="1">
        <v>35.840000000000003</v>
      </c>
      <c r="G1158" s="1" t="s">
        <v>2</v>
      </c>
      <c r="H1158" s="1" t="s">
        <v>47</v>
      </c>
      <c r="I1158" s="1" t="s">
        <v>4</v>
      </c>
      <c r="J1158" s="1" t="s">
        <v>93</v>
      </c>
      <c r="K1158" s="1" t="s">
        <v>6</v>
      </c>
      <c r="L1158" s="1" t="s">
        <v>94</v>
      </c>
      <c r="M1158" s="1">
        <v>0.62</v>
      </c>
      <c r="N1158" s="1" t="s">
        <v>8</v>
      </c>
      <c r="O1158" s="1" t="s">
        <v>87</v>
      </c>
      <c r="P1158" s="1" t="s">
        <v>224</v>
      </c>
      <c r="Q1158" s="1" t="s">
        <v>2143</v>
      </c>
      <c r="R1158" s="1">
        <v>6776</v>
      </c>
      <c r="S1158" s="2">
        <v>42108</v>
      </c>
      <c r="T1158" s="2">
        <v>42113</v>
      </c>
      <c r="U1158" s="1">
        <v>-193.58</v>
      </c>
      <c r="V1158" s="1">
        <v>4</v>
      </c>
      <c r="W1158" s="1">
        <v>396.19</v>
      </c>
      <c r="X1158" s="1">
        <v>90844</v>
      </c>
      <c r="Y1158" s="1">
        <f>Table1[[#This Row],[Unit Price]]-Table1[[#This Row],[Discount]]</f>
        <v>100.89</v>
      </c>
      <c r="Z1158" s="1" t="s">
        <v>3222</v>
      </c>
    </row>
    <row r="1159" spans="1:26" x14ac:dyDescent="0.2">
      <c r="A1159" s="3">
        <v>329</v>
      </c>
      <c r="B1159" s="3" t="s">
        <v>2144</v>
      </c>
      <c r="C1159" s="3" t="s">
        <v>92</v>
      </c>
      <c r="D1159" s="3">
        <v>0.06</v>
      </c>
      <c r="E1159" s="3">
        <v>296.18</v>
      </c>
      <c r="F1159" s="3">
        <v>54.12</v>
      </c>
      <c r="G1159" s="3" t="s">
        <v>2</v>
      </c>
      <c r="H1159" s="3" t="s">
        <v>47</v>
      </c>
      <c r="I1159" s="3" t="s">
        <v>4</v>
      </c>
      <c r="J1159" s="3" t="s">
        <v>5</v>
      </c>
      <c r="K1159" s="3" t="s">
        <v>6</v>
      </c>
      <c r="L1159" s="3" t="s">
        <v>1055</v>
      </c>
      <c r="M1159" s="3">
        <v>0.76</v>
      </c>
      <c r="N1159" s="3" t="s">
        <v>8</v>
      </c>
      <c r="O1159" s="3" t="s">
        <v>87</v>
      </c>
      <c r="P1159" s="3" t="s">
        <v>307</v>
      </c>
      <c r="Q1159" s="3" t="s">
        <v>308</v>
      </c>
      <c r="R1159" s="3">
        <v>4073</v>
      </c>
      <c r="S1159" s="4">
        <v>42108</v>
      </c>
      <c r="T1159" s="4">
        <v>42109</v>
      </c>
      <c r="U1159" s="3">
        <v>-715.77820599999995</v>
      </c>
      <c r="V1159" s="3">
        <v>5</v>
      </c>
      <c r="W1159" s="3">
        <v>1170.21</v>
      </c>
      <c r="X1159" s="3">
        <v>89726</v>
      </c>
      <c r="Y1159" s="3">
        <f>Table1[[#This Row],[Unit Price]]-Table1[[#This Row],[Discount]]</f>
        <v>296.12</v>
      </c>
      <c r="Z1159" s="3" t="s">
        <v>3222</v>
      </c>
    </row>
    <row r="1160" spans="1:26" x14ac:dyDescent="0.2">
      <c r="A1160" s="1">
        <v>331</v>
      </c>
      <c r="B1160" s="1" t="s">
        <v>2145</v>
      </c>
      <c r="C1160" s="1" t="s">
        <v>92</v>
      </c>
      <c r="D1160" s="1">
        <v>0.01</v>
      </c>
      <c r="E1160" s="1">
        <v>29.1</v>
      </c>
      <c r="F1160" s="1">
        <v>4</v>
      </c>
      <c r="G1160" s="1" t="s">
        <v>63</v>
      </c>
      <c r="H1160" s="1" t="s">
        <v>47</v>
      </c>
      <c r="I1160" s="1" t="s">
        <v>16</v>
      </c>
      <c r="J1160" s="1" t="s">
        <v>17</v>
      </c>
      <c r="K1160" s="1" t="s">
        <v>49</v>
      </c>
      <c r="L1160" s="1" t="s">
        <v>2146</v>
      </c>
      <c r="M1160" s="1">
        <v>0.78</v>
      </c>
      <c r="N1160" s="1" t="s">
        <v>8</v>
      </c>
      <c r="O1160" s="1" t="s">
        <v>87</v>
      </c>
      <c r="P1160" s="1" t="s">
        <v>1332</v>
      </c>
      <c r="Q1160" s="1" t="s">
        <v>2147</v>
      </c>
      <c r="R1160" s="1">
        <v>3045</v>
      </c>
      <c r="S1160" s="2">
        <v>42108</v>
      </c>
      <c r="T1160" s="2">
        <v>42110</v>
      </c>
      <c r="U1160" s="1">
        <v>-22.82</v>
      </c>
      <c r="V1160" s="1">
        <v>8</v>
      </c>
      <c r="W1160" s="1">
        <v>243.32</v>
      </c>
      <c r="X1160" s="1">
        <v>89726</v>
      </c>
      <c r="Y1160" s="1">
        <f>Table1[[#This Row],[Unit Price]]-Table1[[#This Row],[Discount]]</f>
        <v>29.09</v>
      </c>
      <c r="Z1160" s="1" t="s">
        <v>3222</v>
      </c>
    </row>
    <row r="1161" spans="1:26" x14ac:dyDescent="0.2">
      <c r="A1161" s="3">
        <v>1559</v>
      </c>
      <c r="B1161" s="3" t="s">
        <v>2148</v>
      </c>
      <c r="C1161" s="3" t="s">
        <v>1</v>
      </c>
      <c r="D1161" s="3">
        <v>0.1</v>
      </c>
      <c r="E1161" s="3">
        <v>226.67</v>
      </c>
      <c r="F1161" s="3">
        <v>28.16</v>
      </c>
      <c r="G1161" s="3" t="s">
        <v>2</v>
      </c>
      <c r="H1161" s="3" t="s">
        <v>15</v>
      </c>
      <c r="I1161" s="3" t="s">
        <v>4</v>
      </c>
      <c r="J1161" s="3" t="s">
        <v>85</v>
      </c>
      <c r="K1161" s="3" t="s">
        <v>33</v>
      </c>
      <c r="L1161" s="3" t="s">
        <v>1352</v>
      </c>
      <c r="M1161" s="3">
        <v>0.59</v>
      </c>
      <c r="N1161" s="3" t="s">
        <v>8</v>
      </c>
      <c r="O1161" s="3" t="s">
        <v>9</v>
      </c>
      <c r="P1161" s="3" t="s">
        <v>218</v>
      </c>
      <c r="Q1161" s="3" t="s">
        <v>2149</v>
      </c>
      <c r="R1161" s="3">
        <v>24060</v>
      </c>
      <c r="S1161" s="4">
        <v>42109</v>
      </c>
      <c r="T1161" s="4">
        <v>42111</v>
      </c>
      <c r="U1161" s="3">
        <v>-390.76799999999997</v>
      </c>
      <c r="V1161" s="3">
        <v>5</v>
      </c>
      <c r="W1161" s="3">
        <v>1088.26</v>
      </c>
      <c r="X1161" s="3">
        <v>87424</v>
      </c>
      <c r="Y1161" s="3">
        <f>Table1[[#This Row],[Unit Price]]-Table1[[#This Row],[Discount]]</f>
        <v>226.57</v>
      </c>
      <c r="Z1161" s="3" t="s">
        <v>3219</v>
      </c>
    </row>
    <row r="1162" spans="1:26" x14ac:dyDescent="0.2">
      <c r="A1162" s="1">
        <v>1632</v>
      </c>
      <c r="B1162" s="1" t="s">
        <v>497</v>
      </c>
      <c r="C1162" s="1" t="s">
        <v>13</v>
      </c>
      <c r="D1162" s="1">
        <v>0.02</v>
      </c>
      <c r="E1162" s="1">
        <v>25.99</v>
      </c>
      <c r="F1162" s="1">
        <v>5.37</v>
      </c>
      <c r="G1162" s="1" t="s">
        <v>14</v>
      </c>
      <c r="H1162" s="1" t="s">
        <v>47</v>
      </c>
      <c r="I1162" s="1" t="s">
        <v>24</v>
      </c>
      <c r="J1162" s="1" t="s">
        <v>25</v>
      </c>
      <c r="K1162" s="1" t="s">
        <v>49</v>
      </c>
      <c r="L1162" s="1" t="s">
        <v>1202</v>
      </c>
      <c r="M1162" s="1">
        <v>0.56000000000000005</v>
      </c>
      <c r="N1162" s="1" t="s">
        <v>8</v>
      </c>
      <c r="O1162" s="1" t="s">
        <v>9</v>
      </c>
      <c r="P1162" s="1" t="s">
        <v>10</v>
      </c>
      <c r="Q1162" s="1" t="s">
        <v>499</v>
      </c>
      <c r="R1162" s="1">
        <v>39401</v>
      </c>
      <c r="S1162" s="2">
        <v>42109</v>
      </c>
      <c r="T1162" s="2">
        <v>42111</v>
      </c>
      <c r="U1162" s="1">
        <v>-88.158000000000001</v>
      </c>
      <c r="V1162" s="1">
        <v>9</v>
      </c>
      <c r="W1162" s="1">
        <v>243.24</v>
      </c>
      <c r="X1162" s="1">
        <v>90533</v>
      </c>
      <c r="Y1162" s="1">
        <f>Table1[[#This Row],[Unit Price]]-Table1[[#This Row],[Discount]]</f>
        <v>25.97</v>
      </c>
      <c r="Z1162" s="1" t="s">
        <v>3219</v>
      </c>
    </row>
    <row r="1163" spans="1:26" x14ac:dyDescent="0.2">
      <c r="A1163" s="3">
        <v>553</v>
      </c>
      <c r="B1163" s="3" t="s">
        <v>827</v>
      </c>
      <c r="C1163" s="3" t="s">
        <v>23</v>
      </c>
      <c r="D1163" s="3">
        <v>0.01</v>
      </c>
      <c r="E1163" s="3">
        <v>4.9800000000000004</v>
      </c>
      <c r="F1163" s="3">
        <v>7.44</v>
      </c>
      <c r="G1163" s="3" t="s">
        <v>14</v>
      </c>
      <c r="H1163" s="3" t="s">
        <v>70</v>
      </c>
      <c r="I1163" s="3" t="s">
        <v>24</v>
      </c>
      <c r="J1163" s="3" t="s">
        <v>64</v>
      </c>
      <c r="K1163" s="3" t="s">
        <v>49</v>
      </c>
      <c r="L1163" s="3" t="s">
        <v>2150</v>
      </c>
      <c r="M1163" s="3">
        <v>0.36</v>
      </c>
      <c r="N1163" s="3" t="s">
        <v>8</v>
      </c>
      <c r="O1163" s="3" t="s">
        <v>35</v>
      </c>
      <c r="P1163" s="3" t="s">
        <v>66</v>
      </c>
      <c r="Q1163" s="3" t="s">
        <v>76</v>
      </c>
      <c r="R1163" s="3">
        <v>90008</v>
      </c>
      <c r="S1163" s="4">
        <v>42109</v>
      </c>
      <c r="T1163" s="4">
        <v>42118</v>
      </c>
      <c r="U1163" s="3">
        <v>-179.59200000000001</v>
      </c>
      <c r="V1163" s="3">
        <v>63</v>
      </c>
      <c r="W1163" s="3">
        <v>330.21</v>
      </c>
      <c r="X1163" s="3">
        <v>8165</v>
      </c>
      <c r="Y1163" s="3">
        <f>Table1[[#This Row],[Unit Price]]-Table1[[#This Row],[Discount]]</f>
        <v>4.9700000000000006</v>
      </c>
      <c r="Z1163" s="3" t="s">
        <v>3221</v>
      </c>
    </row>
    <row r="1164" spans="1:26" x14ac:dyDescent="0.2">
      <c r="A1164" s="1">
        <v>555</v>
      </c>
      <c r="B1164" s="1" t="s">
        <v>1276</v>
      </c>
      <c r="C1164" s="1" t="s">
        <v>23</v>
      </c>
      <c r="D1164" s="1">
        <v>0.01</v>
      </c>
      <c r="E1164" s="1">
        <v>4.9800000000000004</v>
      </c>
      <c r="F1164" s="1">
        <v>7.44</v>
      </c>
      <c r="G1164" s="1" t="s">
        <v>14</v>
      </c>
      <c r="H1164" s="1" t="s">
        <v>70</v>
      </c>
      <c r="I1164" s="1" t="s">
        <v>24</v>
      </c>
      <c r="J1164" s="1" t="s">
        <v>64</v>
      </c>
      <c r="K1164" s="1" t="s">
        <v>49</v>
      </c>
      <c r="L1164" s="1" t="s">
        <v>2150</v>
      </c>
      <c r="M1164" s="1">
        <v>0.36</v>
      </c>
      <c r="N1164" s="1" t="s">
        <v>8</v>
      </c>
      <c r="O1164" s="1" t="s">
        <v>35</v>
      </c>
      <c r="P1164" s="1" t="s">
        <v>122</v>
      </c>
      <c r="Q1164" s="1" t="s">
        <v>1277</v>
      </c>
      <c r="R1164" s="1">
        <v>84062</v>
      </c>
      <c r="S1164" s="2">
        <v>42109</v>
      </c>
      <c r="T1164" s="2">
        <v>42118</v>
      </c>
      <c r="U1164" s="1">
        <v>-161.6328</v>
      </c>
      <c r="V1164" s="1">
        <v>16</v>
      </c>
      <c r="W1164" s="1">
        <v>83.86</v>
      </c>
      <c r="X1164" s="1">
        <v>86191</v>
      </c>
      <c r="Y1164" s="1">
        <f>Table1[[#This Row],[Unit Price]]-Table1[[#This Row],[Discount]]</f>
        <v>4.9700000000000006</v>
      </c>
      <c r="Z1164" s="1" t="s">
        <v>3221</v>
      </c>
    </row>
    <row r="1165" spans="1:26" x14ac:dyDescent="0.2">
      <c r="A1165" s="3">
        <v>2952</v>
      </c>
      <c r="B1165" s="3" t="s">
        <v>2151</v>
      </c>
      <c r="C1165" s="3" t="s">
        <v>92</v>
      </c>
      <c r="D1165" s="3">
        <v>0.08</v>
      </c>
      <c r="E1165" s="3">
        <v>5.74</v>
      </c>
      <c r="F1165" s="3">
        <v>5.01</v>
      </c>
      <c r="G1165" s="3" t="s">
        <v>63</v>
      </c>
      <c r="H1165" s="3" t="s">
        <v>70</v>
      </c>
      <c r="I1165" s="3" t="s">
        <v>24</v>
      </c>
      <c r="J1165" s="3" t="s">
        <v>48</v>
      </c>
      <c r="K1165" s="3" t="s">
        <v>49</v>
      </c>
      <c r="L1165" s="3" t="s">
        <v>1041</v>
      </c>
      <c r="M1165" s="3">
        <v>0.39</v>
      </c>
      <c r="N1165" s="3" t="s">
        <v>8</v>
      </c>
      <c r="O1165" s="3" t="s">
        <v>87</v>
      </c>
      <c r="P1165" s="3" t="s">
        <v>293</v>
      </c>
      <c r="Q1165" s="3" t="s">
        <v>2152</v>
      </c>
      <c r="R1165" s="3">
        <v>43123</v>
      </c>
      <c r="S1165" s="4">
        <v>42109</v>
      </c>
      <c r="T1165" s="4">
        <v>42111</v>
      </c>
      <c r="U1165" s="3">
        <v>-61.628039999999999</v>
      </c>
      <c r="V1165" s="3">
        <v>12</v>
      </c>
      <c r="W1165" s="3">
        <v>70.03</v>
      </c>
      <c r="X1165" s="3">
        <v>91398</v>
      </c>
      <c r="Y1165" s="3">
        <f>Table1[[#This Row],[Unit Price]]-Table1[[#This Row],[Discount]]</f>
        <v>5.66</v>
      </c>
      <c r="Z1165" s="3" t="s">
        <v>3222</v>
      </c>
    </row>
    <row r="1166" spans="1:26" x14ac:dyDescent="0.2">
      <c r="A1166" s="1">
        <v>568</v>
      </c>
      <c r="B1166" s="1" t="s">
        <v>1458</v>
      </c>
      <c r="C1166" s="1" t="s">
        <v>46</v>
      </c>
      <c r="D1166" s="1">
        <v>0.09</v>
      </c>
      <c r="E1166" s="1">
        <v>70.97</v>
      </c>
      <c r="F1166" s="1">
        <v>3.5</v>
      </c>
      <c r="G1166" s="1" t="s">
        <v>14</v>
      </c>
      <c r="H1166" s="1" t="s">
        <v>15</v>
      </c>
      <c r="I1166" s="1" t="s">
        <v>24</v>
      </c>
      <c r="J1166" s="1" t="s">
        <v>71</v>
      </c>
      <c r="K1166" s="1" t="s">
        <v>49</v>
      </c>
      <c r="L1166" s="1" t="s">
        <v>2153</v>
      </c>
      <c r="M1166" s="1">
        <v>0.59</v>
      </c>
      <c r="N1166" s="1" t="s">
        <v>8</v>
      </c>
      <c r="O1166" s="1" t="s">
        <v>9</v>
      </c>
      <c r="P1166" s="1" t="s">
        <v>10</v>
      </c>
      <c r="Q1166" s="1" t="s">
        <v>1459</v>
      </c>
      <c r="R1166" s="1">
        <v>39701</v>
      </c>
      <c r="S1166" s="2">
        <v>42109</v>
      </c>
      <c r="T1166" s="2">
        <v>42109</v>
      </c>
      <c r="U1166" s="1">
        <v>-99.567999999999998</v>
      </c>
      <c r="V1166" s="1">
        <v>12</v>
      </c>
      <c r="W1166" s="1">
        <v>805.99</v>
      </c>
      <c r="X1166" s="1">
        <v>88880</v>
      </c>
      <c r="Y1166" s="1">
        <f>Table1[[#This Row],[Unit Price]]-Table1[[#This Row],[Discount]]</f>
        <v>70.88</v>
      </c>
      <c r="Z1166" s="1" t="s">
        <v>3219</v>
      </c>
    </row>
    <row r="1167" spans="1:26" x14ac:dyDescent="0.2">
      <c r="A1167" s="3">
        <v>1607</v>
      </c>
      <c r="B1167" s="3" t="s">
        <v>1011</v>
      </c>
      <c r="C1167" s="3" t="s">
        <v>46</v>
      </c>
      <c r="D1167" s="3">
        <v>0.01</v>
      </c>
      <c r="E1167" s="3">
        <v>15.16</v>
      </c>
      <c r="F1167" s="3">
        <v>15.09</v>
      </c>
      <c r="G1167" s="3" t="s">
        <v>14</v>
      </c>
      <c r="H1167" s="3" t="s">
        <v>47</v>
      </c>
      <c r="I1167" s="3" t="s">
        <v>24</v>
      </c>
      <c r="J1167" s="3" t="s">
        <v>48</v>
      </c>
      <c r="K1167" s="3" t="s">
        <v>49</v>
      </c>
      <c r="L1167" s="3" t="s">
        <v>2154</v>
      </c>
      <c r="M1167" s="3">
        <v>0.39</v>
      </c>
      <c r="N1167" s="3" t="s">
        <v>8</v>
      </c>
      <c r="O1167" s="3" t="s">
        <v>87</v>
      </c>
      <c r="P1167" s="3" t="s">
        <v>88</v>
      </c>
      <c r="Q1167" s="3" t="s">
        <v>1013</v>
      </c>
      <c r="R1167" s="3">
        <v>11520</v>
      </c>
      <c r="S1167" s="4">
        <v>42109</v>
      </c>
      <c r="T1167" s="4">
        <v>42109</v>
      </c>
      <c r="U1167" s="3">
        <v>-200.85900000000001</v>
      </c>
      <c r="V1167" s="3">
        <v>7</v>
      </c>
      <c r="W1167" s="3">
        <v>110.93</v>
      </c>
      <c r="X1167" s="3">
        <v>87994</v>
      </c>
      <c r="Y1167" s="3">
        <f>Table1[[#This Row],[Unit Price]]-Table1[[#This Row],[Discount]]</f>
        <v>15.15</v>
      </c>
      <c r="Z1167" s="3" t="s">
        <v>3222</v>
      </c>
    </row>
    <row r="1168" spans="1:26" x14ac:dyDescent="0.2">
      <c r="A1168" s="1">
        <v>1818</v>
      </c>
      <c r="B1168" s="1" t="s">
        <v>2155</v>
      </c>
      <c r="C1168" s="1" t="s">
        <v>46</v>
      </c>
      <c r="D1168" s="1">
        <v>0.06</v>
      </c>
      <c r="E1168" s="1">
        <v>17.98</v>
      </c>
      <c r="F1168" s="1">
        <v>8.51</v>
      </c>
      <c r="G1168" s="1" t="s">
        <v>14</v>
      </c>
      <c r="H1168" s="1" t="s">
        <v>15</v>
      </c>
      <c r="I1168" s="1" t="s">
        <v>16</v>
      </c>
      <c r="J1168" s="1" t="s">
        <v>32</v>
      </c>
      <c r="K1168" s="1" t="s">
        <v>120</v>
      </c>
      <c r="L1168" s="1" t="s">
        <v>1856</v>
      </c>
      <c r="M1168" s="1">
        <v>0.4</v>
      </c>
      <c r="N1168" s="1" t="s">
        <v>8</v>
      </c>
      <c r="O1168" s="1" t="s">
        <v>28</v>
      </c>
      <c r="P1168" s="1" t="s">
        <v>265</v>
      </c>
      <c r="Q1168" s="1" t="s">
        <v>2156</v>
      </c>
      <c r="R1168" s="1">
        <v>48126</v>
      </c>
      <c r="S1168" s="2">
        <v>42109</v>
      </c>
      <c r="T1168" s="2">
        <v>42111</v>
      </c>
      <c r="U1168" s="1">
        <v>-47.243088</v>
      </c>
      <c r="V1168" s="1">
        <v>3</v>
      </c>
      <c r="W1168" s="1">
        <v>56.38</v>
      </c>
      <c r="X1168" s="1">
        <v>85991</v>
      </c>
      <c r="Y1168" s="1">
        <f>Table1[[#This Row],[Unit Price]]-Table1[[#This Row],[Discount]]</f>
        <v>17.920000000000002</v>
      </c>
      <c r="Z1168" s="1" t="s">
        <v>3220</v>
      </c>
    </row>
    <row r="1169" spans="1:26" x14ac:dyDescent="0.2">
      <c r="A1169" s="3">
        <v>1818</v>
      </c>
      <c r="B1169" s="3" t="s">
        <v>2155</v>
      </c>
      <c r="C1169" s="3" t="s">
        <v>46</v>
      </c>
      <c r="D1169" s="3">
        <v>0.1</v>
      </c>
      <c r="E1169" s="3">
        <v>9.99</v>
      </c>
      <c r="F1169" s="3">
        <v>4.78</v>
      </c>
      <c r="G1169" s="3" t="s">
        <v>63</v>
      </c>
      <c r="H1169" s="3" t="s">
        <v>15</v>
      </c>
      <c r="I1169" s="3" t="s">
        <v>24</v>
      </c>
      <c r="J1169" s="3" t="s">
        <v>64</v>
      </c>
      <c r="K1169" s="3" t="s">
        <v>49</v>
      </c>
      <c r="L1169" s="3" t="s">
        <v>1495</v>
      </c>
      <c r="M1169" s="3">
        <v>0.4</v>
      </c>
      <c r="N1169" s="3" t="s">
        <v>8</v>
      </c>
      <c r="O1169" s="3" t="s">
        <v>28</v>
      </c>
      <c r="P1169" s="3" t="s">
        <v>265</v>
      </c>
      <c r="Q1169" s="3" t="s">
        <v>2156</v>
      </c>
      <c r="R1169" s="3">
        <v>48126</v>
      </c>
      <c r="S1169" s="4">
        <v>42109</v>
      </c>
      <c r="T1169" s="4">
        <v>42112</v>
      </c>
      <c r="U1169" s="3">
        <v>9.1539999999999999</v>
      </c>
      <c r="V1169" s="3">
        <v>12</v>
      </c>
      <c r="W1169" s="3">
        <v>119.13</v>
      </c>
      <c r="X1169" s="3">
        <v>85991</v>
      </c>
      <c r="Y1169" s="3">
        <f>Table1[[#This Row],[Unit Price]]-Table1[[#This Row],[Discount]]</f>
        <v>9.89</v>
      </c>
      <c r="Z1169" s="3" t="s">
        <v>3220</v>
      </c>
    </row>
    <row r="1170" spans="1:26" x14ac:dyDescent="0.2">
      <c r="A1170" s="1">
        <v>1821</v>
      </c>
      <c r="B1170" s="1" t="s">
        <v>974</v>
      </c>
      <c r="C1170" s="1" t="s">
        <v>46</v>
      </c>
      <c r="D1170" s="1">
        <v>7.0000000000000007E-2</v>
      </c>
      <c r="E1170" s="1">
        <v>18.649999999999999</v>
      </c>
      <c r="F1170" s="1">
        <v>3.77</v>
      </c>
      <c r="G1170" s="1" t="s">
        <v>14</v>
      </c>
      <c r="H1170" s="1" t="s">
        <v>15</v>
      </c>
      <c r="I1170" s="1" t="s">
        <v>4</v>
      </c>
      <c r="J1170" s="1" t="s">
        <v>102</v>
      </c>
      <c r="K1170" s="1" t="s">
        <v>18</v>
      </c>
      <c r="L1170" s="1" t="s">
        <v>2157</v>
      </c>
      <c r="M1170" s="1">
        <v>0.39</v>
      </c>
      <c r="N1170" s="1" t="s">
        <v>8</v>
      </c>
      <c r="O1170" s="1" t="s">
        <v>87</v>
      </c>
      <c r="P1170" s="1" t="s">
        <v>88</v>
      </c>
      <c r="Q1170" s="1" t="s">
        <v>89</v>
      </c>
      <c r="R1170" s="1">
        <v>10177</v>
      </c>
      <c r="S1170" s="2">
        <v>42109</v>
      </c>
      <c r="T1170" s="2">
        <v>42110</v>
      </c>
      <c r="U1170" s="1">
        <v>149.72</v>
      </c>
      <c r="V1170" s="1">
        <v>34</v>
      </c>
      <c r="W1170" s="1">
        <v>643.64</v>
      </c>
      <c r="X1170" s="1">
        <v>47108</v>
      </c>
      <c r="Y1170" s="1">
        <f>Table1[[#This Row],[Unit Price]]-Table1[[#This Row],[Discount]]</f>
        <v>18.579999999999998</v>
      </c>
      <c r="Z1170" s="1" t="s">
        <v>3222</v>
      </c>
    </row>
    <row r="1171" spans="1:26" x14ac:dyDescent="0.2">
      <c r="A1171" s="3">
        <v>1821</v>
      </c>
      <c r="B1171" s="3" t="s">
        <v>974</v>
      </c>
      <c r="C1171" s="3" t="s">
        <v>46</v>
      </c>
      <c r="D1171" s="3">
        <v>0.06</v>
      </c>
      <c r="E1171" s="3">
        <v>17.98</v>
      </c>
      <c r="F1171" s="3">
        <v>8.51</v>
      </c>
      <c r="G1171" s="3" t="s">
        <v>14</v>
      </c>
      <c r="H1171" s="3" t="s">
        <v>15</v>
      </c>
      <c r="I1171" s="3" t="s">
        <v>16</v>
      </c>
      <c r="J1171" s="3" t="s">
        <v>32</v>
      </c>
      <c r="K1171" s="3" t="s">
        <v>120</v>
      </c>
      <c r="L1171" s="3" t="s">
        <v>1856</v>
      </c>
      <c r="M1171" s="3">
        <v>0.4</v>
      </c>
      <c r="N1171" s="3" t="s">
        <v>8</v>
      </c>
      <c r="O1171" s="3" t="s">
        <v>87</v>
      </c>
      <c r="P1171" s="3" t="s">
        <v>88</v>
      </c>
      <c r="Q1171" s="3" t="s">
        <v>89</v>
      </c>
      <c r="R1171" s="3">
        <v>10177</v>
      </c>
      <c r="S1171" s="4">
        <v>42109</v>
      </c>
      <c r="T1171" s="4">
        <v>42111</v>
      </c>
      <c r="U1171" s="3">
        <v>-52.492319999999999</v>
      </c>
      <c r="V1171" s="3">
        <v>13</v>
      </c>
      <c r="W1171" s="3">
        <v>244.31</v>
      </c>
      <c r="X1171" s="3">
        <v>47108</v>
      </c>
      <c r="Y1171" s="3">
        <f>Table1[[#This Row],[Unit Price]]-Table1[[#This Row],[Discount]]</f>
        <v>17.920000000000002</v>
      </c>
      <c r="Z1171" s="3" t="s">
        <v>3222</v>
      </c>
    </row>
    <row r="1172" spans="1:26" x14ac:dyDescent="0.2">
      <c r="A1172" s="1">
        <v>1821</v>
      </c>
      <c r="B1172" s="1" t="s">
        <v>974</v>
      </c>
      <c r="C1172" s="1" t="s">
        <v>46</v>
      </c>
      <c r="D1172" s="1">
        <v>0.1</v>
      </c>
      <c r="E1172" s="1">
        <v>9.99</v>
      </c>
      <c r="F1172" s="1">
        <v>4.78</v>
      </c>
      <c r="G1172" s="1" t="s">
        <v>63</v>
      </c>
      <c r="H1172" s="1" t="s">
        <v>15</v>
      </c>
      <c r="I1172" s="1" t="s">
        <v>24</v>
      </c>
      <c r="J1172" s="1" t="s">
        <v>64</v>
      </c>
      <c r="K1172" s="1" t="s">
        <v>49</v>
      </c>
      <c r="L1172" s="1" t="s">
        <v>1495</v>
      </c>
      <c r="M1172" s="1">
        <v>0.4</v>
      </c>
      <c r="N1172" s="1" t="s">
        <v>8</v>
      </c>
      <c r="O1172" s="1" t="s">
        <v>87</v>
      </c>
      <c r="P1172" s="1" t="s">
        <v>88</v>
      </c>
      <c r="Q1172" s="1" t="s">
        <v>89</v>
      </c>
      <c r="R1172" s="1">
        <v>10177</v>
      </c>
      <c r="S1172" s="2">
        <v>42109</v>
      </c>
      <c r="T1172" s="2">
        <v>42112</v>
      </c>
      <c r="U1172" s="1">
        <v>7.96</v>
      </c>
      <c r="V1172" s="1">
        <v>47</v>
      </c>
      <c r="W1172" s="1">
        <v>466.58</v>
      </c>
      <c r="X1172" s="1">
        <v>47108</v>
      </c>
      <c r="Y1172" s="1">
        <f>Table1[[#This Row],[Unit Price]]-Table1[[#This Row],[Discount]]</f>
        <v>9.89</v>
      </c>
      <c r="Z1172" s="1" t="s">
        <v>3222</v>
      </c>
    </row>
    <row r="1173" spans="1:26" x14ac:dyDescent="0.2">
      <c r="A1173" s="3">
        <v>1821</v>
      </c>
      <c r="B1173" s="3" t="s">
        <v>974</v>
      </c>
      <c r="C1173" s="3" t="s">
        <v>46</v>
      </c>
      <c r="D1173" s="3">
        <v>0.08</v>
      </c>
      <c r="E1173" s="3">
        <v>175.99</v>
      </c>
      <c r="F1173" s="3">
        <v>8.99</v>
      </c>
      <c r="G1173" s="3" t="s">
        <v>63</v>
      </c>
      <c r="H1173" s="3" t="s">
        <v>15</v>
      </c>
      <c r="I1173" s="3" t="s">
        <v>16</v>
      </c>
      <c r="J1173" s="3" t="s">
        <v>111</v>
      </c>
      <c r="K1173" s="3" t="s">
        <v>49</v>
      </c>
      <c r="L1173" s="3" t="s">
        <v>1155</v>
      </c>
      <c r="M1173" s="3">
        <v>0.56999999999999995</v>
      </c>
      <c r="N1173" s="3" t="s">
        <v>8</v>
      </c>
      <c r="O1173" s="3" t="s">
        <v>87</v>
      </c>
      <c r="P1173" s="3" t="s">
        <v>88</v>
      </c>
      <c r="Q1173" s="3" t="s">
        <v>89</v>
      </c>
      <c r="R1173" s="3">
        <v>10177</v>
      </c>
      <c r="S1173" s="4">
        <v>42109</v>
      </c>
      <c r="T1173" s="4">
        <v>42110</v>
      </c>
      <c r="U1173" s="3">
        <v>-459.08280000000002</v>
      </c>
      <c r="V1173" s="3">
        <v>16</v>
      </c>
      <c r="W1173" s="3">
        <v>2290.69</v>
      </c>
      <c r="X1173" s="3">
        <v>47108</v>
      </c>
      <c r="Y1173" s="3">
        <f>Table1[[#This Row],[Unit Price]]-Table1[[#This Row],[Discount]]</f>
        <v>175.91</v>
      </c>
      <c r="Z1173" s="3" t="s">
        <v>3222</v>
      </c>
    </row>
    <row r="1174" spans="1:26" x14ac:dyDescent="0.2">
      <c r="A1174" s="1">
        <v>2139</v>
      </c>
      <c r="B1174" s="1" t="s">
        <v>2158</v>
      </c>
      <c r="C1174" s="1" t="s">
        <v>1</v>
      </c>
      <c r="D1174" s="1">
        <v>0.05</v>
      </c>
      <c r="E1174" s="1">
        <v>2550.14</v>
      </c>
      <c r="F1174" s="1">
        <v>29.7</v>
      </c>
      <c r="G1174" s="1" t="s">
        <v>2</v>
      </c>
      <c r="H1174" s="1" t="s">
        <v>70</v>
      </c>
      <c r="I1174" s="1" t="s">
        <v>16</v>
      </c>
      <c r="J1174" s="1" t="s">
        <v>32</v>
      </c>
      <c r="K1174" s="1" t="s">
        <v>33</v>
      </c>
      <c r="L1174" s="1" t="s">
        <v>1948</v>
      </c>
      <c r="M1174" s="1">
        <v>0.56999999999999995</v>
      </c>
      <c r="N1174" s="1" t="s">
        <v>8</v>
      </c>
      <c r="O1174" s="1" t="s">
        <v>28</v>
      </c>
      <c r="P1174" s="1" t="s">
        <v>333</v>
      </c>
      <c r="Q1174" s="1" t="s">
        <v>106</v>
      </c>
      <c r="R1174" s="1">
        <v>53094</v>
      </c>
      <c r="S1174" s="2">
        <v>42110</v>
      </c>
      <c r="T1174" s="2">
        <v>42111</v>
      </c>
      <c r="U1174" s="1">
        <v>-3971.0628000000002</v>
      </c>
      <c r="V1174" s="1">
        <v>2</v>
      </c>
      <c r="W1174" s="1">
        <v>4845.2700000000004</v>
      </c>
      <c r="X1174" s="1">
        <v>86003</v>
      </c>
      <c r="Y1174" s="1">
        <f>Table1[[#This Row],[Unit Price]]-Table1[[#This Row],[Discount]]</f>
        <v>2550.0899999999997</v>
      </c>
      <c r="Z1174" s="1" t="s">
        <v>3220</v>
      </c>
    </row>
    <row r="1175" spans="1:26" x14ac:dyDescent="0.2">
      <c r="A1175" s="3">
        <v>1916</v>
      </c>
      <c r="B1175" s="3" t="s">
        <v>1370</v>
      </c>
      <c r="C1175" s="3" t="s">
        <v>13</v>
      </c>
      <c r="D1175" s="3">
        <v>0.01</v>
      </c>
      <c r="E1175" s="3">
        <v>125.99</v>
      </c>
      <c r="F1175" s="3">
        <v>8.99</v>
      </c>
      <c r="G1175" s="3" t="s">
        <v>14</v>
      </c>
      <c r="H1175" s="3" t="s">
        <v>47</v>
      </c>
      <c r="I1175" s="3" t="s">
        <v>16</v>
      </c>
      <c r="J1175" s="3" t="s">
        <v>111</v>
      </c>
      <c r="K1175" s="3" t="s">
        <v>49</v>
      </c>
      <c r="L1175" s="3" t="s">
        <v>1630</v>
      </c>
      <c r="M1175" s="3">
        <v>0.55000000000000004</v>
      </c>
      <c r="N1175" s="3" t="s">
        <v>8</v>
      </c>
      <c r="O1175" s="3" t="s">
        <v>9</v>
      </c>
      <c r="P1175" s="3" t="s">
        <v>20</v>
      </c>
      <c r="Q1175" s="3" t="s">
        <v>1372</v>
      </c>
      <c r="R1175" s="3">
        <v>72209</v>
      </c>
      <c r="S1175" s="4">
        <v>42110</v>
      </c>
      <c r="T1175" s="4">
        <v>42112</v>
      </c>
      <c r="U1175" s="3">
        <v>-45.472000000000001</v>
      </c>
      <c r="V1175" s="3">
        <v>9</v>
      </c>
      <c r="W1175" s="3">
        <v>1011.44</v>
      </c>
      <c r="X1175" s="3">
        <v>85895</v>
      </c>
      <c r="Y1175" s="3">
        <f>Table1[[#This Row],[Unit Price]]-Table1[[#This Row],[Discount]]</f>
        <v>125.97999999999999</v>
      </c>
      <c r="Z1175" s="3" t="s">
        <v>3219</v>
      </c>
    </row>
    <row r="1176" spans="1:26" x14ac:dyDescent="0.2">
      <c r="A1176" s="1">
        <v>653</v>
      </c>
      <c r="B1176" s="1" t="s">
        <v>2159</v>
      </c>
      <c r="C1176" s="1" t="s">
        <v>46</v>
      </c>
      <c r="D1176" s="1">
        <v>0</v>
      </c>
      <c r="E1176" s="1">
        <v>2.78</v>
      </c>
      <c r="F1176" s="1">
        <v>1.49</v>
      </c>
      <c r="G1176" s="1" t="s">
        <v>63</v>
      </c>
      <c r="H1176" s="1" t="s">
        <v>15</v>
      </c>
      <c r="I1176" s="1" t="s">
        <v>24</v>
      </c>
      <c r="J1176" s="1" t="s">
        <v>48</v>
      </c>
      <c r="K1176" s="1" t="s">
        <v>49</v>
      </c>
      <c r="L1176" s="1" t="s">
        <v>2160</v>
      </c>
      <c r="M1176" s="1">
        <v>0.36</v>
      </c>
      <c r="N1176" s="1" t="s">
        <v>8</v>
      </c>
      <c r="O1176" s="1" t="s">
        <v>35</v>
      </c>
      <c r="P1176" s="1" t="s">
        <v>66</v>
      </c>
      <c r="Q1176" s="1" t="s">
        <v>2122</v>
      </c>
      <c r="R1176" s="1">
        <v>91730</v>
      </c>
      <c r="S1176" s="2">
        <v>42110</v>
      </c>
      <c r="T1176" s="2">
        <v>42111</v>
      </c>
      <c r="U1176" s="1">
        <v>20.6448</v>
      </c>
      <c r="V1176" s="1">
        <v>9</v>
      </c>
      <c r="W1176" s="1">
        <v>29.92</v>
      </c>
      <c r="X1176" s="1">
        <v>91213</v>
      </c>
      <c r="Y1176" s="1">
        <f>Table1[[#This Row],[Unit Price]]-Table1[[#This Row],[Discount]]</f>
        <v>2.78</v>
      </c>
      <c r="Z1176" s="1" t="s">
        <v>3221</v>
      </c>
    </row>
    <row r="1177" spans="1:26" x14ac:dyDescent="0.2">
      <c r="A1177" s="3">
        <v>1041</v>
      </c>
      <c r="B1177" s="3" t="s">
        <v>2161</v>
      </c>
      <c r="C1177" s="3" t="s">
        <v>1</v>
      </c>
      <c r="D1177" s="3">
        <v>0.06</v>
      </c>
      <c r="E1177" s="3">
        <v>55.94</v>
      </c>
      <c r="F1177" s="3">
        <v>4</v>
      </c>
      <c r="G1177" s="3" t="s">
        <v>14</v>
      </c>
      <c r="H1177" s="3" t="s">
        <v>3</v>
      </c>
      <c r="I1177" s="3" t="s">
        <v>16</v>
      </c>
      <c r="J1177" s="3" t="s">
        <v>17</v>
      </c>
      <c r="K1177" s="3" t="s">
        <v>49</v>
      </c>
      <c r="L1177" s="3" t="s">
        <v>1760</v>
      </c>
      <c r="M1177" s="3">
        <v>0.74</v>
      </c>
      <c r="N1177" s="3" t="s">
        <v>8</v>
      </c>
      <c r="O1177" s="3" t="s">
        <v>35</v>
      </c>
      <c r="P1177" s="3" t="s">
        <v>66</v>
      </c>
      <c r="Q1177" s="3" t="s">
        <v>2162</v>
      </c>
      <c r="R1177" s="3">
        <v>95695</v>
      </c>
      <c r="S1177" s="4">
        <v>42111</v>
      </c>
      <c r="T1177" s="4">
        <v>42112</v>
      </c>
      <c r="U1177" s="3">
        <v>-13.77</v>
      </c>
      <c r="V1177" s="3">
        <v>6</v>
      </c>
      <c r="W1177" s="3">
        <v>322.77</v>
      </c>
      <c r="X1177" s="3">
        <v>87846</v>
      </c>
      <c r="Y1177" s="3">
        <f>Table1[[#This Row],[Unit Price]]-Table1[[#This Row],[Discount]]</f>
        <v>55.879999999999995</v>
      </c>
      <c r="Z1177" s="3" t="s">
        <v>3221</v>
      </c>
    </row>
    <row r="1178" spans="1:26" x14ac:dyDescent="0.2">
      <c r="A1178" s="1">
        <v>1041</v>
      </c>
      <c r="B1178" s="1" t="s">
        <v>2161</v>
      </c>
      <c r="C1178" s="1" t="s">
        <v>1</v>
      </c>
      <c r="D1178" s="1">
        <v>7.0000000000000007E-2</v>
      </c>
      <c r="E1178" s="1">
        <v>6.3</v>
      </c>
      <c r="F1178" s="1">
        <v>0.5</v>
      </c>
      <c r="G1178" s="1" t="s">
        <v>14</v>
      </c>
      <c r="H1178" s="1" t="s">
        <v>3</v>
      </c>
      <c r="I1178" s="1" t="s">
        <v>24</v>
      </c>
      <c r="J1178" s="1" t="s">
        <v>128</v>
      </c>
      <c r="K1178" s="1" t="s">
        <v>49</v>
      </c>
      <c r="L1178" s="1" t="s">
        <v>802</v>
      </c>
      <c r="M1178" s="1">
        <v>0.39</v>
      </c>
      <c r="N1178" s="1" t="s">
        <v>8</v>
      </c>
      <c r="O1178" s="1" t="s">
        <v>35</v>
      </c>
      <c r="P1178" s="1" t="s">
        <v>66</v>
      </c>
      <c r="Q1178" s="1" t="s">
        <v>2162</v>
      </c>
      <c r="R1178" s="1">
        <v>95695</v>
      </c>
      <c r="S1178" s="2">
        <v>42111</v>
      </c>
      <c r="T1178" s="2">
        <v>42111</v>
      </c>
      <c r="U1178" s="1">
        <v>44.912100000000002</v>
      </c>
      <c r="V1178" s="1">
        <v>11</v>
      </c>
      <c r="W1178" s="1">
        <v>65.09</v>
      </c>
      <c r="X1178" s="1">
        <v>87846</v>
      </c>
      <c r="Y1178" s="1">
        <f>Table1[[#This Row],[Unit Price]]-Table1[[#This Row],[Discount]]</f>
        <v>6.2299999999999995</v>
      </c>
      <c r="Z1178" s="1" t="s">
        <v>3221</v>
      </c>
    </row>
    <row r="1179" spans="1:26" x14ac:dyDescent="0.2">
      <c r="A1179" s="3">
        <v>1350</v>
      </c>
      <c r="B1179" s="3" t="s">
        <v>2163</v>
      </c>
      <c r="C1179" s="3" t="s">
        <v>13</v>
      </c>
      <c r="D1179" s="3">
        <v>0</v>
      </c>
      <c r="E1179" s="3">
        <v>12.2</v>
      </c>
      <c r="F1179" s="3">
        <v>6.02</v>
      </c>
      <c r="G1179" s="3" t="s">
        <v>63</v>
      </c>
      <c r="H1179" s="3" t="s">
        <v>47</v>
      </c>
      <c r="I1179" s="3" t="s">
        <v>4</v>
      </c>
      <c r="J1179" s="3" t="s">
        <v>102</v>
      </c>
      <c r="K1179" s="3" t="s">
        <v>18</v>
      </c>
      <c r="L1179" s="3" t="s">
        <v>2132</v>
      </c>
      <c r="M1179" s="3">
        <v>0.43</v>
      </c>
      <c r="N1179" s="3" t="s">
        <v>8</v>
      </c>
      <c r="O1179" s="3" t="s">
        <v>9</v>
      </c>
      <c r="P1179" s="3" t="s">
        <v>99</v>
      </c>
      <c r="Q1179" s="3" t="s">
        <v>2164</v>
      </c>
      <c r="R1179" s="3">
        <v>33055</v>
      </c>
      <c r="S1179" s="4">
        <v>42111</v>
      </c>
      <c r="T1179" s="4">
        <v>42112</v>
      </c>
      <c r="U1179" s="3">
        <v>-172.298</v>
      </c>
      <c r="V1179" s="3">
        <v>4</v>
      </c>
      <c r="W1179" s="3">
        <v>56.24</v>
      </c>
      <c r="X1179" s="3">
        <v>88233</v>
      </c>
      <c r="Y1179" s="3">
        <f>Table1[[#This Row],[Unit Price]]-Table1[[#This Row],[Discount]]</f>
        <v>12.2</v>
      </c>
      <c r="Z1179" s="3" t="s">
        <v>3219</v>
      </c>
    </row>
    <row r="1180" spans="1:26" x14ac:dyDescent="0.2">
      <c r="A1180" s="1">
        <v>2867</v>
      </c>
      <c r="B1180" s="1" t="s">
        <v>2165</v>
      </c>
      <c r="C1180" s="1" t="s">
        <v>13</v>
      </c>
      <c r="D1180" s="1">
        <v>0.01</v>
      </c>
      <c r="E1180" s="1">
        <v>125.99</v>
      </c>
      <c r="F1180" s="1">
        <v>8.99</v>
      </c>
      <c r="G1180" s="1" t="s">
        <v>14</v>
      </c>
      <c r="H1180" s="1" t="s">
        <v>70</v>
      </c>
      <c r="I1180" s="1" t="s">
        <v>16</v>
      </c>
      <c r="J1180" s="1" t="s">
        <v>111</v>
      </c>
      <c r="K1180" s="1" t="s">
        <v>49</v>
      </c>
      <c r="L1180" s="1" t="s">
        <v>329</v>
      </c>
      <c r="M1180" s="1">
        <v>0.59</v>
      </c>
      <c r="N1180" s="1" t="s">
        <v>8</v>
      </c>
      <c r="O1180" s="1" t="s">
        <v>87</v>
      </c>
      <c r="P1180" s="1" t="s">
        <v>350</v>
      </c>
      <c r="Q1180" s="1" t="s">
        <v>42</v>
      </c>
      <c r="R1180" s="1">
        <v>20016</v>
      </c>
      <c r="S1180" s="2">
        <v>42111</v>
      </c>
      <c r="T1180" s="2">
        <v>42112</v>
      </c>
      <c r="U1180" s="1">
        <v>-582.64800000000002</v>
      </c>
      <c r="V1180" s="1">
        <v>2</v>
      </c>
      <c r="W1180" s="1">
        <v>226.88</v>
      </c>
      <c r="X1180" s="1">
        <v>11013</v>
      </c>
      <c r="Y1180" s="1">
        <f>Table1[[#This Row],[Unit Price]]-Table1[[#This Row],[Discount]]</f>
        <v>125.97999999999999</v>
      </c>
      <c r="Z1180" s="1" t="s">
        <v>3222</v>
      </c>
    </row>
    <row r="1181" spans="1:26" x14ac:dyDescent="0.2">
      <c r="A1181" s="3">
        <v>2868</v>
      </c>
      <c r="B1181" s="3" t="s">
        <v>298</v>
      </c>
      <c r="C1181" s="3" t="s">
        <v>13</v>
      </c>
      <c r="D1181" s="3">
        <v>0.01</v>
      </c>
      <c r="E1181" s="3">
        <v>125.99</v>
      </c>
      <c r="F1181" s="3">
        <v>8.99</v>
      </c>
      <c r="G1181" s="3" t="s">
        <v>14</v>
      </c>
      <c r="H1181" s="3" t="s">
        <v>70</v>
      </c>
      <c r="I1181" s="3" t="s">
        <v>16</v>
      </c>
      <c r="J1181" s="3" t="s">
        <v>111</v>
      </c>
      <c r="K1181" s="3" t="s">
        <v>49</v>
      </c>
      <c r="L1181" s="3" t="s">
        <v>329</v>
      </c>
      <c r="M1181" s="3">
        <v>0.59</v>
      </c>
      <c r="N1181" s="3" t="s">
        <v>8</v>
      </c>
      <c r="O1181" s="3" t="s">
        <v>35</v>
      </c>
      <c r="P1181" s="3" t="s">
        <v>42</v>
      </c>
      <c r="Q1181" s="3" t="s">
        <v>300</v>
      </c>
      <c r="R1181" s="3">
        <v>98026</v>
      </c>
      <c r="S1181" s="4">
        <v>42111</v>
      </c>
      <c r="T1181" s="4">
        <v>42112</v>
      </c>
      <c r="U1181" s="3">
        <v>-582.64800000000002</v>
      </c>
      <c r="V1181" s="3">
        <v>1</v>
      </c>
      <c r="W1181" s="3">
        <v>113.44</v>
      </c>
      <c r="X1181" s="3">
        <v>85827</v>
      </c>
      <c r="Y1181" s="3">
        <f>Table1[[#This Row],[Unit Price]]-Table1[[#This Row],[Discount]]</f>
        <v>125.97999999999999</v>
      </c>
      <c r="Z1181" s="3" t="s">
        <v>3221</v>
      </c>
    </row>
    <row r="1182" spans="1:26" x14ac:dyDescent="0.2">
      <c r="A1182" s="1">
        <v>1889</v>
      </c>
      <c r="B1182" s="1" t="s">
        <v>2166</v>
      </c>
      <c r="C1182" s="1" t="s">
        <v>23</v>
      </c>
      <c r="D1182" s="1">
        <v>0.09</v>
      </c>
      <c r="E1182" s="1">
        <v>78.8</v>
      </c>
      <c r="F1182" s="1">
        <v>35</v>
      </c>
      <c r="G1182" s="1" t="s">
        <v>14</v>
      </c>
      <c r="H1182" s="1" t="s">
        <v>47</v>
      </c>
      <c r="I1182" s="1" t="s">
        <v>24</v>
      </c>
      <c r="J1182" s="1" t="s">
        <v>54</v>
      </c>
      <c r="K1182" s="1" t="s">
        <v>40</v>
      </c>
      <c r="L1182" s="1" t="s">
        <v>2167</v>
      </c>
      <c r="M1182" s="1">
        <v>0.83</v>
      </c>
      <c r="N1182" s="1" t="s">
        <v>8</v>
      </c>
      <c r="O1182" s="1" t="s">
        <v>87</v>
      </c>
      <c r="P1182" s="1" t="s">
        <v>293</v>
      </c>
      <c r="Q1182" s="1" t="s">
        <v>1283</v>
      </c>
      <c r="R1182" s="1">
        <v>45429</v>
      </c>
      <c r="S1182" s="2">
        <v>42111</v>
      </c>
      <c r="T1182" s="2">
        <v>42115</v>
      </c>
      <c r="U1182" s="1">
        <v>-1025.0172</v>
      </c>
      <c r="V1182" s="1">
        <v>14</v>
      </c>
      <c r="W1182" s="1">
        <v>1059.3800000000001</v>
      </c>
      <c r="X1182" s="1">
        <v>90631</v>
      </c>
      <c r="Y1182" s="1">
        <f>Table1[[#This Row],[Unit Price]]-Table1[[#This Row],[Discount]]</f>
        <v>78.709999999999994</v>
      </c>
      <c r="Z1182" s="1" t="s">
        <v>3222</v>
      </c>
    </row>
    <row r="1183" spans="1:26" x14ac:dyDescent="0.2">
      <c r="A1183" s="3">
        <v>2593</v>
      </c>
      <c r="B1183" s="3" t="s">
        <v>1571</v>
      </c>
      <c r="C1183" s="3" t="s">
        <v>23</v>
      </c>
      <c r="D1183" s="3">
        <v>0.02</v>
      </c>
      <c r="E1183" s="3">
        <v>419.19</v>
      </c>
      <c r="F1183" s="3">
        <v>19.989999999999998</v>
      </c>
      <c r="G1183" s="3" t="s">
        <v>14</v>
      </c>
      <c r="H1183" s="3" t="s">
        <v>70</v>
      </c>
      <c r="I1183" s="3" t="s">
        <v>24</v>
      </c>
      <c r="J1183" s="3" t="s">
        <v>54</v>
      </c>
      <c r="K1183" s="3" t="s">
        <v>49</v>
      </c>
      <c r="L1183" s="3" t="s">
        <v>2168</v>
      </c>
      <c r="M1183" s="3">
        <v>0.57999999999999996</v>
      </c>
      <c r="N1183" s="3" t="s">
        <v>8</v>
      </c>
      <c r="O1183" s="3" t="s">
        <v>9</v>
      </c>
      <c r="P1183" s="3" t="s">
        <v>51</v>
      </c>
      <c r="Q1183" s="3" t="s">
        <v>1573</v>
      </c>
      <c r="R1183" s="3">
        <v>30605</v>
      </c>
      <c r="S1183" s="4">
        <v>42111</v>
      </c>
      <c r="T1183" s="4">
        <v>42111</v>
      </c>
      <c r="U1183" s="3">
        <v>-39.606000000000002</v>
      </c>
      <c r="V1183" s="3">
        <v>10</v>
      </c>
      <c r="W1183" s="3">
        <v>4354.55</v>
      </c>
      <c r="X1183" s="3">
        <v>87772</v>
      </c>
      <c r="Y1183" s="3">
        <f>Table1[[#This Row],[Unit Price]]-Table1[[#This Row],[Discount]]</f>
        <v>419.17</v>
      </c>
      <c r="Z1183" s="3" t="s">
        <v>3219</v>
      </c>
    </row>
    <row r="1184" spans="1:26" x14ac:dyDescent="0.2">
      <c r="A1184" s="1">
        <v>377</v>
      </c>
      <c r="B1184" s="1" t="s">
        <v>2169</v>
      </c>
      <c r="C1184" s="1" t="s">
        <v>92</v>
      </c>
      <c r="D1184" s="1">
        <v>0.03</v>
      </c>
      <c r="E1184" s="1">
        <v>25.98</v>
      </c>
      <c r="F1184" s="1">
        <v>5.37</v>
      </c>
      <c r="G1184" s="1" t="s">
        <v>14</v>
      </c>
      <c r="H1184" s="1" t="s">
        <v>15</v>
      </c>
      <c r="I1184" s="1" t="s">
        <v>24</v>
      </c>
      <c r="J1184" s="1" t="s">
        <v>71</v>
      </c>
      <c r="K1184" s="1" t="s">
        <v>120</v>
      </c>
      <c r="L1184" s="1" t="s">
        <v>2170</v>
      </c>
      <c r="M1184" s="1">
        <v>0.5</v>
      </c>
      <c r="N1184" s="1" t="s">
        <v>8</v>
      </c>
      <c r="O1184" s="1" t="s">
        <v>28</v>
      </c>
      <c r="P1184" s="1" t="s">
        <v>79</v>
      </c>
      <c r="Q1184" s="1" t="s">
        <v>2171</v>
      </c>
      <c r="R1184" s="1">
        <v>60510</v>
      </c>
      <c r="S1184" s="2">
        <v>42111</v>
      </c>
      <c r="T1184" s="2">
        <v>42111</v>
      </c>
      <c r="U1184" s="1">
        <v>250.0376</v>
      </c>
      <c r="V1184" s="1">
        <v>17</v>
      </c>
      <c r="W1184" s="1">
        <v>460.87</v>
      </c>
      <c r="X1184" s="1">
        <v>89579</v>
      </c>
      <c r="Y1184" s="1">
        <f>Table1[[#This Row],[Unit Price]]-Table1[[#This Row],[Discount]]</f>
        <v>25.95</v>
      </c>
      <c r="Z1184" s="1" t="s">
        <v>3220</v>
      </c>
    </row>
    <row r="1185" spans="1:26" x14ac:dyDescent="0.2">
      <c r="A1185" s="3">
        <v>2004</v>
      </c>
      <c r="B1185" s="3" t="s">
        <v>2172</v>
      </c>
      <c r="C1185" s="3" t="s">
        <v>92</v>
      </c>
      <c r="D1185" s="3">
        <v>0.06</v>
      </c>
      <c r="E1185" s="3">
        <v>4.24</v>
      </c>
      <c r="F1185" s="3">
        <v>5.41</v>
      </c>
      <c r="G1185" s="3" t="s">
        <v>14</v>
      </c>
      <c r="H1185" s="3" t="s">
        <v>47</v>
      </c>
      <c r="I1185" s="3" t="s">
        <v>24</v>
      </c>
      <c r="J1185" s="3" t="s">
        <v>48</v>
      </c>
      <c r="K1185" s="3" t="s">
        <v>49</v>
      </c>
      <c r="L1185" s="3" t="s">
        <v>1647</v>
      </c>
      <c r="M1185" s="3">
        <v>0.35</v>
      </c>
      <c r="N1185" s="3" t="s">
        <v>8</v>
      </c>
      <c r="O1185" s="3" t="s">
        <v>35</v>
      </c>
      <c r="P1185" s="3" t="s">
        <v>253</v>
      </c>
      <c r="Q1185" s="3" t="s">
        <v>892</v>
      </c>
      <c r="R1185" s="3">
        <v>59715</v>
      </c>
      <c r="S1185" s="4">
        <v>42111</v>
      </c>
      <c r="T1185" s="4">
        <v>42113</v>
      </c>
      <c r="U1185" s="3">
        <v>-78.916679999999999</v>
      </c>
      <c r="V1185" s="3">
        <v>10</v>
      </c>
      <c r="W1185" s="3">
        <v>45</v>
      </c>
      <c r="X1185" s="3">
        <v>91277</v>
      </c>
      <c r="Y1185" s="3">
        <f>Table1[[#This Row],[Unit Price]]-Table1[[#This Row],[Discount]]</f>
        <v>4.1800000000000006</v>
      </c>
      <c r="Z1185" s="3" t="s">
        <v>3221</v>
      </c>
    </row>
    <row r="1186" spans="1:26" x14ac:dyDescent="0.2">
      <c r="A1186" s="1">
        <v>2004</v>
      </c>
      <c r="B1186" s="1" t="s">
        <v>2172</v>
      </c>
      <c r="C1186" s="1" t="s">
        <v>92</v>
      </c>
      <c r="D1186" s="1">
        <v>0.04</v>
      </c>
      <c r="E1186" s="1">
        <v>6783.02</v>
      </c>
      <c r="F1186" s="1">
        <v>24.49</v>
      </c>
      <c r="G1186" s="1" t="s">
        <v>14</v>
      </c>
      <c r="H1186" s="1" t="s">
        <v>47</v>
      </c>
      <c r="I1186" s="1" t="s">
        <v>16</v>
      </c>
      <c r="J1186" s="1" t="s">
        <v>32</v>
      </c>
      <c r="K1186" s="1" t="s">
        <v>40</v>
      </c>
      <c r="L1186" s="1" t="s">
        <v>290</v>
      </c>
      <c r="M1186" s="1">
        <v>0.39</v>
      </c>
      <c r="N1186" s="1" t="s">
        <v>8</v>
      </c>
      <c r="O1186" s="1" t="s">
        <v>35</v>
      </c>
      <c r="P1186" s="1" t="s">
        <v>253</v>
      </c>
      <c r="Q1186" s="1" t="s">
        <v>892</v>
      </c>
      <c r="R1186" s="1">
        <v>59715</v>
      </c>
      <c r="S1186" s="2">
        <v>42111</v>
      </c>
      <c r="T1186" s="2">
        <v>42113</v>
      </c>
      <c r="U1186" s="1">
        <v>-13562.637408000001</v>
      </c>
      <c r="V1186" s="1">
        <v>1</v>
      </c>
      <c r="W1186" s="1">
        <v>6569.07</v>
      </c>
      <c r="X1186" s="1">
        <v>91277</v>
      </c>
      <c r="Y1186" s="1">
        <f>Table1[[#This Row],[Unit Price]]-Table1[[#This Row],[Discount]]</f>
        <v>6782.9800000000005</v>
      </c>
      <c r="Z1186" s="1" t="s">
        <v>3221</v>
      </c>
    </row>
    <row r="1187" spans="1:26" x14ac:dyDescent="0.2">
      <c r="A1187" s="3">
        <v>507</v>
      </c>
      <c r="B1187" s="3" t="s">
        <v>2173</v>
      </c>
      <c r="C1187" s="3" t="s">
        <v>1</v>
      </c>
      <c r="D1187" s="3">
        <v>0.01</v>
      </c>
      <c r="E1187" s="3">
        <v>55.98</v>
      </c>
      <c r="F1187" s="3">
        <v>4.8600000000000003</v>
      </c>
      <c r="G1187" s="3" t="s">
        <v>63</v>
      </c>
      <c r="H1187" s="3" t="s">
        <v>70</v>
      </c>
      <c r="I1187" s="3" t="s">
        <v>24</v>
      </c>
      <c r="J1187" s="3" t="s">
        <v>64</v>
      </c>
      <c r="K1187" s="3" t="s">
        <v>49</v>
      </c>
      <c r="L1187" s="3" t="s">
        <v>1691</v>
      </c>
      <c r="M1187" s="3">
        <v>0.36</v>
      </c>
      <c r="N1187" s="3" t="s">
        <v>8</v>
      </c>
      <c r="O1187" s="3" t="s">
        <v>9</v>
      </c>
      <c r="P1187" s="3" t="s">
        <v>364</v>
      </c>
      <c r="Q1187" s="3" t="s">
        <v>2174</v>
      </c>
      <c r="R1187" s="3">
        <v>42104</v>
      </c>
      <c r="S1187" s="4">
        <v>42112</v>
      </c>
      <c r="T1187" s="4">
        <v>42114</v>
      </c>
      <c r="U1187" s="3">
        <v>32.940899999999999</v>
      </c>
      <c r="V1187" s="3">
        <v>11</v>
      </c>
      <c r="W1187" s="3">
        <v>646.97</v>
      </c>
      <c r="X1187" s="3">
        <v>87357</v>
      </c>
      <c r="Y1187" s="3">
        <f>Table1[[#This Row],[Unit Price]]-Table1[[#This Row],[Discount]]</f>
        <v>55.97</v>
      </c>
      <c r="Z1187" s="3" t="s">
        <v>3219</v>
      </c>
    </row>
    <row r="1188" spans="1:26" x14ac:dyDescent="0.2">
      <c r="A1188" s="1">
        <v>507</v>
      </c>
      <c r="B1188" s="1" t="s">
        <v>2173</v>
      </c>
      <c r="C1188" s="1" t="s">
        <v>1</v>
      </c>
      <c r="D1188" s="1">
        <v>0.04</v>
      </c>
      <c r="E1188" s="1">
        <v>65.989999999999995</v>
      </c>
      <c r="F1188" s="1">
        <v>8.99</v>
      </c>
      <c r="G1188" s="1" t="s">
        <v>14</v>
      </c>
      <c r="H1188" s="1" t="s">
        <v>70</v>
      </c>
      <c r="I1188" s="1" t="s">
        <v>16</v>
      </c>
      <c r="J1188" s="1" t="s">
        <v>111</v>
      </c>
      <c r="K1188" s="1" t="s">
        <v>49</v>
      </c>
      <c r="L1188" s="1" t="s">
        <v>1840</v>
      </c>
      <c r="M1188" s="1">
        <v>0.56000000000000005</v>
      </c>
      <c r="N1188" s="1" t="s">
        <v>8</v>
      </c>
      <c r="O1188" s="1" t="s">
        <v>9</v>
      </c>
      <c r="P1188" s="1" t="s">
        <v>364</v>
      </c>
      <c r="Q1188" s="1" t="s">
        <v>2174</v>
      </c>
      <c r="R1188" s="1">
        <v>42104</v>
      </c>
      <c r="S1188" s="2">
        <v>42112</v>
      </c>
      <c r="T1188" s="2">
        <v>42113</v>
      </c>
      <c r="U1188" s="1">
        <v>131.334</v>
      </c>
      <c r="V1188" s="1">
        <v>17</v>
      </c>
      <c r="W1188" s="1">
        <v>946.29</v>
      </c>
      <c r="X1188" s="1">
        <v>87357</v>
      </c>
      <c r="Y1188" s="1">
        <f>Table1[[#This Row],[Unit Price]]-Table1[[#This Row],[Discount]]</f>
        <v>65.949999999999989</v>
      </c>
      <c r="Z1188" s="1" t="s">
        <v>3219</v>
      </c>
    </row>
    <row r="1189" spans="1:26" x14ac:dyDescent="0.2">
      <c r="A1189" s="3">
        <v>665</v>
      </c>
      <c r="B1189" s="3" t="s">
        <v>527</v>
      </c>
      <c r="C1189" s="3" t="s">
        <v>1</v>
      </c>
      <c r="D1189" s="3">
        <v>0.02</v>
      </c>
      <c r="E1189" s="3">
        <v>130.97999999999999</v>
      </c>
      <c r="F1189" s="3">
        <v>30</v>
      </c>
      <c r="G1189" s="3" t="s">
        <v>2</v>
      </c>
      <c r="H1189" s="3" t="s">
        <v>70</v>
      </c>
      <c r="I1189" s="3" t="s">
        <v>4</v>
      </c>
      <c r="J1189" s="3" t="s">
        <v>85</v>
      </c>
      <c r="K1189" s="3" t="s">
        <v>33</v>
      </c>
      <c r="L1189" s="3" t="s">
        <v>2175</v>
      </c>
      <c r="M1189" s="3">
        <v>0.78</v>
      </c>
      <c r="N1189" s="3" t="s">
        <v>8</v>
      </c>
      <c r="O1189" s="3" t="s">
        <v>9</v>
      </c>
      <c r="P1189" s="3" t="s">
        <v>376</v>
      </c>
      <c r="Q1189" s="3" t="s">
        <v>528</v>
      </c>
      <c r="R1189" s="3">
        <v>37130</v>
      </c>
      <c r="S1189" s="4">
        <v>42112</v>
      </c>
      <c r="T1189" s="4">
        <v>42113</v>
      </c>
      <c r="U1189" s="3">
        <v>90.762</v>
      </c>
      <c r="V1189" s="3">
        <v>6</v>
      </c>
      <c r="W1189" s="3">
        <v>793.39</v>
      </c>
      <c r="X1189" s="3">
        <v>88678</v>
      </c>
      <c r="Y1189" s="3">
        <f>Table1[[#This Row],[Unit Price]]-Table1[[#This Row],[Discount]]</f>
        <v>130.95999999999998</v>
      </c>
      <c r="Z1189" s="3" t="s">
        <v>3219</v>
      </c>
    </row>
    <row r="1190" spans="1:26" x14ac:dyDescent="0.2">
      <c r="A1190" s="1">
        <v>1959</v>
      </c>
      <c r="B1190" s="1" t="s">
        <v>685</v>
      </c>
      <c r="C1190" s="1" t="s">
        <v>23</v>
      </c>
      <c r="D1190" s="1">
        <v>0.02</v>
      </c>
      <c r="E1190" s="1">
        <v>9.99</v>
      </c>
      <c r="F1190" s="1">
        <v>11.59</v>
      </c>
      <c r="G1190" s="1" t="s">
        <v>14</v>
      </c>
      <c r="H1190" s="1" t="s">
        <v>47</v>
      </c>
      <c r="I1190" s="1" t="s">
        <v>24</v>
      </c>
      <c r="J1190" s="1" t="s">
        <v>64</v>
      </c>
      <c r="K1190" s="1" t="s">
        <v>49</v>
      </c>
      <c r="L1190" s="1" t="s">
        <v>2176</v>
      </c>
      <c r="M1190" s="1">
        <v>0.4</v>
      </c>
      <c r="N1190" s="1" t="s">
        <v>8</v>
      </c>
      <c r="O1190" s="1" t="s">
        <v>9</v>
      </c>
      <c r="P1190" s="1" t="s">
        <v>99</v>
      </c>
      <c r="Q1190" s="1" t="s">
        <v>104</v>
      </c>
      <c r="R1190" s="1">
        <v>33916</v>
      </c>
      <c r="S1190" s="2">
        <v>42112</v>
      </c>
      <c r="T1190" s="2">
        <v>42121</v>
      </c>
      <c r="U1190" s="1">
        <v>-171.15770000000001</v>
      </c>
      <c r="V1190" s="1">
        <v>43</v>
      </c>
      <c r="W1190" s="1">
        <v>475.42</v>
      </c>
      <c r="X1190" s="1">
        <v>26342</v>
      </c>
      <c r="Y1190" s="1">
        <f>Table1[[#This Row],[Unit Price]]-Table1[[#This Row],[Discount]]</f>
        <v>9.9700000000000006</v>
      </c>
      <c r="Z1190" s="1" t="s">
        <v>3219</v>
      </c>
    </row>
    <row r="1191" spans="1:26" x14ac:dyDescent="0.2">
      <c r="A1191" s="3">
        <v>1959</v>
      </c>
      <c r="B1191" s="3" t="s">
        <v>685</v>
      </c>
      <c r="C1191" s="3" t="s">
        <v>23</v>
      </c>
      <c r="D1191" s="3">
        <v>0.02</v>
      </c>
      <c r="E1191" s="3">
        <v>48.04</v>
      </c>
      <c r="F1191" s="3">
        <v>5.79</v>
      </c>
      <c r="G1191" s="3" t="s">
        <v>14</v>
      </c>
      <c r="H1191" s="3" t="s">
        <v>47</v>
      </c>
      <c r="I1191" s="3" t="s">
        <v>24</v>
      </c>
      <c r="J1191" s="3" t="s">
        <v>64</v>
      </c>
      <c r="K1191" s="3" t="s">
        <v>49</v>
      </c>
      <c r="L1191" s="3" t="s">
        <v>2177</v>
      </c>
      <c r="M1191" s="3">
        <v>0.37</v>
      </c>
      <c r="N1191" s="3" t="s">
        <v>8</v>
      </c>
      <c r="O1191" s="3" t="s">
        <v>9</v>
      </c>
      <c r="P1191" s="3" t="s">
        <v>99</v>
      </c>
      <c r="Q1191" s="3" t="s">
        <v>104</v>
      </c>
      <c r="R1191" s="3">
        <v>33916</v>
      </c>
      <c r="S1191" s="4">
        <v>42112</v>
      </c>
      <c r="T1191" s="4">
        <v>42117</v>
      </c>
      <c r="U1191" s="3">
        <v>624.23900000000003</v>
      </c>
      <c r="V1191" s="3">
        <v>74</v>
      </c>
      <c r="W1191" s="3">
        <v>3598.82</v>
      </c>
      <c r="X1191" s="3">
        <v>26342</v>
      </c>
      <c r="Y1191" s="3">
        <f>Table1[[#This Row],[Unit Price]]-Table1[[#This Row],[Discount]]</f>
        <v>48.019999999999996</v>
      </c>
      <c r="Z1191" s="3" t="s">
        <v>3219</v>
      </c>
    </row>
    <row r="1192" spans="1:26" x14ac:dyDescent="0.2">
      <c r="A1192" s="1">
        <v>1959</v>
      </c>
      <c r="B1192" s="1" t="s">
        <v>685</v>
      </c>
      <c r="C1192" s="1" t="s">
        <v>23</v>
      </c>
      <c r="D1192" s="1">
        <v>0.04</v>
      </c>
      <c r="E1192" s="1">
        <v>6.68</v>
      </c>
      <c r="F1192" s="1">
        <v>4.91</v>
      </c>
      <c r="G1192" s="1" t="s">
        <v>14</v>
      </c>
      <c r="H1192" s="1" t="s">
        <v>47</v>
      </c>
      <c r="I1192" s="1" t="s">
        <v>24</v>
      </c>
      <c r="J1192" s="1" t="s">
        <v>64</v>
      </c>
      <c r="K1192" s="1" t="s">
        <v>49</v>
      </c>
      <c r="L1192" s="1" t="s">
        <v>252</v>
      </c>
      <c r="M1192" s="1">
        <v>0.37</v>
      </c>
      <c r="N1192" s="1" t="s">
        <v>8</v>
      </c>
      <c r="O1192" s="1" t="s">
        <v>9</v>
      </c>
      <c r="P1192" s="1" t="s">
        <v>99</v>
      </c>
      <c r="Q1192" s="1" t="s">
        <v>104</v>
      </c>
      <c r="R1192" s="1">
        <v>33916</v>
      </c>
      <c r="S1192" s="2">
        <v>42112</v>
      </c>
      <c r="T1192" s="2">
        <v>42119</v>
      </c>
      <c r="U1192" s="1">
        <v>-14.3241</v>
      </c>
      <c r="V1192" s="1">
        <v>5</v>
      </c>
      <c r="W1192" s="1">
        <v>41.22</v>
      </c>
      <c r="X1192" s="1">
        <v>26342</v>
      </c>
      <c r="Y1192" s="1">
        <f>Table1[[#This Row],[Unit Price]]-Table1[[#This Row],[Discount]]</f>
        <v>6.64</v>
      </c>
      <c r="Z1192" s="1" t="s">
        <v>3219</v>
      </c>
    </row>
    <row r="1193" spans="1:26" x14ac:dyDescent="0.2">
      <c r="A1193" s="3">
        <v>1962</v>
      </c>
      <c r="B1193" s="3" t="s">
        <v>2178</v>
      </c>
      <c r="C1193" s="3" t="s">
        <v>23</v>
      </c>
      <c r="D1193" s="3">
        <v>0.02</v>
      </c>
      <c r="E1193" s="3">
        <v>48.04</v>
      </c>
      <c r="F1193" s="3">
        <v>5.79</v>
      </c>
      <c r="G1193" s="3" t="s">
        <v>14</v>
      </c>
      <c r="H1193" s="3" t="s">
        <v>47</v>
      </c>
      <c r="I1193" s="3" t="s">
        <v>24</v>
      </c>
      <c r="J1193" s="3" t="s">
        <v>64</v>
      </c>
      <c r="K1193" s="3" t="s">
        <v>49</v>
      </c>
      <c r="L1193" s="3" t="s">
        <v>2177</v>
      </c>
      <c r="M1193" s="3">
        <v>0.37</v>
      </c>
      <c r="N1193" s="3" t="s">
        <v>8</v>
      </c>
      <c r="O1193" s="3" t="s">
        <v>28</v>
      </c>
      <c r="P1193" s="3" t="s">
        <v>265</v>
      </c>
      <c r="Q1193" s="3" t="s">
        <v>2179</v>
      </c>
      <c r="R1193" s="3">
        <v>48601</v>
      </c>
      <c r="S1193" s="4">
        <v>42112</v>
      </c>
      <c r="T1193" s="4">
        <v>42117</v>
      </c>
      <c r="U1193" s="3">
        <v>604.01909999999998</v>
      </c>
      <c r="V1193" s="3">
        <v>18</v>
      </c>
      <c r="W1193" s="3">
        <v>875.39</v>
      </c>
      <c r="X1193" s="3">
        <v>88857</v>
      </c>
      <c r="Y1193" s="3">
        <f>Table1[[#This Row],[Unit Price]]-Table1[[#This Row],[Discount]]</f>
        <v>48.019999999999996</v>
      </c>
      <c r="Z1193" s="3" t="s">
        <v>3220</v>
      </c>
    </row>
    <row r="1194" spans="1:26" x14ac:dyDescent="0.2">
      <c r="A1194" s="1">
        <v>1962</v>
      </c>
      <c r="B1194" s="1" t="s">
        <v>2178</v>
      </c>
      <c r="C1194" s="1" t="s">
        <v>23</v>
      </c>
      <c r="D1194" s="1">
        <v>0.04</v>
      </c>
      <c r="E1194" s="1">
        <v>6.68</v>
      </c>
      <c r="F1194" s="1">
        <v>4.91</v>
      </c>
      <c r="G1194" s="1" t="s">
        <v>14</v>
      </c>
      <c r="H1194" s="1" t="s">
        <v>47</v>
      </c>
      <c r="I1194" s="1" t="s">
        <v>24</v>
      </c>
      <c r="J1194" s="1" t="s">
        <v>64</v>
      </c>
      <c r="K1194" s="1" t="s">
        <v>49</v>
      </c>
      <c r="L1194" s="1" t="s">
        <v>252</v>
      </c>
      <c r="M1194" s="1">
        <v>0.37</v>
      </c>
      <c r="N1194" s="1" t="s">
        <v>8</v>
      </c>
      <c r="O1194" s="1" t="s">
        <v>28</v>
      </c>
      <c r="P1194" s="1" t="s">
        <v>265</v>
      </c>
      <c r="Q1194" s="1" t="s">
        <v>2179</v>
      </c>
      <c r="R1194" s="1">
        <v>48601</v>
      </c>
      <c r="S1194" s="2">
        <v>42112</v>
      </c>
      <c r="T1194" s="2">
        <v>42119</v>
      </c>
      <c r="U1194" s="1">
        <v>-11.631600000000001</v>
      </c>
      <c r="V1194" s="1">
        <v>1</v>
      </c>
      <c r="W1194" s="1">
        <v>8.24</v>
      </c>
      <c r="X1194" s="1">
        <v>88857</v>
      </c>
      <c r="Y1194" s="1">
        <f>Table1[[#This Row],[Unit Price]]-Table1[[#This Row],[Discount]]</f>
        <v>6.64</v>
      </c>
      <c r="Z1194" s="1" t="s">
        <v>3220</v>
      </c>
    </row>
    <row r="1195" spans="1:26" x14ac:dyDescent="0.2">
      <c r="A1195" s="3">
        <v>1826</v>
      </c>
      <c r="B1195" s="3" t="s">
        <v>2180</v>
      </c>
      <c r="C1195" s="3" t="s">
        <v>92</v>
      </c>
      <c r="D1195" s="3">
        <v>0.1</v>
      </c>
      <c r="E1195" s="3">
        <v>52.99</v>
      </c>
      <c r="F1195" s="3">
        <v>19.989999999999998</v>
      </c>
      <c r="G1195" s="3" t="s">
        <v>63</v>
      </c>
      <c r="H1195" s="3" t="s">
        <v>70</v>
      </c>
      <c r="I1195" s="3" t="s">
        <v>24</v>
      </c>
      <c r="J1195" s="3" t="s">
        <v>54</v>
      </c>
      <c r="K1195" s="3" t="s">
        <v>49</v>
      </c>
      <c r="L1195" s="3" t="s">
        <v>2181</v>
      </c>
      <c r="M1195" s="3">
        <v>0.81</v>
      </c>
      <c r="N1195" s="3" t="s">
        <v>8</v>
      </c>
      <c r="O1195" s="3" t="s">
        <v>28</v>
      </c>
      <c r="P1195" s="3" t="s">
        <v>189</v>
      </c>
      <c r="Q1195" s="3" t="s">
        <v>2182</v>
      </c>
      <c r="R1195" s="3">
        <v>52722</v>
      </c>
      <c r="S1195" s="4">
        <v>42112</v>
      </c>
      <c r="T1195" s="4">
        <v>42113</v>
      </c>
      <c r="U1195" s="3">
        <v>-517.16999999999996</v>
      </c>
      <c r="V1195" s="3">
        <v>7</v>
      </c>
      <c r="W1195" s="3">
        <v>337.59</v>
      </c>
      <c r="X1195" s="3">
        <v>86958</v>
      </c>
      <c r="Y1195" s="3">
        <f>Table1[[#This Row],[Unit Price]]-Table1[[#This Row],[Discount]]</f>
        <v>52.89</v>
      </c>
      <c r="Z1195" s="3" t="s">
        <v>3220</v>
      </c>
    </row>
    <row r="1196" spans="1:26" x14ac:dyDescent="0.2">
      <c r="A1196" s="1">
        <v>1827</v>
      </c>
      <c r="B1196" s="1" t="s">
        <v>1242</v>
      </c>
      <c r="C1196" s="1" t="s">
        <v>92</v>
      </c>
      <c r="D1196" s="1">
        <v>7.0000000000000007E-2</v>
      </c>
      <c r="E1196" s="1">
        <v>100.98</v>
      </c>
      <c r="F1196" s="1">
        <v>57.38</v>
      </c>
      <c r="G1196" s="1" t="s">
        <v>2</v>
      </c>
      <c r="H1196" s="1" t="s">
        <v>70</v>
      </c>
      <c r="I1196" s="1" t="s">
        <v>4</v>
      </c>
      <c r="J1196" s="1" t="s">
        <v>93</v>
      </c>
      <c r="K1196" s="1" t="s">
        <v>6</v>
      </c>
      <c r="L1196" s="1" t="s">
        <v>2183</v>
      </c>
      <c r="M1196" s="1">
        <v>0.78</v>
      </c>
      <c r="N1196" s="1" t="s">
        <v>8</v>
      </c>
      <c r="O1196" s="1" t="s">
        <v>28</v>
      </c>
      <c r="P1196" s="1" t="s">
        <v>189</v>
      </c>
      <c r="Q1196" s="1" t="s">
        <v>904</v>
      </c>
      <c r="R1196" s="1">
        <v>52601</v>
      </c>
      <c r="S1196" s="2">
        <v>42112</v>
      </c>
      <c r="T1196" s="2">
        <v>42115</v>
      </c>
      <c r="U1196" s="1">
        <v>-429.86</v>
      </c>
      <c r="V1196" s="1">
        <v>2</v>
      </c>
      <c r="W1196" s="1">
        <v>215.32</v>
      </c>
      <c r="X1196" s="1">
        <v>86958</v>
      </c>
      <c r="Y1196" s="1">
        <f>Table1[[#This Row],[Unit Price]]-Table1[[#This Row],[Discount]]</f>
        <v>100.91000000000001</v>
      </c>
      <c r="Z1196" s="1" t="s">
        <v>3220</v>
      </c>
    </row>
    <row r="1197" spans="1:26" x14ac:dyDescent="0.2">
      <c r="A1197" s="3">
        <v>1827</v>
      </c>
      <c r="B1197" s="3" t="s">
        <v>1242</v>
      </c>
      <c r="C1197" s="3" t="s">
        <v>92</v>
      </c>
      <c r="D1197" s="3">
        <v>0.03</v>
      </c>
      <c r="E1197" s="3">
        <v>85.99</v>
      </c>
      <c r="F1197" s="3">
        <v>0.99</v>
      </c>
      <c r="G1197" s="3" t="s">
        <v>14</v>
      </c>
      <c r="H1197" s="3" t="s">
        <v>70</v>
      </c>
      <c r="I1197" s="3" t="s">
        <v>16</v>
      </c>
      <c r="J1197" s="3" t="s">
        <v>111</v>
      </c>
      <c r="K1197" s="3" t="s">
        <v>26</v>
      </c>
      <c r="L1197" s="3" t="s">
        <v>1152</v>
      </c>
      <c r="M1197" s="3">
        <v>0.55000000000000004</v>
      </c>
      <c r="N1197" s="3" t="s">
        <v>8</v>
      </c>
      <c r="O1197" s="3" t="s">
        <v>28</v>
      </c>
      <c r="P1197" s="3" t="s">
        <v>189</v>
      </c>
      <c r="Q1197" s="3" t="s">
        <v>904</v>
      </c>
      <c r="R1197" s="3">
        <v>52601</v>
      </c>
      <c r="S1197" s="4">
        <v>42112</v>
      </c>
      <c r="T1197" s="4">
        <v>42114</v>
      </c>
      <c r="U1197" s="3">
        <v>264.16649999999998</v>
      </c>
      <c r="V1197" s="3">
        <v>5</v>
      </c>
      <c r="W1197" s="3">
        <v>382.85</v>
      </c>
      <c r="X1197" s="3">
        <v>86958</v>
      </c>
      <c r="Y1197" s="3">
        <f>Table1[[#This Row],[Unit Price]]-Table1[[#This Row],[Discount]]</f>
        <v>85.96</v>
      </c>
      <c r="Z1197" s="3" t="s">
        <v>3220</v>
      </c>
    </row>
    <row r="1198" spans="1:26" x14ac:dyDescent="0.2">
      <c r="A1198" s="1">
        <v>2097</v>
      </c>
      <c r="B1198" s="1" t="s">
        <v>2184</v>
      </c>
      <c r="C1198" s="1" t="s">
        <v>92</v>
      </c>
      <c r="D1198" s="1">
        <v>0.1</v>
      </c>
      <c r="E1198" s="1">
        <v>300.97000000000003</v>
      </c>
      <c r="F1198" s="1">
        <v>7.18</v>
      </c>
      <c r="G1198" s="1" t="s">
        <v>14</v>
      </c>
      <c r="H1198" s="1" t="s">
        <v>47</v>
      </c>
      <c r="I1198" s="1" t="s">
        <v>16</v>
      </c>
      <c r="J1198" s="1" t="s">
        <v>17</v>
      </c>
      <c r="K1198" s="1" t="s">
        <v>49</v>
      </c>
      <c r="L1198" s="1" t="s">
        <v>2185</v>
      </c>
      <c r="M1198" s="1">
        <v>0.48</v>
      </c>
      <c r="N1198" s="1" t="s">
        <v>8</v>
      </c>
      <c r="O1198" s="1" t="s">
        <v>9</v>
      </c>
      <c r="P1198" s="1" t="s">
        <v>247</v>
      </c>
      <c r="Q1198" s="1" t="s">
        <v>248</v>
      </c>
      <c r="R1198" s="1">
        <v>29915</v>
      </c>
      <c r="S1198" s="2">
        <v>42112</v>
      </c>
      <c r="T1198" s="2">
        <v>42113</v>
      </c>
      <c r="U1198" s="1">
        <v>138.018</v>
      </c>
      <c r="V1198" s="1">
        <v>4</v>
      </c>
      <c r="W1198" s="1">
        <v>1094.33</v>
      </c>
      <c r="X1198" s="1">
        <v>87889</v>
      </c>
      <c r="Y1198" s="1">
        <f>Table1[[#This Row],[Unit Price]]-Table1[[#This Row],[Discount]]</f>
        <v>300.87</v>
      </c>
      <c r="Z1198" s="1" t="s">
        <v>3219</v>
      </c>
    </row>
    <row r="1199" spans="1:26" x14ac:dyDescent="0.2">
      <c r="A1199" s="3">
        <v>2098</v>
      </c>
      <c r="B1199" s="3" t="s">
        <v>2186</v>
      </c>
      <c r="C1199" s="3" t="s">
        <v>92</v>
      </c>
      <c r="D1199" s="3">
        <v>0.06</v>
      </c>
      <c r="E1199" s="3">
        <v>39.89</v>
      </c>
      <c r="F1199" s="3">
        <v>3.04</v>
      </c>
      <c r="G1199" s="3" t="s">
        <v>14</v>
      </c>
      <c r="H1199" s="3" t="s">
        <v>47</v>
      </c>
      <c r="I1199" s="3" t="s">
        <v>4</v>
      </c>
      <c r="J1199" s="3" t="s">
        <v>102</v>
      </c>
      <c r="K1199" s="3" t="s">
        <v>26</v>
      </c>
      <c r="L1199" s="3" t="s">
        <v>2187</v>
      </c>
      <c r="M1199" s="3">
        <v>0.53</v>
      </c>
      <c r="N1199" s="3" t="s">
        <v>8</v>
      </c>
      <c r="O1199" s="3" t="s">
        <v>9</v>
      </c>
      <c r="P1199" s="3" t="s">
        <v>247</v>
      </c>
      <c r="Q1199" s="3" t="s">
        <v>2188</v>
      </c>
      <c r="R1199" s="3">
        <v>29464</v>
      </c>
      <c r="S1199" s="4">
        <v>42112</v>
      </c>
      <c r="T1199" s="4">
        <v>42114</v>
      </c>
      <c r="U1199" s="3">
        <v>38.874000000000002</v>
      </c>
      <c r="V1199" s="3">
        <v>10</v>
      </c>
      <c r="W1199" s="3">
        <v>389.97</v>
      </c>
      <c r="X1199" s="3">
        <v>87889</v>
      </c>
      <c r="Y1199" s="3">
        <f>Table1[[#This Row],[Unit Price]]-Table1[[#This Row],[Discount]]</f>
        <v>39.83</v>
      </c>
      <c r="Z1199" s="3" t="s">
        <v>3219</v>
      </c>
    </row>
    <row r="1200" spans="1:26" x14ac:dyDescent="0.2">
      <c r="A1200" s="1">
        <v>2655</v>
      </c>
      <c r="B1200" s="1" t="s">
        <v>2052</v>
      </c>
      <c r="C1200" s="1" t="s">
        <v>92</v>
      </c>
      <c r="D1200" s="1">
        <v>0.09</v>
      </c>
      <c r="E1200" s="1">
        <v>89.99</v>
      </c>
      <c r="F1200" s="1">
        <v>42</v>
      </c>
      <c r="G1200" s="1" t="s">
        <v>2</v>
      </c>
      <c r="H1200" s="1" t="s">
        <v>15</v>
      </c>
      <c r="I1200" s="1" t="s">
        <v>4</v>
      </c>
      <c r="J1200" s="1" t="s">
        <v>85</v>
      </c>
      <c r="K1200" s="1" t="s">
        <v>33</v>
      </c>
      <c r="L1200" s="1" t="s">
        <v>1187</v>
      </c>
      <c r="M1200" s="1">
        <v>0.66</v>
      </c>
      <c r="N1200" s="1" t="s">
        <v>8</v>
      </c>
      <c r="O1200" s="1" t="s">
        <v>9</v>
      </c>
      <c r="P1200" s="1" t="s">
        <v>51</v>
      </c>
      <c r="Q1200" s="1" t="s">
        <v>337</v>
      </c>
      <c r="R1200" s="1">
        <v>30318</v>
      </c>
      <c r="S1200" s="2">
        <v>42112</v>
      </c>
      <c r="T1200" s="2">
        <v>42112</v>
      </c>
      <c r="U1200" s="1">
        <v>223.416</v>
      </c>
      <c r="V1200" s="1">
        <v>6</v>
      </c>
      <c r="W1200" s="1">
        <v>511.25</v>
      </c>
      <c r="X1200" s="1">
        <v>86063</v>
      </c>
      <c r="Y1200" s="1">
        <f>Table1[[#This Row],[Unit Price]]-Table1[[#This Row],[Discount]]</f>
        <v>89.899999999999991</v>
      </c>
      <c r="Z1200" s="1" t="s">
        <v>3219</v>
      </c>
    </row>
    <row r="1201" spans="1:26" x14ac:dyDescent="0.2">
      <c r="A1201" s="3">
        <v>3155</v>
      </c>
      <c r="B1201" s="3" t="s">
        <v>618</v>
      </c>
      <c r="C1201" s="3" t="s">
        <v>1</v>
      </c>
      <c r="D1201" s="3">
        <v>0.05</v>
      </c>
      <c r="E1201" s="3">
        <v>159.99</v>
      </c>
      <c r="F1201" s="3">
        <v>5.5</v>
      </c>
      <c r="G1201" s="3" t="s">
        <v>14</v>
      </c>
      <c r="H1201" s="3" t="s">
        <v>15</v>
      </c>
      <c r="I1201" s="3" t="s">
        <v>16</v>
      </c>
      <c r="J1201" s="3" t="s">
        <v>17</v>
      </c>
      <c r="K1201" s="3" t="s">
        <v>49</v>
      </c>
      <c r="L1201" s="3" t="s">
        <v>2189</v>
      </c>
      <c r="M1201" s="3">
        <v>0.49</v>
      </c>
      <c r="N1201" s="3" t="s">
        <v>8</v>
      </c>
      <c r="O1201" s="3" t="s">
        <v>9</v>
      </c>
      <c r="P1201" s="3" t="s">
        <v>99</v>
      </c>
      <c r="Q1201" s="3" t="s">
        <v>308</v>
      </c>
      <c r="R1201" s="3">
        <v>32771</v>
      </c>
      <c r="S1201" s="4">
        <v>42113</v>
      </c>
      <c r="T1201" s="4">
        <v>42115</v>
      </c>
      <c r="U1201" s="3">
        <v>12.263999999999999</v>
      </c>
      <c r="V1201" s="3">
        <v>23</v>
      </c>
      <c r="W1201" s="3">
        <v>3600.65</v>
      </c>
      <c r="X1201" s="3">
        <v>86902</v>
      </c>
      <c r="Y1201" s="3">
        <f>Table1[[#This Row],[Unit Price]]-Table1[[#This Row],[Discount]]</f>
        <v>159.94</v>
      </c>
      <c r="Z1201" s="3" t="s">
        <v>3219</v>
      </c>
    </row>
    <row r="1202" spans="1:26" x14ac:dyDescent="0.2">
      <c r="A1202" s="1">
        <v>1836</v>
      </c>
      <c r="B1202" s="1" t="s">
        <v>2190</v>
      </c>
      <c r="C1202" s="1" t="s">
        <v>13</v>
      </c>
      <c r="D1202" s="1">
        <v>0.01</v>
      </c>
      <c r="E1202" s="1">
        <v>155.99</v>
      </c>
      <c r="F1202" s="1">
        <v>8.99</v>
      </c>
      <c r="G1202" s="1" t="s">
        <v>63</v>
      </c>
      <c r="H1202" s="1" t="s">
        <v>70</v>
      </c>
      <c r="I1202" s="1" t="s">
        <v>16</v>
      </c>
      <c r="J1202" s="1" t="s">
        <v>111</v>
      </c>
      <c r="K1202" s="1" t="s">
        <v>49</v>
      </c>
      <c r="L1202" s="1" t="s">
        <v>1273</v>
      </c>
      <c r="M1202" s="1">
        <v>0.57999999999999996</v>
      </c>
      <c r="N1202" s="1" t="s">
        <v>8</v>
      </c>
      <c r="O1202" s="1" t="s">
        <v>35</v>
      </c>
      <c r="P1202" s="1" t="s">
        <v>66</v>
      </c>
      <c r="Q1202" s="1" t="s">
        <v>917</v>
      </c>
      <c r="R1202" s="1">
        <v>94110</v>
      </c>
      <c r="S1202" s="2">
        <v>42113</v>
      </c>
      <c r="T1202" s="2">
        <v>42114</v>
      </c>
      <c r="U1202" s="1">
        <v>-219.07908</v>
      </c>
      <c r="V1202" s="1">
        <v>5</v>
      </c>
      <c r="W1202" s="1">
        <v>675.83</v>
      </c>
      <c r="X1202" s="1">
        <v>86600</v>
      </c>
      <c r="Y1202" s="1">
        <f>Table1[[#This Row],[Unit Price]]-Table1[[#This Row],[Discount]]</f>
        <v>155.98000000000002</v>
      </c>
      <c r="Z1202" s="1" t="s">
        <v>3221</v>
      </c>
    </row>
    <row r="1203" spans="1:26" x14ac:dyDescent="0.2">
      <c r="A1203" s="3">
        <v>1837</v>
      </c>
      <c r="B1203" s="3" t="s">
        <v>2191</v>
      </c>
      <c r="C1203" s="3" t="s">
        <v>13</v>
      </c>
      <c r="D1203" s="3">
        <v>0.01</v>
      </c>
      <c r="E1203" s="3">
        <v>5.98</v>
      </c>
      <c r="F1203" s="3">
        <v>5.46</v>
      </c>
      <c r="G1203" s="3" t="s">
        <v>14</v>
      </c>
      <c r="H1203" s="3" t="s">
        <v>70</v>
      </c>
      <c r="I1203" s="3" t="s">
        <v>24</v>
      </c>
      <c r="J1203" s="3" t="s">
        <v>64</v>
      </c>
      <c r="K1203" s="3" t="s">
        <v>49</v>
      </c>
      <c r="L1203" s="3" t="s">
        <v>1132</v>
      </c>
      <c r="M1203" s="3">
        <v>0.36</v>
      </c>
      <c r="N1203" s="3" t="s">
        <v>8</v>
      </c>
      <c r="O1203" s="3" t="s">
        <v>35</v>
      </c>
      <c r="P1203" s="3" t="s">
        <v>66</v>
      </c>
      <c r="Q1203" s="3" t="s">
        <v>2192</v>
      </c>
      <c r="R1203" s="3">
        <v>91776</v>
      </c>
      <c r="S1203" s="4">
        <v>42113</v>
      </c>
      <c r="T1203" s="4">
        <v>42115</v>
      </c>
      <c r="U1203" s="3">
        <v>-18.878399999999999</v>
      </c>
      <c r="V1203" s="3">
        <v>4</v>
      </c>
      <c r="W1203" s="3">
        <v>28</v>
      </c>
      <c r="X1203" s="3">
        <v>86600</v>
      </c>
      <c r="Y1203" s="3">
        <f>Table1[[#This Row],[Unit Price]]-Table1[[#This Row],[Discount]]</f>
        <v>5.9700000000000006</v>
      </c>
      <c r="Z1203" s="3" t="s">
        <v>3221</v>
      </c>
    </row>
    <row r="1204" spans="1:26" x14ac:dyDescent="0.2">
      <c r="A1204" s="1">
        <v>2212</v>
      </c>
      <c r="B1204" s="1" t="s">
        <v>2193</v>
      </c>
      <c r="C1204" s="1" t="s">
        <v>13</v>
      </c>
      <c r="D1204" s="1">
        <v>0.09</v>
      </c>
      <c r="E1204" s="1">
        <v>199.99</v>
      </c>
      <c r="F1204" s="1">
        <v>24.49</v>
      </c>
      <c r="G1204" s="1" t="s">
        <v>63</v>
      </c>
      <c r="H1204" s="1" t="s">
        <v>47</v>
      </c>
      <c r="I1204" s="1" t="s">
        <v>16</v>
      </c>
      <c r="J1204" s="1" t="s">
        <v>39</v>
      </c>
      <c r="K1204" s="1" t="s">
        <v>40</v>
      </c>
      <c r="L1204" s="1" t="s">
        <v>723</v>
      </c>
      <c r="M1204" s="1">
        <v>0.46</v>
      </c>
      <c r="N1204" s="1" t="s">
        <v>8</v>
      </c>
      <c r="O1204" s="1" t="s">
        <v>87</v>
      </c>
      <c r="P1204" s="1" t="s">
        <v>394</v>
      </c>
      <c r="Q1204" s="1" t="s">
        <v>2194</v>
      </c>
      <c r="R1204" s="1">
        <v>21228</v>
      </c>
      <c r="S1204" s="2">
        <v>42113</v>
      </c>
      <c r="T1204" s="2">
        <v>42115</v>
      </c>
      <c r="U1204" s="1">
        <v>631.33000000000004</v>
      </c>
      <c r="V1204" s="1">
        <v>5</v>
      </c>
      <c r="W1204" s="1">
        <v>990.25</v>
      </c>
      <c r="X1204" s="1">
        <v>88029</v>
      </c>
      <c r="Y1204" s="1">
        <f>Table1[[#This Row],[Unit Price]]-Table1[[#This Row],[Discount]]</f>
        <v>199.9</v>
      </c>
      <c r="Z1204" s="1" t="s">
        <v>3222</v>
      </c>
    </row>
    <row r="1205" spans="1:26" x14ac:dyDescent="0.2">
      <c r="A1205" s="3">
        <v>152</v>
      </c>
      <c r="B1205" s="3" t="s">
        <v>481</v>
      </c>
      <c r="C1205" s="3" t="s">
        <v>23</v>
      </c>
      <c r="D1205" s="3">
        <v>0.01</v>
      </c>
      <c r="E1205" s="3">
        <v>79.52</v>
      </c>
      <c r="F1205" s="3">
        <v>48.2</v>
      </c>
      <c r="G1205" s="3" t="s">
        <v>14</v>
      </c>
      <c r="H1205" s="3" t="s">
        <v>47</v>
      </c>
      <c r="I1205" s="3" t="s">
        <v>4</v>
      </c>
      <c r="J1205" s="3" t="s">
        <v>102</v>
      </c>
      <c r="K1205" s="3" t="s">
        <v>120</v>
      </c>
      <c r="L1205" s="3" t="s">
        <v>2195</v>
      </c>
      <c r="M1205" s="3">
        <v>0.74</v>
      </c>
      <c r="N1205" s="3" t="s">
        <v>8</v>
      </c>
      <c r="O1205" s="3" t="s">
        <v>9</v>
      </c>
      <c r="P1205" s="3" t="s">
        <v>376</v>
      </c>
      <c r="Q1205" s="3" t="s">
        <v>483</v>
      </c>
      <c r="R1205" s="3">
        <v>37918</v>
      </c>
      <c r="S1205" s="4">
        <v>42113</v>
      </c>
      <c r="T1205" s="4">
        <v>42120</v>
      </c>
      <c r="U1205" s="3">
        <v>-40.683999999999997</v>
      </c>
      <c r="V1205" s="3">
        <v>8</v>
      </c>
      <c r="W1205" s="3">
        <v>667.84</v>
      </c>
      <c r="X1205" s="3">
        <v>89522</v>
      </c>
      <c r="Y1205" s="3">
        <f>Table1[[#This Row],[Unit Price]]-Table1[[#This Row],[Discount]]</f>
        <v>79.509999999999991</v>
      </c>
      <c r="Z1205" s="3" t="s">
        <v>3219</v>
      </c>
    </row>
    <row r="1206" spans="1:26" x14ac:dyDescent="0.2">
      <c r="A1206" s="1">
        <v>1933</v>
      </c>
      <c r="B1206" s="1" t="s">
        <v>2196</v>
      </c>
      <c r="C1206" s="1" t="s">
        <v>23</v>
      </c>
      <c r="D1206" s="1">
        <v>0.06</v>
      </c>
      <c r="E1206" s="1">
        <v>3.58</v>
      </c>
      <c r="F1206" s="1">
        <v>1.63</v>
      </c>
      <c r="G1206" s="1" t="s">
        <v>14</v>
      </c>
      <c r="H1206" s="1" t="s">
        <v>70</v>
      </c>
      <c r="I1206" s="1" t="s">
        <v>24</v>
      </c>
      <c r="J1206" s="1" t="s">
        <v>152</v>
      </c>
      <c r="K1206" s="1" t="s">
        <v>26</v>
      </c>
      <c r="L1206" s="1" t="s">
        <v>2197</v>
      </c>
      <c r="M1206" s="1">
        <v>0.36</v>
      </c>
      <c r="N1206" s="1" t="s">
        <v>8</v>
      </c>
      <c r="O1206" s="1" t="s">
        <v>28</v>
      </c>
      <c r="P1206" s="1" t="s">
        <v>163</v>
      </c>
      <c r="Q1206" s="1" t="s">
        <v>2198</v>
      </c>
      <c r="R1206" s="1">
        <v>75043</v>
      </c>
      <c r="S1206" s="2">
        <v>42113</v>
      </c>
      <c r="T1206" s="2">
        <v>42117</v>
      </c>
      <c r="U1206" s="1">
        <v>14</v>
      </c>
      <c r="V1206" s="1">
        <v>10</v>
      </c>
      <c r="W1206" s="1">
        <v>34.76</v>
      </c>
      <c r="X1206" s="1">
        <v>86687</v>
      </c>
      <c r="Y1206" s="1">
        <f>Table1[[#This Row],[Unit Price]]-Table1[[#This Row],[Discount]]</f>
        <v>3.52</v>
      </c>
      <c r="Z1206" s="1" t="s">
        <v>3220</v>
      </c>
    </row>
    <row r="1207" spans="1:26" x14ac:dyDescent="0.2">
      <c r="A1207" s="3">
        <v>1940</v>
      </c>
      <c r="B1207" s="3" t="s">
        <v>1771</v>
      </c>
      <c r="C1207" s="3" t="s">
        <v>23</v>
      </c>
      <c r="D1207" s="3">
        <v>0</v>
      </c>
      <c r="E1207" s="3">
        <v>78.650000000000006</v>
      </c>
      <c r="F1207" s="3">
        <v>13.99</v>
      </c>
      <c r="G1207" s="3" t="s">
        <v>14</v>
      </c>
      <c r="H1207" s="3" t="s">
        <v>70</v>
      </c>
      <c r="I1207" s="3" t="s">
        <v>24</v>
      </c>
      <c r="J1207" s="3" t="s">
        <v>71</v>
      </c>
      <c r="K1207" s="3" t="s">
        <v>120</v>
      </c>
      <c r="L1207" s="3" t="s">
        <v>1690</v>
      </c>
      <c r="M1207" s="3">
        <v>0.52</v>
      </c>
      <c r="N1207" s="3" t="s">
        <v>8</v>
      </c>
      <c r="O1207" s="3" t="s">
        <v>35</v>
      </c>
      <c r="P1207" s="3" t="s">
        <v>122</v>
      </c>
      <c r="Q1207" s="3" t="s">
        <v>123</v>
      </c>
      <c r="R1207" s="3">
        <v>84020</v>
      </c>
      <c r="S1207" s="4">
        <v>42113</v>
      </c>
      <c r="T1207" s="4">
        <v>42120</v>
      </c>
      <c r="U1207" s="3">
        <v>386.00670000000002</v>
      </c>
      <c r="V1207" s="3">
        <v>7</v>
      </c>
      <c r="W1207" s="3">
        <v>559.42999999999995</v>
      </c>
      <c r="X1207" s="3">
        <v>88871</v>
      </c>
      <c r="Y1207" s="3">
        <f>Table1[[#This Row],[Unit Price]]-Table1[[#This Row],[Discount]]</f>
        <v>78.650000000000006</v>
      </c>
      <c r="Z1207" s="3" t="s">
        <v>3221</v>
      </c>
    </row>
    <row r="1208" spans="1:26" x14ac:dyDescent="0.2">
      <c r="A1208" s="1">
        <v>1940</v>
      </c>
      <c r="B1208" s="1" t="s">
        <v>1771</v>
      </c>
      <c r="C1208" s="1" t="s">
        <v>23</v>
      </c>
      <c r="D1208" s="1">
        <v>0.08</v>
      </c>
      <c r="E1208" s="1">
        <v>122.99</v>
      </c>
      <c r="F1208" s="1">
        <v>70.2</v>
      </c>
      <c r="G1208" s="1" t="s">
        <v>2</v>
      </c>
      <c r="H1208" s="1" t="s">
        <v>70</v>
      </c>
      <c r="I1208" s="1" t="s">
        <v>4</v>
      </c>
      <c r="J1208" s="1" t="s">
        <v>85</v>
      </c>
      <c r="K1208" s="1" t="s">
        <v>33</v>
      </c>
      <c r="L1208" s="1" t="s">
        <v>780</v>
      </c>
      <c r="M1208" s="1">
        <v>0.74</v>
      </c>
      <c r="N1208" s="1" t="s">
        <v>8</v>
      </c>
      <c r="O1208" s="1" t="s">
        <v>35</v>
      </c>
      <c r="P1208" s="1" t="s">
        <v>122</v>
      </c>
      <c r="Q1208" s="1" t="s">
        <v>123</v>
      </c>
      <c r="R1208" s="1">
        <v>84020</v>
      </c>
      <c r="S1208" s="2">
        <v>42113</v>
      </c>
      <c r="T1208" s="2">
        <v>42118</v>
      </c>
      <c r="U1208" s="1">
        <v>-1867.97</v>
      </c>
      <c r="V1208" s="1">
        <v>10</v>
      </c>
      <c r="W1208" s="1">
        <v>1216.52</v>
      </c>
      <c r="X1208" s="1">
        <v>88871</v>
      </c>
      <c r="Y1208" s="1">
        <f>Table1[[#This Row],[Unit Price]]-Table1[[#This Row],[Discount]]</f>
        <v>122.91</v>
      </c>
      <c r="Z1208" s="1" t="s">
        <v>3221</v>
      </c>
    </row>
    <row r="1209" spans="1:26" x14ac:dyDescent="0.2">
      <c r="A1209" s="3">
        <v>2066</v>
      </c>
      <c r="B1209" s="3" t="s">
        <v>1848</v>
      </c>
      <c r="C1209" s="3" t="s">
        <v>23</v>
      </c>
      <c r="D1209" s="3">
        <v>0.1</v>
      </c>
      <c r="E1209" s="3">
        <v>4.24</v>
      </c>
      <c r="F1209" s="3">
        <v>5.41</v>
      </c>
      <c r="G1209" s="3" t="s">
        <v>14</v>
      </c>
      <c r="H1209" s="3" t="s">
        <v>70</v>
      </c>
      <c r="I1209" s="3" t="s">
        <v>24</v>
      </c>
      <c r="J1209" s="3" t="s">
        <v>48</v>
      </c>
      <c r="K1209" s="3" t="s">
        <v>49</v>
      </c>
      <c r="L1209" s="3" t="s">
        <v>1647</v>
      </c>
      <c r="M1209" s="3">
        <v>0.35</v>
      </c>
      <c r="N1209" s="3" t="s">
        <v>8</v>
      </c>
      <c r="O1209" s="3" t="s">
        <v>9</v>
      </c>
      <c r="P1209" s="3" t="s">
        <v>73</v>
      </c>
      <c r="Q1209" s="3" t="s">
        <v>1850</v>
      </c>
      <c r="R1209" s="3">
        <v>28079</v>
      </c>
      <c r="S1209" s="4">
        <v>42113</v>
      </c>
      <c r="T1209" s="4">
        <v>42117</v>
      </c>
      <c r="U1209" s="3">
        <v>-61.6</v>
      </c>
      <c r="V1209" s="3">
        <v>8</v>
      </c>
      <c r="W1209" s="3">
        <v>34.159999999999997</v>
      </c>
      <c r="X1209" s="3">
        <v>85835</v>
      </c>
      <c r="Y1209" s="3">
        <f>Table1[[#This Row],[Unit Price]]-Table1[[#This Row],[Discount]]</f>
        <v>4.1400000000000006</v>
      </c>
      <c r="Z1209" s="3" t="s">
        <v>3219</v>
      </c>
    </row>
    <row r="1210" spans="1:26" x14ac:dyDescent="0.2">
      <c r="A1210" s="1">
        <v>2547</v>
      </c>
      <c r="B1210" s="1" t="s">
        <v>2199</v>
      </c>
      <c r="C1210" s="1" t="s">
        <v>23</v>
      </c>
      <c r="D1210" s="1">
        <v>7.0000000000000007E-2</v>
      </c>
      <c r="E1210" s="1">
        <v>6.48</v>
      </c>
      <c r="F1210" s="1">
        <v>9.5399999999999991</v>
      </c>
      <c r="G1210" s="1" t="s">
        <v>14</v>
      </c>
      <c r="H1210" s="1" t="s">
        <v>3</v>
      </c>
      <c r="I1210" s="1" t="s">
        <v>24</v>
      </c>
      <c r="J1210" s="1" t="s">
        <v>64</v>
      </c>
      <c r="K1210" s="1" t="s">
        <v>49</v>
      </c>
      <c r="L1210" s="1" t="s">
        <v>2200</v>
      </c>
      <c r="M1210" s="1">
        <v>0.37</v>
      </c>
      <c r="N1210" s="1" t="s">
        <v>8</v>
      </c>
      <c r="O1210" s="1" t="s">
        <v>9</v>
      </c>
      <c r="P1210" s="1" t="s">
        <v>218</v>
      </c>
      <c r="Q1210" s="1" t="s">
        <v>2201</v>
      </c>
      <c r="R1210" s="1">
        <v>23464</v>
      </c>
      <c r="S1210" s="2">
        <v>42113</v>
      </c>
      <c r="T1210" s="2">
        <v>42113</v>
      </c>
      <c r="U1210" s="1">
        <v>2.2320000000000002</v>
      </c>
      <c r="V1210" s="1">
        <v>1</v>
      </c>
      <c r="W1210" s="1">
        <v>10.86</v>
      </c>
      <c r="X1210" s="1">
        <v>87916</v>
      </c>
      <c r="Y1210" s="1">
        <f>Table1[[#This Row],[Unit Price]]-Table1[[#This Row],[Discount]]</f>
        <v>6.41</v>
      </c>
      <c r="Z1210" s="1" t="s">
        <v>3219</v>
      </c>
    </row>
    <row r="1211" spans="1:26" x14ac:dyDescent="0.2">
      <c r="A1211" s="3">
        <v>3380</v>
      </c>
      <c r="B1211" s="3" t="s">
        <v>2202</v>
      </c>
      <c r="C1211" s="3" t="s">
        <v>1</v>
      </c>
      <c r="D1211" s="3">
        <v>0.03</v>
      </c>
      <c r="E1211" s="3">
        <v>315.98</v>
      </c>
      <c r="F1211" s="3">
        <v>19.989999999999998</v>
      </c>
      <c r="G1211" s="3" t="s">
        <v>14</v>
      </c>
      <c r="H1211" s="3" t="s">
        <v>47</v>
      </c>
      <c r="I1211" s="3" t="s">
        <v>24</v>
      </c>
      <c r="J1211" s="3" t="s">
        <v>48</v>
      </c>
      <c r="K1211" s="3" t="s">
        <v>49</v>
      </c>
      <c r="L1211" s="3" t="s">
        <v>2203</v>
      </c>
      <c r="M1211" s="3">
        <v>0.38</v>
      </c>
      <c r="N1211" s="3" t="s">
        <v>8</v>
      </c>
      <c r="O1211" s="3" t="s">
        <v>9</v>
      </c>
      <c r="P1211" s="3" t="s">
        <v>51</v>
      </c>
      <c r="Q1211" s="3" t="s">
        <v>2204</v>
      </c>
      <c r="R1211" s="3">
        <v>30240</v>
      </c>
      <c r="S1211" s="4">
        <v>42114</v>
      </c>
      <c r="T1211" s="4">
        <v>42116</v>
      </c>
      <c r="U1211" s="3">
        <v>-4.4800000000000004</v>
      </c>
      <c r="V1211" s="3">
        <v>18</v>
      </c>
      <c r="W1211" s="3">
        <v>5572.18</v>
      </c>
      <c r="X1211" s="3">
        <v>88838</v>
      </c>
      <c r="Y1211" s="3">
        <f>Table1[[#This Row],[Unit Price]]-Table1[[#This Row],[Discount]]</f>
        <v>315.95000000000005</v>
      </c>
      <c r="Z1211" s="3" t="s">
        <v>3219</v>
      </c>
    </row>
    <row r="1212" spans="1:26" x14ac:dyDescent="0.2">
      <c r="A1212" s="1">
        <v>3380</v>
      </c>
      <c r="B1212" s="1" t="s">
        <v>2202</v>
      </c>
      <c r="C1212" s="1" t="s">
        <v>1</v>
      </c>
      <c r="D1212" s="1">
        <v>0.03</v>
      </c>
      <c r="E1212" s="1">
        <v>63.94</v>
      </c>
      <c r="F1212" s="1">
        <v>14.48</v>
      </c>
      <c r="G1212" s="1" t="s">
        <v>14</v>
      </c>
      <c r="H1212" s="1" t="s">
        <v>47</v>
      </c>
      <c r="I1212" s="1" t="s">
        <v>4</v>
      </c>
      <c r="J1212" s="1" t="s">
        <v>102</v>
      </c>
      <c r="K1212" s="1" t="s">
        <v>49</v>
      </c>
      <c r="L1212" s="1" t="s">
        <v>1970</v>
      </c>
      <c r="M1212" s="1">
        <v>0.46</v>
      </c>
      <c r="N1212" s="1" t="s">
        <v>8</v>
      </c>
      <c r="O1212" s="1" t="s">
        <v>9</v>
      </c>
      <c r="P1212" s="1" t="s">
        <v>51</v>
      </c>
      <c r="Q1212" s="1" t="s">
        <v>2204</v>
      </c>
      <c r="R1212" s="1">
        <v>30240</v>
      </c>
      <c r="S1212" s="2">
        <v>42114</v>
      </c>
      <c r="T1212" s="2">
        <v>42115</v>
      </c>
      <c r="U1212" s="1">
        <v>43.691699999999997</v>
      </c>
      <c r="V1212" s="1">
        <v>8</v>
      </c>
      <c r="W1212" s="1">
        <v>522.46</v>
      </c>
      <c r="X1212" s="1">
        <v>88838</v>
      </c>
      <c r="Y1212" s="1">
        <f>Table1[[#This Row],[Unit Price]]-Table1[[#This Row],[Discount]]</f>
        <v>63.91</v>
      </c>
      <c r="Z1212" s="1" t="s">
        <v>3219</v>
      </c>
    </row>
    <row r="1213" spans="1:26" x14ac:dyDescent="0.2">
      <c r="A1213" s="3">
        <v>151</v>
      </c>
      <c r="B1213" s="3" t="s">
        <v>679</v>
      </c>
      <c r="C1213" s="3" t="s">
        <v>13</v>
      </c>
      <c r="D1213" s="3">
        <v>0.09</v>
      </c>
      <c r="E1213" s="3">
        <v>5.98</v>
      </c>
      <c r="F1213" s="3">
        <v>2.5</v>
      </c>
      <c r="G1213" s="3" t="s">
        <v>14</v>
      </c>
      <c r="H1213" s="3" t="s">
        <v>47</v>
      </c>
      <c r="I1213" s="3" t="s">
        <v>24</v>
      </c>
      <c r="J1213" s="3" t="s">
        <v>321</v>
      </c>
      <c r="K1213" s="3" t="s">
        <v>49</v>
      </c>
      <c r="L1213" s="3" t="s">
        <v>1246</v>
      </c>
      <c r="M1213" s="3">
        <v>0.36</v>
      </c>
      <c r="N1213" s="3" t="s">
        <v>8</v>
      </c>
      <c r="O1213" s="3" t="s">
        <v>9</v>
      </c>
      <c r="P1213" s="3" t="s">
        <v>376</v>
      </c>
      <c r="Q1213" s="3" t="s">
        <v>681</v>
      </c>
      <c r="R1213" s="3">
        <v>37664</v>
      </c>
      <c r="S1213" s="4">
        <v>42114</v>
      </c>
      <c r="T1213" s="4">
        <v>42116</v>
      </c>
      <c r="U1213" s="3">
        <v>13.896000000000001</v>
      </c>
      <c r="V1213" s="3">
        <v>5</v>
      </c>
      <c r="W1213" s="3">
        <v>28.11</v>
      </c>
      <c r="X1213" s="3">
        <v>89523</v>
      </c>
      <c r="Y1213" s="3">
        <f>Table1[[#This Row],[Unit Price]]-Table1[[#This Row],[Discount]]</f>
        <v>5.8900000000000006</v>
      </c>
      <c r="Z1213" s="3" t="s">
        <v>3219</v>
      </c>
    </row>
    <row r="1214" spans="1:26" x14ac:dyDescent="0.2">
      <c r="A1214" s="1">
        <v>1259</v>
      </c>
      <c r="B1214" s="1" t="s">
        <v>2205</v>
      </c>
      <c r="C1214" s="1" t="s">
        <v>13</v>
      </c>
      <c r="D1214" s="1">
        <v>0.03</v>
      </c>
      <c r="E1214" s="1">
        <v>3.69</v>
      </c>
      <c r="F1214" s="1">
        <v>2.5</v>
      </c>
      <c r="G1214" s="1" t="s">
        <v>63</v>
      </c>
      <c r="H1214" s="1" t="s">
        <v>47</v>
      </c>
      <c r="I1214" s="1" t="s">
        <v>24</v>
      </c>
      <c r="J1214" s="1" t="s">
        <v>321</v>
      </c>
      <c r="K1214" s="1" t="s">
        <v>49</v>
      </c>
      <c r="L1214" s="1" t="s">
        <v>2206</v>
      </c>
      <c r="M1214" s="1">
        <v>0.39</v>
      </c>
      <c r="N1214" s="1" t="s">
        <v>8</v>
      </c>
      <c r="O1214" s="1" t="s">
        <v>9</v>
      </c>
      <c r="P1214" s="1" t="s">
        <v>364</v>
      </c>
      <c r="Q1214" s="1" t="s">
        <v>1562</v>
      </c>
      <c r="R1214" s="1">
        <v>40422</v>
      </c>
      <c r="S1214" s="2">
        <v>42114</v>
      </c>
      <c r="T1214" s="2">
        <v>42114</v>
      </c>
      <c r="U1214" s="1">
        <v>-2196.6840000000002</v>
      </c>
      <c r="V1214" s="1">
        <v>9</v>
      </c>
      <c r="W1214" s="1">
        <v>38.65</v>
      </c>
      <c r="X1214" s="1">
        <v>86534</v>
      </c>
      <c r="Y1214" s="1">
        <f>Table1[[#This Row],[Unit Price]]-Table1[[#This Row],[Discount]]</f>
        <v>3.66</v>
      </c>
      <c r="Z1214" s="1" t="s">
        <v>3219</v>
      </c>
    </row>
    <row r="1215" spans="1:26" x14ac:dyDescent="0.2">
      <c r="A1215" s="3">
        <v>2117</v>
      </c>
      <c r="B1215" s="3" t="s">
        <v>2207</v>
      </c>
      <c r="C1215" s="3" t="s">
        <v>13</v>
      </c>
      <c r="D1215" s="3">
        <v>0.03</v>
      </c>
      <c r="E1215" s="3">
        <v>320.98</v>
      </c>
      <c r="F1215" s="3">
        <v>24.49</v>
      </c>
      <c r="G1215" s="3" t="s">
        <v>14</v>
      </c>
      <c r="H1215" s="3" t="s">
        <v>47</v>
      </c>
      <c r="I1215" s="3" t="s">
        <v>4</v>
      </c>
      <c r="J1215" s="3" t="s">
        <v>85</v>
      </c>
      <c r="K1215" s="3" t="s">
        <v>40</v>
      </c>
      <c r="L1215" s="3" t="s">
        <v>2208</v>
      </c>
      <c r="M1215" s="3">
        <v>0.55000000000000004</v>
      </c>
      <c r="N1215" s="3" t="s">
        <v>8</v>
      </c>
      <c r="O1215" s="3" t="s">
        <v>28</v>
      </c>
      <c r="P1215" s="3" t="s">
        <v>163</v>
      </c>
      <c r="Q1215" s="3" t="s">
        <v>1003</v>
      </c>
      <c r="R1215" s="3">
        <v>75401</v>
      </c>
      <c r="S1215" s="4">
        <v>42114</v>
      </c>
      <c r="T1215" s="4">
        <v>42116</v>
      </c>
      <c r="U1215" s="3">
        <v>4554.4346999999998</v>
      </c>
      <c r="V1215" s="3">
        <v>20</v>
      </c>
      <c r="W1215" s="3">
        <v>6600.63</v>
      </c>
      <c r="X1215" s="3">
        <v>90891</v>
      </c>
      <c r="Y1215" s="3">
        <f>Table1[[#This Row],[Unit Price]]-Table1[[#This Row],[Discount]]</f>
        <v>320.95000000000005</v>
      </c>
      <c r="Z1215" s="3" t="s">
        <v>3220</v>
      </c>
    </row>
    <row r="1216" spans="1:26" x14ac:dyDescent="0.2">
      <c r="A1216" s="1">
        <v>2117</v>
      </c>
      <c r="B1216" s="1" t="s">
        <v>2207</v>
      </c>
      <c r="C1216" s="1" t="s">
        <v>13</v>
      </c>
      <c r="D1216" s="1">
        <v>0.06</v>
      </c>
      <c r="E1216" s="1">
        <v>125.99</v>
      </c>
      <c r="F1216" s="1">
        <v>8.8000000000000007</v>
      </c>
      <c r="G1216" s="1" t="s">
        <v>14</v>
      </c>
      <c r="H1216" s="1" t="s">
        <v>47</v>
      </c>
      <c r="I1216" s="1" t="s">
        <v>16</v>
      </c>
      <c r="J1216" s="1" t="s">
        <v>111</v>
      </c>
      <c r="K1216" s="1" t="s">
        <v>49</v>
      </c>
      <c r="L1216" s="1" t="s">
        <v>2209</v>
      </c>
      <c r="M1216" s="1">
        <v>0.59</v>
      </c>
      <c r="N1216" s="1" t="s">
        <v>8</v>
      </c>
      <c r="O1216" s="1" t="s">
        <v>28</v>
      </c>
      <c r="P1216" s="1" t="s">
        <v>163</v>
      </c>
      <c r="Q1216" s="1" t="s">
        <v>1003</v>
      </c>
      <c r="R1216" s="1">
        <v>75401</v>
      </c>
      <c r="S1216" s="2">
        <v>42114</v>
      </c>
      <c r="T1216" s="2">
        <v>42115</v>
      </c>
      <c r="U1216" s="1">
        <v>618.19308000000001</v>
      </c>
      <c r="V1216" s="1">
        <v>18</v>
      </c>
      <c r="W1216" s="1">
        <v>1811.99</v>
      </c>
      <c r="X1216" s="1">
        <v>90891</v>
      </c>
      <c r="Y1216" s="1">
        <f>Table1[[#This Row],[Unit Price]]-Table1[[#This Row],[Discount]]</f>
        <v>125.92999999999999</v>
      </c>
      <c r="Z1216" s="1" t="s">
        <v>3220</v>
      </c>
    </row>
    <row r="1217" spans="1:26" x14ac:dyDescent="0.2">
      <c r="A1217" s="3">
        <v>3084</v>
      </c>
      <c r="B1217" s="3" t="s">
        <v>2210</v>
      </c>
      <c r="C1217" s="3" t="s">
        <v>13</v>
      </c>
      <c r="D1217" s="3">
        <v>0</v>
      </c>
      <c r="E1217" s="3">
        <v>65.989999999999995</v>
      </c>
      <c r="F1217" s="3">
        <v>5.99</v>
      </c>
      <c r="G1217" s="3" t="s">
        <v>63</v>
      </c>
      <c r="H1217" s="3" t="s">
        <v>3</v>
      </c>
      <c r="I1217" s="3" t="s">
        <v>16</v>
      </c>
      <c r="J1217" s="3" t="s">
        <v>111</v>
      </c>
      <c r="K1217" s="3" t="s">
        <v>49</v>
      </c>
      <c r="L1217" s="3" t="s">
        <v>274</v>
      </c>
      <c r="M1217" s="3">
        <v>0.57999999999999996</v>
      </c>
      <c r="N1217" s="3" t="s">
        <v>8</v>
      </c>
      <c r="O1217" s="3" t="s">
        <v>35</v>
      </c>
      <c r="P1217" s="3" t="s">
        <v>42</v>
      </c>
      <c r="Q1217" s="3" t="s">
        <v>463</v>
      </c>
      <c r="R1217" s="3">
        <v>98503</v>
      </c>
      <c r="S1217" s="4">
        <v>42114</v>
      </c>
      <c r="T1217" s="4">
        <v>42116</v>
      </c>
      <c r="U1217" s="3">
        <v>313.81200000000001</v>
      </c>
      <c r="V1217" s="3">
        <v>14</v>
      </c>
      <c r="W1217" s="3">
        <v>798.89</v>
      </c>
      <c r="X1217" s="3">
        <v>89879</v>
      </c>
      <c r="Y1217" s="3">
        <f>Table1[[#This Row],[Unit Price]]-Table1[[#This Row],[Discount]]</f>
        <v>65.989999999999995</v>
      </c>
      <c r="Z1217" s="3" t="s">
        <v>3221</v>
      </c>
    </row>
    <row r="1218" spans="1:26" x14ac:dyDescent="0.2">
      <c r="A1218" s="1">
        <v>56</v>
      </c>
      <c r="B1218" s="1" t="s">
        <v>2211</v>
      </c>
      <c r="C1218" s="1" t="s">
        <v>92</v>
      </c>
      <c r="D1218" s="1">
        <v>0.06</v>
      </c>
      <c r="E1218" s="1">
        <v>3.8</v>
      </c>
      <c r="F1218" s="1">
        <v>1.49</v>
      </c>
      <c r="G1218" s="1" t="s">
        <v>14</v>
      </c>
      <c r="H1218" s="1" t="s">
        <v>15</v>
      </c>
      <c r="I1218" s="1" t="s">
        <v>24</v>
      </c>
      <c r="J1218" s="1" t="s">
        <v>48</v>
      </c>
      <c r="K1218" s="1" t="s">
        <v>49</v>
      </c>
      <c r="L1218" s="1" t="s">
        <v>1168</v>
      </c>
      <c r="M1218" s="1">
        <v>0.38</v>
      </c>
      <c r="N1218" s="1" t="s">
        <v>8</v>
      </c>
      <c r="O1218" s="1" t="s">
        <v>87</v>
      </c>
      <c r="P1218" s="1" t="s">
        <v>88</v>
      </c>
      <c r="Q1218" s="1" t="s">
        <v>2212</v>
      </c>
      <c r="R1218" s="1">
        <v>14150</v>
      </c>
      <c r="S1218" s="2">
        <v>42114</v>
      </c>
      <c r="T1218" s="2">
        <v>42115</v>
      </c>
      <c r="U1218" s="1">
        <v>19.6282</v>
      </c>
      <c r="V1218" s="1">
        <v>20</v>
      </c>
      <c r="W1218" s="1">
        <v>73.55</v>
      </c>
      <c r="X1218" s="1">
        <v>88075</v>
      </c>
      <c r="Y1218" s="1">
        <f>Table1[[#This Row],[Unit Price]]-Table1[[#This Row],[Discount]]</f>
        <v>3.7399999999999998</v>
      </c>
      <c r="Z1218" s="1" t="s">
        <v>3222</v>
      </c>
    </row>
    <row r="1219" spans="1:26" x14ac:dyDescent="0.2">
      <c r="A1219" s="3">
        <v>56</v>
      </c>
      <c r="B1219" s="3" t="s">
        <v>2211</v>
      </c>
      <c r="C1219" s="3" t="s">
        <v>92</v>
      </c>
      <c r="D1219" s="3">
        <v>0.06</v>
      </c>
      <c r="E1219" s="3">
        <v>1.76</v>
      </c>
      <c r="F1219" s="3">
        <v>0.7</v>
      </c>
      <c r="G1219" s="3" t="s">
        <v>14</v>
      </c>
      <c r="H1219" s="3" t="s">
        <v>15</v>
      </c>
      <c r="I1219" s="3" t="s">
        <v>24</v>
      </c>
      <c r="J1219" s="3" t="s">
        <v>25</v>
      </c>
      <c r="K1219" s="3" t="s">
        <v>26</v>
      </c>
      <c r="L1219" s="3" t="s">
        <v>1639</v>
      </c>
      <c r="M1219" s="3">
        <v>0.56000000000000005</v>
      </c>
      <c r="N1219" s="3" t="s">
        <v>8</v>
      </c>
      <c r="O1219" s="3" t="s">
        <v>87</v>
      </c>
      <c r="P1219" s="3" t="s">
        <v>88</v>
      </c>
      <c r="Q1219" s="3" t="s">
        <v>2212</v>
      </c>
      <c r="R1219" s="3">
        <v>14150</v>
      </c>
      <c r="S1219" s="4">
        <v>42114</v>
      </c>
      <c r="T1219" s="4">
        <v>42115</v>
      </c>
      <c r="U1219" s="3">
        <v>-1.6524000000000001</v>
      </c>
      <c r="V1219" s="3">
        <v>17</v>
      </c>
      <c r="W1219" s="3">
        <v>29.57</v>
      </c>
      <c r="X1219" s="3">
        <v>88075</v>
      </c>
      <c r="Y1219" s="3">
        <f>Table1[[#This Row],[Unit Price]]-Table1[[#This Row],[Discount]]</f>
        <v>1.7</v>
      </c>
      <c r="Z1219" s="3" t="s">
        <v>3222</v>
      </c>
    </row>
    <row r="1220" spans="1:26" x14ac:dyDescent="0.2">
      <c r="A1220" s="1">
        <v>240</v>
      </c>
      <c r="B1220" s="1" t="s">
        <v>2213</v>
      </c>
      <c r="C1220" s="1" t="s">
        <v>92</v>
      </c>
      <c r="D1220" s="1">
        <v>0.1</v>
      </c>
      <c r="E1220" s="1">
        <v>19.98</v>
      </c>
      <c r="F1220" s="1">
        <v>5.77</v>
      </c>
      <c r="G1220" s="1" t="s">
        <v>63</v>
      </c>
      <c r="H1220" s="1" t="s">
        <v>3</v>
      </c>
      <c r="I1220" s="1" t="s">
        <v>24</v>
      </c>
      <c r="J1220" s="1" t="s">
        <v>64</v>
      </c>
      <c r="K1220" s="1" t="s">
        <v>49</v>
      </c>
      <c r="L1220" s="1" t="s">
        <v>2214</v>
      </c>
      <c r="M1220" s="1">
        <v>0.38</v>
      </c>
      <c r="N1220" s="1" t="s">
        <v>8</v>
      </c>
      <c r="O1220" s="1" t="s">
        <v>35</v>
      </c>
      <c r="P1220" s="1" t="s">
        <v>36</v>
      </c>
      <c r="Q1220" s="1" t="s">
        <v>2215</v>
      </c>
      <c r="R1220" s="1">
        <v>80817</v>
      </c>
      <c r="S1220" s="2">
        <v>42114</v>
      </c>
      <c r="T1220" s="2">
        <v>42114</v>
      </c>
      <c r="U1220" s="1">
        <v>35.090000000000003</v>
      </c>
      <c r="V1220" s="1">
        <v>3</v>
      </c>
      <c r="W1220" s="1">
        <v>57.41</v>
      </c>
      <c r="X1220" s="1">
        <v>90479</v>
      </c>
      <c r="Y1220" s="1">
        <f>Table1[[#This Row],[Unit Price]]-Table1[[#This Row],[Discount]]</f>
        <v>19.88</v>
      </c>
      <c r="Z1220" s="1" t="s">
        <v>3221</v>
      </c>
    </row>
    <row r="1221" spans="1:26" x14ac:dyDescent="0.2">
      <c r="A1221" s="3">
        <v>241</v>
      </c>
      <c r="B1221" s="3" t="s">
        <v>2216</v>
      </c>
      <c r="C1221" s="3" t="s">
        <v>92</v>
      </c>
      <c r="D1221" s="3">
        <v>0.06</v>
      </c>
      <c r="E1221" s="3">
        <v>259.70999999999998</v>
      </c>
      <c r="F1221" s="3">
        <v>66.67</v>
      </c>
      <c r="G1221" s="3" t="s">
        <v>2</v>
      </c>
      <c r="H1221" s="3" t="s">
        <v>3</v>
      </c>
      <c r="I1221" s="3" t="s">
        <v>4</v>
      </c>
      <c r="J1221" s="3" t="s">
        <v>5</v>
      </c>
      <c r="K1221" s="3" t="s">
        <v>6</v>
      </c>
      <c r="L1221" s="3" t="s">
        <v>1002</v>
      </c>
      <c r="M1221" s="3">
        <v>0.61</v>
      </c>
      <c r="N1221" s="3" t="s">
        <v>8</v>
      </c>
      <c r="O1221" s="3" t="s">
        <v>35</v>
      </c>
      <c r="P1221" s="3" t="s">
        <v>36</v>
      </c>
      <c r="Q1221" s="3" t="s">
        <v>2217</v>
      </c>
      <c r="R1221" s="3">
        <v>81503</v>
      </c>
      <c r="S1221" s="4">
        <v>42114</v>
      </c>
      <c r="T1221" s="4">
        <v>42115</v>
      </c>
      <c r="U1221" s="3">
        <v>785.63</v>
      </c>
      <c r="V1221" s="3">
        <v>11</v>
      </c>
      <c r="W1221" s="3">
        <v>2809.87</v>
      </c>
      <c r="X1221" s="3">
        <v>90479</v>
      </c>
      <c r="Y1221" s="3">
        <f>Table1[[#This Row],[Unit Price]]-Table1[[#This Row],[Discount]]</f>
        <v>259.64999999999998</v>
      </c>
      <c r="Z1221" s="3" t="s">
        <v>3221</v>
      </c>
    </row>
    <row r="1222" spans="1:26" x14ac:dyDescent="0.2">
      <c r="A1222" s="1">
        <v>970</v>
      </c>
      <c r="B1222" s="1" t="s">
        <v>2218</v>
      </c>
      <c r="C1222" s="1" t="s">
        <v>92</v>
      </c>
      <c r="D1222" s="1">
        <v>0</v>
      </c>
      <c r="E1222" s="1">
        <v>170.98</v>
      </c>
      <c r="F1222" s="1">
        <v>35.89</v>
      </c>
      <c r="G1222" s="1" t="s">
        <v>2</v>
      </c>
      <c r="H1222" s="1" t="s">
        <v>15</v>
      </c>
      <c r="I1222" s="1" t="s">
        <v>4</v>
      </c>
      <c r="J1222" s="1" t="s">
        <v>93</v>
      </c>
      <c r="K1222" s="1" t="s">
        <v>6</v>
      </c>
      <c r="L1222" s="1" t="s">
        <v>1445</v>
      </c>
      <c r="M1222" s="1">
        <v>0.66</v>
      </c>
      <c r="N1222" s="1" t="s">
        <v>8</v>
      </c>
      <c r="O1222" s="1" t="s">
        <v>9</v>
      </c>
      <c r="P1222" s="1" t="s">
        <v>218</v>
      </c>
      <c r="Q1222" s="1" t="s">
        <v>2219</v>
      </c>
      <c r="R1222" s="1">
        <v>24281</v>
      </c>
      <c r="S1222" s="2">
        <v>42114</v>
      </c>
      <c r="T1222" s="2">
        <v>42115</v>
      </c>
      <c r="U1222" s="1">
        <v>-102.66200000000001</v>
      </c>
      <c r="V1222" s="1">
        <v>8</v>
      </c>
      <c r="W1222" s="1">
        <v>1452.18</v>
      </c>
      <c r="X1222" s="1">
        <v>86173</v>
      </c>
      <c r="Y1222" s="1">
        <f>Table1[[#This Row],[Unit Price]]-Table1[[#This Row],[Discount]]</f>
        <v>170.98</v>
      </c>
      <c r="Z1222" s="1" t="s">
        <v>3219</v>
      </c>
    </row>
    <row r="1223" spans="1:26" x14ac:dyDescent="0.2">
      <c r="A1223" s="3">
        <v>3283</v>
      </c>
      <c r="B1223" s="3" t="s">
        <v>2220</v>
      </c>
      <c r="C1223" s="3" t="s">
        <v>1</v>
      </c>
      <c r="D1223" s="3">
        <v>0.05</v>
      </c>
      <c r="E1223" s="3">
        <v>363.25</v>
      </c>
      <c r="F1223" s="3">
        <v>19.989999999999998</v>
      </c>
      <c r="G1223" s="3" t="s">
        <v>63</v>
      </c>
      <c r="H1223" s="3" t="s">
        <v>70</v>
      </c>
      <c r="I1223" s="3" t="s">
        <v>24</v>
      </c>
      <c r="J1223" s="3" t="s">
        <v>71</v>
      </c>
      <c r="K1223" s="3" t="s">
        <v>49</v>
      </c>
      <c r="L1223" s="3" t="s">
        <v>175</v>
      </c>
      <c r="M1223" s="3">
        <v>0.56999999999999995</v>
      </c>
      <c r="N1223" s="3" t="s">
        <v>8</v>
      </c>
      <c r="O1223" s="3" t="s">
        <v>9</v>
      </c>
      <c r="P1223" s="3" t="s">
        <v>99</v>
      </c>
      <c r="Q1223" s="3" t="s">
        <v>2221</v>
      </c>
      <c r="R1223" s="3">
        <v>33156</v>
      </c>
      <c r="S1223" s="4">
        <v>42115</v>
      </c>
      <c r="T1223" s="4">
        <v>42115</v>
      </c>
      <c r="U1223" s="3">
        <v>-269.75549999999998</v>
      </c>
      <c r="V1223" s="3">
        <v>5</v>
      </c>
      <c r="W1223" s="3">
        <v>1867.04</v>
      </c>
      <c r="X1223" s="3">
        <v>90752</v>
      </c>
      <c r="Y1223" s="3">
        <f>Table1[[#This Row],[Unit Price]]-Table1[[#This Row],[Discount]]</f>
        <v>363.2</v>
      </c>
      <c r="Z1223" s="3" t="s">
        <v>3219</v>
      </c>
    </row>
    <row r="1224" spans="1:26" x14ac:dyDescent="0.2">
      <c r="A1224" s="1">
        <v>2038</v>
      </c>
      <c r="B1224" s="1" t="s">
        <v>2222</v>
      </c>
      <c r="C1224" s="1" t="s">
        <v>13</v>
      </c>
      <c r="D1224" s="1">
        <v>0.06</v>
      </c>
      <c r="E1224" s="1">
        <v>40.99</v>
      </c>
      <c r="F1224" s="1">
        <v>17.48</v>
      </c>
      <c r="G1224" s="1" t="s">
        <v>14</v>
      </c>
      <c r="H1224" s="1" t="s">
        <v>3</v>
      </c>
      <c r="I1224" s="1" t="s">
        <v>24</v>
      </c>
      <c r="J1224" s="1" t="s">
        <v>64</v>
      </c>
      <c r="K1224" s="1" t="s">
        <v>49</v>
      </c>
      <c r="L1224" s="1" t="s">
        <v>1374</v>
      </c>
      <c r="M1224" s="1">
        <v>0.36</v>
      </c>
      <c r="N1224" s="1" t="s">
        <v>8</v>
      </c>
      <c r="O1224" s="1" t="s">
        <v>87</v>
      </c>
      <c r="P1224" s="1" t="s">
        <v>88</v>
      </c>
      <c r="Q1224" s="1" t="s">
        <v>43</v>
      </c>
      <c r="R1224" s="1">
        <v>10550</v>
      </c>
      <c r="S1224" s="2">
        <v>42115</v>
      </c>
      <c r="T1224" s="2">
        <v>42115</v>
      </c>
      <c r="U1224" s="1">
        <v>109.16</v>
      </c>
      <c r="V1224" s="1">
        <v>7</v>
      </c>
      <c r="W1224" s="1">
        <v>277.12</v>
      </c>
      <c r="X1224" s="1">
        <v>89334</v>
      </c>
      <c r="Y1224" s="1">
        <f>Table1[[#This Row],[Unit Price]]-Table1[[#This Row],[Discount]]</f>
        <v>40.93</v>
      </c>
      <c r="Z1224" s="1" t="s">
        <v>3222</v>
      </c>
    </row>
    <row r="1225" spans="1:26" x14ac:dyDescent="0.2">
      <c r="A1225" s="3">
        <v>2260</v>
      </c>
      <c r="B1225" s="3" t="s">
        <v>1172</v>
      </c>
      <c r="C1225" s="3" t="s">
        <v>13</v>
      </c>
      <c r="D1225" s="3">
        <v>0.08</v>
      </c>
      <c r="E1225" s="3">
        <v>4.9800000000000004</v>
      </c>
      <c r="F1225" s="3">
        <v>0.49</v>
      </c>
      <c r="G1225" s="3" t="s">
        <v>14</v>
      </c>
      <c r="H1225" s="3" t="s">
        <v>70</v>
      </c>
      <c r="I1225" s="3" t="s">
        <v>24</v>
      </c>
      <c r="J1225" s="3" t="s">
        <v>128</v>
      </c>
      <c r="K1225" s="3" t="s">
        <v>49</v>
      </c>
      <c r="L1225" s="3" t="s">
        <v>1079</v>
      </c>
      <c r="M1225" s="3">
        <v>0.39</v>
      </c>
      <c r="N1225" s="3" t="s">
        <v>8</v>
      </c>
      <c r="O1225" s="3" t="s">
        <v>9</v>
      </c>
      <c r="P1225" s="3" t="s">
        <v>51</v>
      </c>
      <c r="Q1225" s="3" t="s">
        <v>1173</v>
      </c>
      <c r="R1225" s="3">
        <v>30161</v>
      </c>
      <c r="S1225" s="4">
        <v>42115</v>
      </c>
      <c r="T1225" s="4">
        <v>42116</v>
      </c>
      <c r="U1225" s="3">
        <v>4949.9160000000002</v>
      </c>
      <c r="V1225" s="3">
        <v>1</v>
      </c>
      <c r="W1225" s="3">
        <v>4.95</v>
      </c>
      <c r="X1225" s="3">
        <v>89602</v>
      </c>
      <c r="Y1225" s="3">
        <f>Table1[[#This Row],[Unit Price]]-Table1[[#This Row],[Discount]]</f>
        <v>4.9000000000000004</v>
      </c>
      <c r="Z1225" s="3" t="s">
        <v>3219</v>
      </c>
    </row>
    <row r="1226" spans="1:26" x14ac:dyDescent="0.2">
      <c r="A1226" s="1">
        <v>2260</v>
      </c>
      <c r="B1226" s="1" t="s">
        <v>1172</v>
      </c>
      <c r="C1226" s="1" t="s">
        <v>13</v>
      </c>
      <c r="D1226" s="1">
        <v>0.09</v>
      </c>
      <c r="E1226" s="1">
        <v>119.99</v>
      </c>
      <c r="F1226" s="1">
        <v>14</v>
      </c>
      <c r="G1226" s="1" t="s">
        <v>2</v>
      </c>
      <c r="H1226" s="1" t="s">
        <v>70</v>
      </c>
      <c r="I1226" s="1" t="s">
        <v>16</v>
      </c>
      <c r="J1226" s="1" t="s">
        <v>32</v>
      </c>
      <c r="K1226" s="1" t="s">
        <v>33</v>
      </c>
      <c r="L1226" s="1" t="s">
        <v>2127</v>
      </c>
      <c r="M1226" s="1">
        <v>0.36</v>
      </c>
      <c r="N1226" s="1" t="s">
        <v>8</v>
      </c>
      <c r="O1226" s="1" t="s">
        <v>9</v>
      </c>
      <c r="P1226" s="1" t="s">
        <v>51</v>
      </c>
      <c r="Q1226" s="1" t="s">
        <v>1173</v>
      </c>
      <c r="R1226" s="1">
        <v>30161</v>
      </c>
      <c r="S1226" s="2">
        <v>42115</v>
      </c>
      <c r="T1226" s="2">
        <v>42117</v>
      </c>
      <c r="U1226" s="1">
        <v>1055.604</v>
      </c>
      <c r="V1226" s="1">
        <v>4</v>
      </c>
      <c r="W1226" s="1">
        <v>461.24</v>
      </c>
      <c r="X1226" s="1">
        <v>89602</v>
      </c>
      <c r="Y1226" s="1">
        <f>Table1[[#This Row],[Unit Price]]-Table1[[#This Row],[Discount]]</f>
        <v>119.89999999999999</v>
      </c>
      <c r="Z1226" s="1" t="s">
        <v>3219</v>
      </c>
    </row>
    <row r="1227" spans="1:26" x14ac:dyDescent="0.2">
      <c r="A1227" s="3">
        <v>2964</v>
      </c>
      <c r="B1227" s="3" t="s">
        <v>2223</v>
      </c>
      <c r="C1227" s="3" t="s">
        <v>13</v>
      </c>
      <c r="D1227" s="3">
        <v>0.06</v>
      </c>
      <c r="E1227" s="3">
        <v>42.98</v>
      </c>
      <c r="F1227" s="3">
        <v>4.62</v>
      </c>
      <c r="G1227" s="3" t="s">
        <v>14</v>
      </c>
      <c r="H1227" s="3" t="s">
        <v>15</v>
      </c>
      <c r="I1227" s="3" t="s">
        <v>24</v>
      </c>
      <c r="J1227" s="3" t="s">
        <v>71</v>
      </c>
      <c r="K1227" s="3" t="s">
        <v>49</v>
      </c>
      <c r="L1227" s="3" t="s">
        <v>256</v>
      </c>
      <c r="M1227" s="3">
        <v>0.56000000000000005</v>
      </c>
      <c r="N1227" s="3" t="s">
        <v>8</v>
      </c>
      <c r="O1227" s="3" t="s">
        <v>87</v>
      </c>
      <c r="P1227" s="3" t="s">
        <v>293</v>
      </c>
      <c r="Q1227" s="3" t="s">
        <v>43</v>
      </c>
      <c r="R1227" s="3">
        <v>43050</v>
      </c>
      <c r="S1227" s="4">
        <v>42115</v>
      </c>
      <c r="T1227" s="4">
        <v>42117</v>
      </c>
      <c r="U1227" s="3">
        <v>-24.63</v>
      </c>
      <c r="V1227" s="3">
        <v>1</v>
      </c>
      <c r="W1227" s="3">
        <v>47.04</v>
      </c>
      <c r="X1227" s="3">
        <v>88610</v>
      </c>
      <c r="Y1227" s="3">
        <f>Table1[[#This Row],[Unit Price]]-Table1[[#This Row],[Discount]]</f>
        <v>42.919999999999995</v>
      </c>
      <c r="Z1227" s="3" t="s">
        <v>3222</v>
      </c>
    </row>
    <row r="1228" spans="1:26" x14ac:dyDescent="0.2">
      <c r="A1228" s="1">
        <v>535</v>
      </c>
      <c r="B1228" s="1" t="s">
        <v>2224</v>
      </c>
      <c r="C1228" s="1" t="s">
        <v>23</v>
      </c>
      <c r="D1228" s="1">
        <v>0</v>
      </c>
      <c r="E1228" s="1">
        <v>15.99</v>
      </c>
      <c r="F1228" s="1">
        <v>13.18</v>
      </c>
      <c r="G1228" s="1" t="s">
        <v>14</v>
      </c>
      <c r="H1228" s="1" t="s">
        <v>70</v>
      </c>
      <c r="I1228" s="1" t="s">
        <v>24</v>
      </c>
      <c r="J1228" s="1" t="s">
        <v>48</v>
      </c>
      <c r="K1228" s="1" t="s">
        <v>49</v>
      </c>
      <c r="L1228" s="1" t="s">
        <v>271</v>
      </c>
      <c r="M1228" s="1">
        <v>0.37</v>
      </c>
      <c r="N1228" s="1" t="s">
        <v>8</v>
      </c>
      <c r="O1228" s="1" t="s">
        <v>9</v>
      </c>
      <c r="P1228" s="1" t="s">
        <v>218</v>
      </c>
      <c r="Q1228" s="1" t="s">
        <v>1477</v>
      </c>
      <c r="R1228" s="1">
        <v>22025</v>
      </c>
      <c r="S1228" s="2">
        <v>42115</v>
      </c>
      <c r="T1228" s="2">
        <v>42119</v>
      </c>
      <c r="U1228" s="1">
        <v>46.488</v>
      </c>
      <c r="V1228" s="1">
        <v>23</v>
      </c>
      <c r="W1228" s="1">
        <v>403.25</v>
      </c>
      <c r="X1228" s="1">
        <v>88511</v>
      </c>
      <c r="Y1228" s="1">
        <f>Table1[[#This Row],[Unit Price]]-Table1[[#This Row],[Discount]]</f>
        <v>15.99</v>
      </c>
      <c r="Z1228" s="1" t="s">
        <v>3219</v>
      </c>
    </row>
    <row r="1229" spans="1:26" x14ac:dyDescent="0.2">
      <c r="A1229" s="3">
        <v>2548</v>
      </c>
      <c r="B1229" s="3" t="s">
        <v>1960</v>
      </c>
      <c r="C1229" s="3" t="s">
        <v>23</v>
      </c>
      <c r="D1229" s="3">
        <v>0.05</v>
      </c>
      <c r="E1229" s="3">
        <v>30.98</v>
      </c>
      <c r="F1229" s="3">
        <v>9.18</v>
      </c>
      <c r="G1229" s="3" t="s">
        <v>63</v>
      </c>
      <c r="H1229" s="3" t="s">
        <v>3</v>
      </c>
      <c r="I1229" s="3" t="s">
        <v>24</v>
      </c>
      <c r="J1229" s="3" t="s">
        <v>64</v>
      </c>
      <c r="K1229" s="3" t="s">
        <v>49</v>
      </c>
      <c r="L1229" s="3" t="s">
        <v>2225</v>
      </c>
      <c r="M1229" s="3">
        <v>0.4</v>
      </c>
      <c r="N1229" s="3" t="s">
        <v>8</v>
      </c>
      <c r="O1229" s="3" t="s">
        <v>35</v>
      </c>
      <c r="P1229" s="3" t="s">
        <v>66</v>
      </c>
      <c r="Q1229" s="3" t="s">
        <v>76</v>
      </c>
      <c r="R1229" s="3">
        <v>90068</v>
      </c>
      <c r="S1229" s="4">
        <v>42115</v>
      </c>
      <c r="T1229" s="4">
        <v>42115</v>
      </c>
      <c r="U1229" s="3">
        <v>61.47</v>
      </c>
      <c r="V1229" s="3">
        <v>12</v>
      </c>
      <c r="W1229" s="3">
        <v>382.29</v>
      </c>
      <c r="X1229" s="3">
        <v>40997</v>
      </c>
      <c r="Y1229" s="3">
        <f>Table1[[#This Row],[Unit Price]]-Table1[[#This Row],[Discount]]</f>
        <v>30.93</v>
      </c>
      <c r="Z1229" s="3" t="s">
        <v>3221</v>
      </c>
    </row>
    <row r="1230" spans="1:26" x14ac:dyDescent="0.2">
      <c r="A1230" s="1">
        <v>2548</v>
      </c>
      <c r="B1230" s="1" t="s">
        <v>1960</v>
      </c>
      <c r="C1230" s="1" t="s">
        <v>23</v>
      </c>
      <c r="D1230" s="1">
        <v>0.05</v>
      </c>
      <c r="E1230" s="1">
        <v>22.99</v>
      </c>
      <c r="F1230" s="1">
        <v>8.99</v>
      </c>
      <c r="G1230" s="1" t="s">
        <v>14</v>
      </c>
      <c r="H1230" s="1" t="s">
        <v>3</v>
      </c>
      <c r="I1230" s="1" t="s">
        <v>24</v>
      </c>
      <c r="J1230" s="1" t="s">
        <v>25</v>
      </c>
      <c r="K1230" s="1" t="s">
        <v>18</v>
      </c>
      <c r="L1230" s="1" t="s">
        <v>2226</v>
      </c>
      <c r="M1230" s="1">
        <v>0.56999999999999995</v>
      </c>
      <c r="N1230" s="1" t="s">
        <v>8</v>
      </c>
      <c r="O1230" s="1" t="s">
        <v>35</v>
      </c>
      <c r="P1230" s="1" t="s">
        <v>66</v>
      </c>
      <c r="Q1230" s="1" t="s">
        <v>76</v>
      </c>
      <c r="R1230" s="1">
        <v>90068</v>
      </c>
      <c r="S1230" s="2">
        <v>42115</v>
      </c>
      <c r="T1230" s="2">
        <v>42122</v>
      </c>
      <c r="U1230" s="1">
        <v>18.27</v>
      </c>
      <c r="V1230" s="1">
        <v>37</v>
      </c>
      <c r="W1230" s="1">
        <v>881.74</v>
      </c>
      <c r="X1230" s="1">
        <v>40997</v>
      </c>
      <c r="Y1230" s="1">
        <f>Table1[[#This Row],[Unit Price]]-Table1[[#This Row],[Discount]]</f>
        <v>22.939999999999998</v>
      </c>
      <c r="Z1230" s="1" t="s">
        <v>3221</v>
      </c>
    </row>
    <row r="1231" spans="1:26" x14ac:dyDescent="0.2">
      <c r="A1231" s="3">
        <v>2548</v>
      </c>
      <c r="B1231" s="3" t="s">
        <v>1960</v>
      </c>
      <c r="C1231" s="3" t="s">
        <v>23</v>
      </c>
      <c r="D1231" s="3">
        <v>0.04</v>
      </c>
      <c r="E1231" s="3">
        <v>212.6</v>
      </c>
      <c r="F1231" s="3">
        <v>110.2</v>
      </c>
      <c r="G1231" s="3" t="s">
        <v>2</v>
      </c>
      <c r="H1231" s="3" t="s">
        <v>3</v>
      </c>
      <c r="I1231" s="3" t="s">
        <v>4</v>
      </c>
      <c r="J1231" s="3" t="s">
        <v>5</v>
      </c>
      <c r="K1231" s="3" t="s">
        <v>6</v>
      </c>
      <c r="L1231" s="3" t="s">
        <v>139</v>
      </c>
      <c r="M1231" s="3">
        <v>0.73</v>
      </c>
      <c r="N1231" s="3" t="s">
        <v>8</v>
      </c>
      <c r="O1231" s="3" t="s">
        <v>35</v>
      </c>
      <c r="P1231" s="3" t="s">
        <v>66</v>
      </c>
      <c r="Q1231" s="3" t="s">
        <v>76</v>
      </c>
      <c r="R1231" s="3">
        <v>90068</v>
      </c>
      <c r="S1231" s="4">
        <v>42115</v>
      </c>
      <c r="T1231" s="4">
        <v>42119</v>
      </c>
      <c r="U1231" s="3">
        <v>-513.79042000000004</v>
      </c>
      <c r="V1231" s="3">
        <v>33</v>
      </c>
      <c r="W1231" s="3">
        <v>7384.18</v>
      </c>
      <c r="X1231" s="3">
        <v>40997</v>
      </c>
      <c r="Y1231" s="3">
        <f>Table1[[#This Row],[Unit Price]]-Table1[[#This Row],[Discount]]</f>
        <v>212.56</v>
      </c>
      <c r="Z1231" s="3" t="s">
        <v>3221</v>
      </c>
    </row>
    <row r="1232" spans="1:26" x14ac:dyDescent="0.2">
      <c r="A1232" s="1">
        <v>2549</v>
      </c>
      <c r="B1232" s="1" t="s">
        <v>2227</v>
      </c>
      <c r="C1232" s="1" t="s">
        <v>23</v>
      </c>
      <c r="D1232" s="1">
        <v>0.05</v>
      </c>
      <c r="E1232" s="1">
        <v>30.98</v>
      </c>
      <c r="F1232" s="1">
        <v>9.18</v>
      </c>
      <c r="G1232" s="1" t="s">
        <v>63</v>
      </c>
      <c r="H1232" s="1" t="s">
        <v>3</v>
      </c>
      <c r="I1232" s="1" t="s">
        <v>24</v>
      </c>
      <c r="J1232" s="1" t="s">
        <v>64</v>
      </c>
      <c r="K1232" s="1" t="s">
        <v>49</v>
      </c>
      <c r="L1232" s="1" t="s">
        <v>2225</v>
      </c>
      <c r="M1232" s="1">
        <v>0.4</v>
      </c>
      <c r="N1232" s="1" t="s">
        <v>8</v>
      </c>
      <c r="O1232" s="1" t="s">
        <v>87</v>
      </c>
      <c r="P1232" s="1" t="s">
        <v>293</v>
      </c>
      <c r="Q1232" s="1" t="s">
        <v>2228</v>
      </c>
      <c r="R1232" s="1">
        <v>43213</v>
      </c>
      <c r="S1232" s="2">
        <v>42115</v>
      </c>
      <c r="T1232" s="2">
        <v>42115</v>
      </c>
      <c r="U1232" s="1">
        <v>61.47</v>
      </c>
      <c r="V1232" s="1">
        <v>3</v>
      </c>
      <c r="W1232" s="1">
        <v>95.57</v>
      </c>
      <c r="X1232" s="1">
        <v>88657</v>
      </c>
      <c r="Y1232" s="1">
        <f>Table1[[#This Row],[Unit Price]]-Table1[[#This Row],[Discount]]</f>
        <v>30.93</v>
      </c>
      <c r="Z1232" s="1" t="s">
        <v>3222</v>
      </c>
    </row>
    <row r="1233" spans="1:26" x14ac:dyDescent="0.2">
      <c r="A1233" s="3">
        <v>2549</v>
      </c>
      <c r="B1233" s="3" t="s">
        <v>2227</v>
      </c>
      <c r="C1233" s="3" t="s">
        <v>23</v>
      </c>
      <c r="D1233" s="3">
        <v>0.05</v>
      </c>
      <c r="E1233" s="3">
        <v>22.99</v>
      </c>
      <c r="F1233" s="3">
        <v>8.99</v>
      </c>
      <c r="G1233" s="3" t="s">
        <v>14</v>
      </c>
      <c r="H1233" s="3" t="s">
        <v>3</v>
      </c>
      <c r="I1233" s="3" t="s">
        <v>24</v>
      </c>
      <c r="J1233" s="3" t="s">
        <v>25</v>
      </c>
      <c r="K1233" s="3" t="s">
        <v>18</v>
      </c>
      <c r="L1233" s="3" t="s">
        <v>2226</v>
      </c>
      <c r="M1233" s="3">
        <v>0.56999999999999995</v>
      </c>
      <c r="N1233" s="3" t="s">
        <v>8</v>
      </c>
      <c r="O1233" s="3" t="s">
        <v>87</v>
      </c>
      <c r="P1233" s="3" t="s">
        <v>293</v>
      </c>
      <c r="Q1233" s="3" t="s">
        <v>2228</v>
      </c>
      <c r="R1233" s="3">
        <v>43213</v>
      </c>
      <c r="S1233" s="4">
        <v>42115</v>
      </c>
      <c r="T1233" s="4">
        <v>42122</v>
      </c>
      <c r="U1233" s="3">
        <v>18.27</v>
      </c>
      <c r="V1233" s="3">
        <v>9</v>
      </c>
      <c r="W1233" s="3">
        <v>214.48</v>
      </c>
      <c r="X1233" s="3">
        <v>88657</v>
      </c>
      <c r="Y1233" s="3">
        <f>Table1[[#This Row],[Unit Price]]-Table1[[#This Row],[Discount]]</f>
        <v>22.939999999999998</v>
      </c>
      <c r="Z1233" s="3" t="s">
        <v>3222</v>
      </c>
    </row>
    <row r="1234" spans="1:26" x14ac:dyDescent="0.2">
      <c r="A1234" s="1">
        <v>2549</v>
      </c>
      <c r="B1234" s="1" t="s">
        <v>2227</v>
      </c>
      <c r="C1234" s="1" t="s">
        <v>23</v>
      </c>
      <c r="D1234" s="1">
        <v>0.04</v>
      </c>
      <c r="E1234" s="1">
        <v>212.6</v>
      </c>
      <c r="F1234" s="1">
        <v>110.2</v>
      </c>
      <c r="G1234" s="1" t="s">
        <v>2</v>
      </c>
      <c r="H1234" s="1" t="s">
        <v>3</v>
      </c>
      <c r="I1234" s="1" t="s">
        <v>4</v>
      </c>
      <c r="J1234" s="1" t="s">
        <v>5</v>
      </c>
      <c r="K1234" s="1" t="s">
        <v>6</v>
      </c>
      <c r="L1234" s="1" t="s">
        <v>139</v>
      </c>
      <c r="M1234" s="1">
        <v>0.73</v>
      </c>
      <c r="N1234" s="1" t="s">
        <v>8</v>
      </c>
      <c r="O1234" s="1" t="s">
        <v>87</v>
      </c>
      <c r="P1234" s="1" t="s">
        <v>293</v>
      </c>
      <c r="Q1234" s="1" t="s">
        <v>2228</v>
      </c>
      <c r="R1234" s="1">
        <v>43213</v>
      </c>
      <c r="S1234" s="2">
        <v>42115</v>
      </c>
      <c r="T1234" s="2">
        <v>42119</v>
      </c>
      <c r="U1234" s="1">
        <v>-513.79042000000004</v>
      </c>
      <c r="V1234" s="1">
        <v>8</v>
      </c>
      <c r="W1234" s="1">
        <v>1790.1</v>
      </c>
      <c r="X1234" s="1">
        <v>88657</v>
      </c>
      <c r="Y1234" s="1">
        <f>Table1[[#This Row],[Unit Price]]-Table1[[#This Row],[Discount]]</f>
        <v>212.56</v>
      </c>
      <c r="Z1234" s="1" t="s">
        <v>3222</v>
      </c>
    </row>
    <row r="1235" spans="1:26" x14ac:dyDescent="0.2">
      <c r="A1235" s="3">
        <v>627</v>
      </c>
      <c r="B1235" s="3" t="s">
        <v>2229</v>
      </c>
      <c r="C1235" s="3" t="s">
        <v>92</v>
      </c>
      <c r="D1235" s="3">
        <v>0.02</v>
      </c>
      <c r="E1235" s="3">
        <v>419.19</v>
      </c>
      <c r="F1235" s="3">
        <v>19.989999999999998</v>
      </c>
      <c r="G1235" s="3" t="s">
        <v>14</v>
      </c>
      <c r="H1235" s="3" t="s">
        <v>70</v>
      </c>
      <c r="I1235" s="3" t="s">
        <v>24</v>
      </c>
      <c r="J1235" s="3" t="s">
        <v>54</v>
      </c>
      <c r="K1235" s="3" t="s">
        <v>49</v>
      </c>
      <c r="L1235" s="3" t="s">
        <v>2168</v>
      </c>
      <c r="M1235" s="3">
        <v>0.57999999999999996</v>
      </c>
      <c r="N1235" s="3" t="s">
        <v>8</v>
      </c>
      <c r="O1235" s="3" t="s">
        <v>87</v>
      </c>
      <c r="P1235" s="3" t="s">
        <v>293</v>
      </c>
      <c r="Q1235" s="3" t="s">
        <v>2230</v>
      </c>
      <c r="R1235" s="3">
        <v>43952</v>
      </c>
      <c r="S1235" s="4">
        <v>42115</v>
      </c>
      <c r="T1235" s="4">
        <v>42116</v>
      </c>
      <c r="U1235" s="3">
        <v>6610.2</v>
      </c>
      <c r="V1235" s="3">
        <v>22</v>
      </c>
      <c r="W1235" s="3">
        <v>9580</v>
      </c>
      <c r="X1235" s="3">
        <v>90469</v>
      </c>
      <c r="Y1235" s="3">
        <f>Table1[[#This Row],[Unit Price]]-Table1[[#This Row],[Discount]]</f>
        <v>419.17</v>
      </c>
      <c r="Z1235" s="3" t="s">
        <v>3222</v>
      </c>
    </row>
    <row r="1236" spans="1:26" x14ac:dyDescent="0.2">
      <c r="A1236" s="1">
        <v>2668</v>
      </c>
      <c r="B1236" s="1" t="s">
        <v>1872</v>
      </c>
      <c r="C1236" s="1" t="s">
        <v>46</v>
      </c>
      <c r="D1236" s="1">
        <v>0.06</v>
      </c>
      <c r="E1236" s="1">
        <v>3.93</v>
      </c>
      <c r="F1236" s="1">
        <v>0.99</v>
      </c>
      <c r="G1236" s="1" t="s">
        <v>14</v>
      </c>
      <c r="H1236" s="1" t="s">
        <v>47</v>
      </c>
      <c r="I1236" s="1" t="s">
        <v>24</v>
      </c>
      <c r="J1236" s="1" t="s">
        <v>152</v>
      </c>
      <c r="K1236" s="1" t="s">
        <v>26</v>
      </c>
      <c r="L1236" s="1" t="s">
        <v>2231</v>
      </c>
      <c r="M1236" s="1">
        <v>0.39</v>
      </c>
      <c r="N1236" s="1" t="s">
        <v>8</v>
      </c>
      <c r="O1236" s="1" t="s">
        <v>28</v>
      </c>
      <c r="P1236" s="1" t="s">
        <v>1047</v>
      </c>
      <c r="Q1236" s="1" t="s">
        <v>1874</v>
      </c>
      <c r="R1236" s="1">
        <v>57701</v>
      </c>
      <c r="S1236" s="2">
        <v>42115</v>
      </c>
      <c r="T1236" s="2">
        <v>42117</v>
      </c>
      <c r="U1236" s="1">
        <v>10.782400000000001</v>
      </c>
      <c r="V1236" s="1">
        <v>6</v>
      </c>
      <c r="W1236" s="1">
        <v>24.18</v>
      </c>
      <c r="X1236" s="1">
        <v>87832</v>
      </c>
      <c r="Y1236" s="1">
        <f>Table1[[#This Row],[Unit Price]]-Table1[[#This Row],[Discount]]</f>
        <v>3.87</v>
      </c>
      <c r="Z1236" s="1" t="s">
        <v>3220</v>
      </c>
    </row>
    <row r="1237" spans="1:26" x14ac:dyDescent="0.2">
      <c r="A1237" s="3">
        <v>2932</v>
      </c>
      <c r="B1237" s="3" t="s">
        <v>2232</v>
      </c>
      <c r="C1237" s="3" t="s">
        <v>13</v>
      </c>
      <c r="D1237" s="3">
        <v>0.01</v>
      </c>
      <c r="E1237" s="3">
        <v>35.44</v>
      </c>
      <c r="F1237" s="3">
        <v>19.989999999999998</v>
      </c>
      <c r="G1237" s="3" t="s">
        <v>14</v>
      </c>
      <c r="H1237" s="3" t="s">
        <v>3</v>
      </c>
      <c r="I1237" s="3" t="s">
        <v>24</v>
      </c>
      <c r="J1237" s="3" t="s">
        <v>64</v>
      </c>
      <c r="K1237" s="3" t="s">
        <v>49</v>
      </c>
      <c r="L1237" s="3" t="s">
        <v>2233</v>
      </c>
      <c r="M1237" s="3">
        <v>0.38</v>
      </c>
      <c r="N1237" s="3" t="s">
        <v>8</v>
      </c>
      <c r="O1237" s="3" t="s">
        <v>87</v>
      </c>
      <c r="P1237" s="3" t="s">
        <v>224</v>
      </c>
      <c r="Q1237" s="3" t="s">
        <v>1631</v>
      </c>
      <c r="R1237" s="3">
        <v>6614</v>
      </c>
      <c r="S1237" s="4">
        <v>42116</v>
      </c>
      <c r="T1237" s="4">
        <v>42117</v>
      </c>
      <c r="U1237" s="3">
        <v>-52.822800000000001</v>
      </c>
      <c r="V1237" s="3">
        <v>1</v>
      </c>
      <c r="W1237" s="3">
        <v>55.43</v>
      </c>
      <c r="X1237" s="3">
        <v>87620</v>
      </c>
      <c r="Y1237" s="3">
        <f>Table1[[#This Row],[Unit Price]]-Table1[[#This Row],[Discount]]</f>
        <v>35.43</v>
      </c>
      <c r="Z1237" s="3" t="s">
        <v>3222</v>
      </c>
    </row>
    <row r="1238" spans="1:26" x14ac:dyDescent="0.2">
      <c r="A1238" s="1">
        <v>2938</v>
      </c>
      <c r="B1238" s="1" t="s">
        <v>2234</v>
      </c>
      <c r="C1238" s="1" t="s">
        <v>13</v>
      </c>
      <c r="D1238" s="1">
        <v>0.03</v>
      </c>
      <c r="E1238" s="1">
        <v>47.9</v>
      </c>
      <c r="F1238" s="1">
        <v>5.86</v>
      </c>
      <c r="G1238" s="1" t="s">
        <v>14</v>
      </c>
      <c r="H1238" s="1" t="s">
        <v>3</v>
      </c>
      <c r="I1238" s="1" t="s">
        <v>24</v>
      </c>
      <c r="J1238" s="1" t="s">
        <v>64</v>
      </c>
      <c r="K1238" s="1" t="s">
        <v>49</v>
      </c>
      <c r="L1238" s="1" t="s">
        <v>1285</v>
      </c>
      <c r="M1238" s="1">
        <v>0.37</v>
      </c>
      <c r="N1238" s="1" t="s">
        <v>8</v>
      </c>
      <c r="O1238" s="1" t="s">
        <v>87</v>
      </c>
      <c r="P1238" s="1" t="s">
        <v>379</v>
      </c>
      <c r="Q1238" s="1" t="s">
        <v>2235</v>
      </c>
      <c r="R1238" s="1">
        <v>2180</v>
      </c>
      <c r="S1238" s="2">
        <v>42116</v>
      </c>
      <c r="T1238" s="2">
        <v>42119</v>
      </c>
      <c r="U1238" s="1">
        <v>642.99030000000005</v>
      </c>
      <c r="V1238" s="1">
        <v>20</v>
      </c>
      <c r="W1238" s="1">
        <v>931.87</v>
      </c>
      <c r="X1238" s="1">
        <v>87620</v>
      </c>
      <c r="Y1238" s="1">
        <f>Table1[[#This Row],[Unit Price]]-Table1[[#This Row],[Discount]]</f>
        <v>47.87</v>
      </c>
      <c r="Z1238" s="1" t="s">
        <v>3222</v>
      </c>
    </row>
    <row r="1239" spans="1:26" x14ac:dyDescent="0.2">
      <c r="A1239" s="3">
        <v>666</v>
      </c>
      <c r="B1239" s="3" t="s">
        <v>2236</v>
      </c>
      <c r="C1239" s="3" t="s">
        <v>23</v>
      </c>
      <c r="D1239" s="3">
        <v>0.02</v>
      </c>
      <c r="E1239" s="3">
        <v>4.57</v>
      </c>
      <c r="F1239" s="3">
        <v>5.42</v>
      </c>
      <c r="G1239" s="3" t="s">
        <v>14</v>
      </c>
      <c r="H1239" s="3" t="s">
        <v>70</v>
      </c>
      <c r="I1239" s="3" t="s">
        <v>24</v>
      </c>
      <c r="J1239" s="3" t="s">
        <v>48</v>
      </c>
      <c r="K1239" s="3" t="s">
        <v>49</v>
      </c>
      <c r="L1239" s="3" t="s">
        <v>2237</v>
      </c>
      <c r="M1239" s="3">
        <v>0.37</v>
      </c>
      <c r="N1239" s="3" t="s">
        <v>8</v>
      </c>
      <c r="O1239" s="3" t="s">
        <v>9</v>
      </c>
      <c r="P1239" s="3" t="s">
        <v>376</v>
      </c>
      <c r="Q1239" s="3" t="s">
        <v>2238</v>
      </c>
      <c r="R1239" s="3">
        <v>37211</v>
      </c>
      <c r="S1239" s="4">
        <v>42116</v>
      </c>
      <c r="T1239" s="4">
        <v>42120</v>
      </c>
      <c r="U1239" s="3">
        <v>-352.81400000000002</v>
      </c>
      <c r="V1239" s="3">
        <v>11</v>
      </c>
      <c r="W1239" s="3">
        <v>54.04</v>
      </c>
      <c r="X1239" s="3">
        <v>88679</v>
      </c>
      <c r="Y1239" s="3">
        <f>Table1[[#This Row],[Unit Price]]-Table1[[#This Row],[Discount]]</f>
        <v>4.5500000000000007</v>
      </c>
      <c r="Z1239" s="3" t="s">
        <v>3219</v>
      </c>
    </row>
    <row r="1240" spans="1:26" x14ac:dyDescent="0.2">
      <c r="A1240" s="1">
        <v>667</v>
      </c>
      <c r="B1240" s="1" t="s">
        <v>529</v>
      </c>
      <c r="C1240" s="1" t="s">
        <v>23</v>
      </c>
      <c r="D1240" s="1">
        <v>0.02</v>
      </c>
      <c r="E1240" s="1">
        <v>4.57</v>
      </c>
      <c r="F1240" s="1">
        <v>5.42</v>
      </c>
      <c r="G1240" s="1" t="s">
        <v>14</v>
      </c>
      <c r="H1240" s="1" t="s">
        <v>70</v>
      </c>
      <c r="I1240" s="1" t="s">
        <v>24</v>
      </c>
      <c r="J1240" s="1" t="s">
        <v>48</v>
      </c>
      <c r="K1240" s="1" t="s">
        <v>49</v>
      </c>
      <c r="L1240" s="1" t="s">
        <v>2237</v>
      </c>
      <c r="M1240" s="1">
        <v>0.37</v>
      </c>
      <c r="N1240" s="1" t="s">
        <v>8</v>
      </c>
      <c r="O1240" s="1" t="s">
        <v>28</v>
      </c>
      <c r="P1240" s="1" t="s">
        <v>163</v>
      </c>
      <c r="Q1240" s="1" t="s">
        <v>530</v>
      </c>
      <c r="R1240" s="1">
        <v>75203</v>
      </c>
      <c r="S1240" s="2">
        <v>42116</v>
      </c>
      <c r="T1240" s="2">
        <v>42120</v>
      </c>
      <c r="U1240" s="1">
        <v>-124.2805</v>
      </c>
      <c r="V1240" s="1">
        <v>45</v>
      </c>
      <c r="W1240" s="1">
        <v>221.06</v>
      </c>
      <c r="X1240" s="1">
        <v>48257</v>
      </c>
      <c r="Y1240" s="1">
        <f>Table1[[#This Row],[Unit Price]]-Table1[[#This Row],[Discount]]</f>
        <v>4.5500000000000007</v>
      </c>
      <c r="Z1240" s="1" t="s">
        <v>3220</v>
      </c>
    </row>
    <row r="1241" spans="1:26" x14ac:dyDescent="0.2">
      <c r="A1241" s="3">
        <v>1777</v>
      </c>
      <c r="B1241" s="3" t="s">
        <v>148</v>
      </c>
      <c r="C1241" s="3" t="s">
        <v>23</v>
      </c>
      <c r="D1241" s="3">
        <v>7.0000000000000007E-2</v>
      </c>
      <c r="E1241" s="3">
        <v>5.43</v>
      </c>
      <c r="F1241" s="3">
        <v>0.95</v>
      </c>
      <c r="G1241" s="3" t="s">
        <v>14</v>
      </c>
      <c r="H1241" s="3" t="s">
        <v>15</v>
      </c>
      <c r="I1241" s="3" t="s">
        <v>24</v>
      </c>
      <c r="J1241" s="3" t="s">
        <v>64</v>
      </c>
      <c r="K1241" s="3" t="s">
        <v>26</v>
      </c>
      <c r="L1241" s="3" t="s">
        <v>2239</v>
      </c>
      <c r="M1241" s="3">
        <v>0.36</v>
      </c>
      <c r="N1241" s="3" t="s">
        <v>8</v>
      </c>
      <c r="O1241" s="3" t="s">
        <v>28</v>
      </c>
      <c r="P1241" s="3" t="s">
        <v>29</v>
      </c>
      <c r="Q1241" s="3" t="s">
        <v>150</v>
      </c>
      <c r="R1241" s="3">
        <v>46383</v>
      </c>
      <c r="S1241" s="4">
        <v>42116</v>
      </c>
      <c r="T1241" s="4">
        <v>42120</v>
      </c>
      <c r="U1241" s="3">
        <v>26.5029</v>
      </c>
      <c r="V1241" s="3">
        <v>7</v>
      </c>
      <c r="W1241" s="3">
        <v>38.409999999999997</v>
      </c>
      <c r="X1241" s="3">
        <v>89939</v>
      </c>
      <c r="Y1241" s="3">
        <f>Table1[[#This Row],[Unit Price]]-Table1[[#This Row],[Discount]]</f>
        <v>5.3599999999999994</v>
      </c>
      <c r="Z1241" s="3" t="s">
        <v>3220</v>
      </c>
    </row>
    <row r="1242" spans="1:26" x14ac:dyDescent="0.2">
      <c r="A1242" s="1">
        <v>678</v>
      </c>
      <c r="B1242" s="1" t="s">
        <v>2240</v>
      </c>
      <c r="C1242" s="1" t="s">
        <v>92</v>
      </c>
      <c r="D1242" s="1">
        <v>0.04</v>
      </c>
      <c r="E1242" s="1">
        <v>15.42</v>
      </c>
      <c r="F1242" s="1">
        <v>10.68</v>
      </c>
      <c r="G1242" s="1" t="s">
        <v>63</v>
      </c>
      <c r="H1242" s="1" t="s">
        <v>70</v>
      </c>
      <c r="I1242" s="1" t="s">
        <v>24</v>
      </c>
      <c r="J1242" s="1" t="s">
        <v>54</v>
      </c>
      <c r="K1242" s="1" t="s">
        <v>49</v>
      </c>
      <c r="L1242" s="1" t="s">
        <v>2241</v>
      </c>
      <c r="M1242" s="1">
        <v>0.57999999999999996</v>
      </c>
      <c r="N1242" s="1" t="s">
        <v>8</v>
      </c>
      <c r="O1242" s="1" t="s">
        <v>9</v>
      </c>
      <c r="P1242" s="1" t="s">
        <v>218</v>
      </c>
      <c r="Q1242" s="1" t="s">
        <v>2219</v>
      </c>
      <c r="R1242" s="1">
        <v>24281</v>
      </c>
      <c r="S1242" s="2">
        <v>42116</v>
      </c>
      <c r="T1242" s="2">
        <v>42117</v>
      </c>
      <c r="U1242" s="1">
        <v>-109.70399999999999</v>
      </c>
      <c r="V1242" s="1">
        <v>5</v>
      </c>
      <c r="W1242" s="1">
        <v>81.14</v>
      </c>
      <c r="X1242" s="1">
        <v>88889</v>
      </c>
      <c r="Y1242" s="1">
        <f>Table1[[#This Row],[Unit Price]]-Table1[[#This Row],[Discount]]</f>
        <v>15.38</v>
      </c>
      <c r="Z1242" s="1" t="s">
        <v>3219</v>
      </c>
    </row>
    <row r="1243" spans="1:26" x14ac:dyDescent="0.2">
      <c r="A1243" s="3">
        <v>2760</v>
      </c>
      <c r="B1243" s="3" t="s">
        <v>2242</v>
      </c>
      <c r="C1243" s="3" t="s">
        <v>92</v>
      </c>
      <c r="D1243" s="3">
        <v>0.08</v>
      </c>
      <c r="E1243" s="3">
        <v>22.01</v>
      </c>
      <c r="F1243" s="3">
        <v>5.53</v>
      </c>
      <c r="G1243" s="3" t="s">
        <v>14</v>
      </c>
      <c r="H1243" s="3" t="s">
        <v>70</v>
      </c>
      <c r="I1243" s="3" t="s">
        <v>24</v>
      </c>
      <c r="J1243" s="3" t="s">
        <v>25</v>
      </c>
      <c r="K1243" s="3" t="s">
        <v>18</v>
      </c>
      <c r="L1243" s="3" t="s">
        <v>472</v>
      </c>
      <c r="M1243" s="3">
        <v>0.59</v>
      </c>
      <c r="N1243" s="3" t="s">
        <v>8</v>
      </c>
      <c r="O1243" s="3" t="s">
        <v>87</v>
      </c>
      <c r="P1243" s="3" t="s">
        <v>224</v>
      </c>
      <c r="Q1243" s="3" t="s">
        <v>2243</v>
      </c>
      <c r="R1243" s="3">
        <v>6708</v>
      </c>
      <c r="S1243" s="4">
        <v>42116</v>
      </c>
      <c r="T1243" s="4">
        <v>42118</v>
      </c>
      <c r="U1243" s="3">
        <v>105.7</v>
      </c>
      <c r="V1243" s="3">
        <v>11</v>
      </c>
      <c r="W1243" s="3">
        <v>241.97</v>
      </c>
      <c r="X1243" s="3">
        <v>90724</v>
      </c>
      <c r="Y1243" s="3">
        <f>Table1[[#This Row],[Unit Price]]-Table1[[#This Row],[Discount]]</f>
        <v>21.930000000000003</v>
      </c>
      <c r="Z1243" s="3" t="s">
        <v>3222</v>
      </c>
    </row>
    <row r="1244" spans="1:26" x14ac:dyDescent="0.2">
      <c r="A1244" s="1">
        <v>2764</v>
      </c>
      <c r="B1244" s="1" t="s">
        <v>2244</v>
      </c>
      <c r="C1244" s="1" t="s">
        <v>92</v>
      </c>
      <c r="D1244" s="1">
        <v>0.02</v>
      </c>
      <c r="E1244" s="1">
        <v>29.74</v>
      </c>
      <c r="F1244" s="1">
        <v>6.64</v>
      </c>
      <c r="G1244" s="1" t="s">
        <v>14</v>
      </c>
      <c r="H1244" s="1" t="s">
        <v>70</v>
      </c>
      <c r="I1244" s="1" t="s">
        <v>24</v>
      </c>
      <c r="J1244" s="1" t="s">
        <v>54</v>
      </c>
      <c r="K1244" s="1" t="s">
        <v>49</v>
      </c>
      <c r="L1244" s="1" t="s">
        <v>2245</v>
      </c>
      <c r="M1244" s="1">
        <v>0.7</v>
      </c>
      <c r="N1244" s="1" t="s">
        <v>8</v>
      </c>
      <c r="O1244" s="1" t="s">
        <v>87</v>
      </c>
      <c r="P1244" s="1" t="s">
        <v>373</v>
      </c>
      <c r="Q1244" s="1" t="s">
        <v>1981</v>
      </c>
      <c r="R1244" s="1">
        <v>7601</v>
      </c>
      <c r="S1244" s="2">
        <v>42116</v>
      </c>
      <c r="T1244" s="2">
        <v>42116</v>
      </c>
      <c r="U1244" s="1">
        <v>-21.06</v>
      </c>
      <c r="V1244" s="1">
        <v>4</v>
      </c>
      <c r="W1244" s="1">
        <v>120.81</v>
      </c>
      <c r="X1244" s="1">
        <v>90724</v>
      </c>
      <c r="Y1244" s="1">
        <f>Table1[[#This Row],[Unit Price]]-Table1[[#This Row],[Discount]]</f>
        <v>29.72</v>
      </c>
      <c r="Z1244" s="1" t="s">
        <v>3222</v>
      </c>
    </row>
    <row r="1245" spans="1:26" x14ac:dyDescent="0.2">
      <c r="A1245" s="3">
        <v>2737</v>
      </c>
      <c r="B1245" s="3" t="s">
        <v>2246</v>
      </c>
      <c r="C1245" s="3" t="s">
        <v>46</v>
      </c>
      <c r="D1245" s="3">
        <v>0.05</v>
      </c>
      <c r="E1245" s="3">
        <v>100.98</v>
      </c>
      <c r="F1245" s="3">
        <v>7.18</v>
      </c>
      <c r="G1245" s="3" t="s">
        <v>14</v>
      </c>
      <c r="H1245" s="3" t="s">
        <v>3</v>
      </c>
      <c r="I1245" s="3" t="s">
        <v>16</v>
      </c>
      <c r="J1245" s="3" t="s">
        <v>17</v>
      </c>
      <c r="K1245" s="3" t="s">
        <v>49</v>
      </c>
      <c r="L1245" s="3" t="s">
        <v>645</v>
      </c>
      <c r="M1245" s="3">
        <v>0.4</v>
      </c>
      <c r="N1245" s="3" t="s">
        <v>8</v>
      </c>
      <c r="O1245" s="3" t="s">
        <v>87</v>
      </c>
      <c r="P1245" s="3" t="s">
        <v>609</v>
      </c>
      <c r="Q1245" s="3" t="s">
        <v>1922</v>
      </c>
      <c r="R1245" s="3">
        <v>5701</v>
      </c>
      <c r="S1245" s="4">
        <v>42116</v>
      </c>
      <c r="T1245" s="4">
        <v>42118</v>
      </c>
      <c r="U1245" s="3">
        <v>566.60730000000001</v>
      </c>
      <c r="V1245" s="3">
        <v>8</v>
      </c>
      <c r="W1245" s="3">
        <v>821.17</v>
      </c>
      <c r="X1245" s="3">
        <v>89018</v>
      </c>
      <c r="Y1245" s="3">
        <f>Table1[[#This Row],[Unit Price]]-Table1[[#This Row],[Discount]]</f>
        <v>100.93</v>
      </c>
      <c r="Z1245" s="3" t="s">
        <v>3222</v>
      </c>
    </row>
    <row r="1246" spans="1:26" x14ac:dyDescent="0.2">
      <c r="A1246" s="1">
        <v>2114</v>
      </c>
      <c r="B1246" s="1" t="s">
        <v>1351</v>
      </c>
      <c r="C1246" s="1" t="s">
        <v>1</v>
      </c>
      <c r="D1246" s="1">
        <v>0.08</v>
      </c>
      <c r="E1246" s="1">
        <v>2.89</v>
      </c>
      <c r="F1246" s="1">
        <v>0.49</v>
      </c>
      <c r="G1246" s="1" t="s">
        <v>14</v>
      </c>
      <c r="H1246" s="1" t="s">
        <v>70</v>
      </c>
      <c r="I1246" s="1" t="s">
        <v>24</v>
      </c>
      <c r="J1246" s="1" t="s">
        <v>128</v>
      </c>
      <c r="K1246" s="1" t="s">
        <v>49</v>
      </c>
      <c r="L1246" s="1" t="s">
        <v>2247</v>
      </c>
      <c r="M1246" s="1">
        <v>0.38</v>
      </c>
      <c r="N1246" s="1" t="s">
        <v>8</v>
      </c>
      <c r="O1246" s="1" t="s">
        <v>9</v>
      </c>
      <c r="P1246" s="1" t="s">
        <v>218</v>
      </c>
      <c r="Q1246" s="1" t="s">
        <v>1353</v>
      </c>
      <c r="R1246" s="1">
        <v>23518</v>
      </c>
      <c r="S1246" s="2">
        <v>42117</v>
      </c>
      <c r="T1246" s="2">
        <v>42117</v>
      </c>
      <c r="U1246" s="1">
        <v>38.405999999999999</v>
      </c>
      <c r="V1246" s="1">
        <v>1</v>
      </c>
      <c r="W1246" s="1">
        <v>3.07</v>
      </c>
      <c r="X1246" s="1">
        <v>88404</v>
      </c>
      <c r="Y1246" s="1">
        <f>Table1[[#This Row],[Unit Price]]-Table1[[#This Row],[Discount]]</f>
        <v>2.81</v>
      </c>
      <c r="Z1246" s="1" t="s">
        <v>3219</v>
      </c>
    </row>
    <row r="1247" spans="1:26" x14ac:dyDescent="0.2">
      <c r="A1247" s="3">
        <v>1253</v>
      </c>
      <c r="B1247" s="3" t="s">
        <v>2248</v>
      </c>
      <c r="C1247" s="3" t="s">
        <v>23</v>
      </c>
      <c r="D1247" s="3">
        <v>0.02</v>
      </c>
      <c r="E1247" s="3">
        <v>46.89</v>
      </c>
      <c r="F1247" s="3">
        <v>5.0999999999999996</v>
      </c>
      <c r="G1247" s="3" t="s">
        <v>14</v>
      </c>
      <c r="H1247" s="3" t="s">
        <v>47</v>
      </c>
      <c r="I1247" s="3" t="s">
        <v>24</v>
      </c>
      <c r="J1247" s="3" t="s">
        <v>71</v>
      </c>
      <c r="K1247" s="3" t="s">
        <v>120</v>
      </c>
      <c r="L1247" s="3" t="s">
        <v>1819</v>
      </c>
      <c r="M1247" s="3">
        <v>0.46</v>
      </c>
      <c r="N1247" s="3" t="s">
        <v>8</v>
      </c>
      <c r="O1247" s="3" t="s">
        <v>28</v>
      </c>
      <c r="P1247" s="3" t="s">
        <v>163</v>
      </c>
      <c r="Q1247" s="3" t="s">
        <v>2249</v>
      </c>
      <c r="R1247" s="3">
        <v>78613</v>
      </c>
      <c r="S1247" s="4">
        <v>42117</v>
      </c>
      <c r="T1247" s="4">
        <v>42117</v>
      </c>
      <c r="U1247" s="3">
        <v>421.3485</v>
      </c>
      <c r="V1247" s="3">
        <v>13</v>
      </c>
      <c r="W1247" s="3">
        <v>610.65</v>
      </c>
      <c r="X1247" s="3">
        <v>89981</v>
      </c>
      <c r="Y1247" s="3">
        <f>Table1[[#This Row],[Unit Price]]-Table1[[#This Row],[Discount]]</f>
        <v>46.87</v>
      </c>
      <c r="Z1247" s="3" t="s">
        <v>3220</v>
      </c>
    </row>
    <row r="1248" spans="1:26" x14ac:dyDescent="0.2">
      <c r="A1248" s="1">
        <v>1253</v>
      </c>
      <c r="B1248" s="1" t="s">
        <v>2248</v>
      </c>
      <c r="C1248" s="1" t="s">
        <v>23</v>
      </c>
      <c r="D1248" s="1">
        <v>0.05</v>
      </c>
      <c r="E1248" s="1">
        <v>140.97999999999999</v>
      </c>
      <c r="F1248" s="1">
        <v>36.090000000000003</v>
      </c>
      <c r="G1248" s="1" t="s">
        <v>2</v>
      </c>
      <c r="H1248" s="1" t="s">
        <v>47</v>
      </c>
      <c r="I1248" s="1" t="s">
        <v>4</v>
      </c>
      <c r="J1248" s="1" t="s">
        <v>93</v>
      </c>
      <c r="K1248" s="1" t="s">
        <v>6</v>
      </c>
      <c r="L1248" s="1" t="s">
        <v>1838</v>
      </c>
      <c r="M1248" s="1">
        <v>0.77</v>
      </c>
      <c r="N1248" s="1" t="s">
        <v>8</v>
      </c>
      <c r="O1248" s="1" t="s">
        <v>28</v>
      </c>
      <c r="P1248" s="1" t="s">
        <v>163</v>
      </c>
      <c r="Q1248" s="1" t="s">
        <v>2249</v>
      </c>
      <c r="R1248" s="1">
        <v>78613</v>
      </c>
      <c r="S1248" s="2">
        <v>42117</v>
      </c>
      <c r="T1248" s="2">
        <v>42119</v>
      </c>
      <c r="U1248" s="1">
        <v>-373.09</v>
      </c>
      <c r="V1248" s="1">
        <v>5</v>
      </c>
      <c r="W1248" s="1">
        <v>699.24</v>
      </c>
      <c r="X1248" s="1">
        <v>89981</v>
      </c>
      <c r="Y1248" s="1">
        <f>Table1[[#This Row],[Unit Price]]-Table1[[#This Row],[Discount]]</f>
        <v>140.92999999999998</v>
      </c>
      <c r="Z1248" s="1" t="s">
        <v>3220</v>
      </c>
    </row>
    <row r="1249" spans="1:26" x14ac:dyDescent="0.2">
      <c r="A1249" s="3">
        <v>1253</v>
      </c>
      <c r="B1249" s="3" t="s">
        <v>2248</v>
      </c>
      <c r="C1249" s="3" t="s">
        <v>23</v>
      </c>
      <c r="D1249" s="3">
        <v>0.1</v>
      </c>
      <c r="E1249" s="3">
        <v>212.6</v>
      </c>
      <c r="F1249" s="3">
        <v>110.2</v>
      </c>
      <c r="G1249" s="3" t="s">
        <v>2</v>
      </c>
      <c r="H1249" s="3" t="s">
        <v>47</v>
      </c>
      <c r="I1249" s="3" t="s">
        <v>4</v>
      </c>
      <c r="J1249" s="3" t="s">
        <v>5</v>
      </c>
      <c r="K1249" s="3" t="s">
        <v>6</v>
      </c>
      <c r="L1249" s="3" t="s">
        <v>139</v>
      </c>
      <c r="M1249" s="3">
        <v>0.73</v>
      </c>
      <c r="N1249" s="3" t="s">
        <v>8</v>
      </c>
      <c r="O1249" s="3" t="s">
        <v>28</v>
      </c>
      <c r="P1249" s="3" t="s">
        <v>163</v>
      </c>
      <c r="Q1249" s="3" t="s">
        <v>2249</v>
      </c>
      <c r="R1249" s="3">
        <v>78613</v>
      </c>
      <c r="S1249" s="4">
        <v>42117</v>
      </c>
      <c r="T1249" s="4">
        <v>42119</v>
      </c>
      <c r="U1249" s="3">
        <v>-3465.0720000000001</v>
      </c>
      <c r="V1249" s="3">
        <v>12</v>
      </c>
      <c r="W1249" s="3">
        <v>2346.0300000000002</v>
      </c>
      <c r="X1249" s="3">
        <v>89981</v>
      </c>
      <c r="Y1249" s="3">
        <f>Table1[[#This Row],[Unit Price]]-Table1[[#This Row],[Discount]]</f>
        <v>212.5</v>
      </c>
      <c r="Z1249" s="3" t="s">
        <v>3220</v>
      </c>
    </row>
    <row r="1250" spans="1:26" x14ac:dyDescent="0.2">
      <c r="A1250" s="1">
        <v>146</v>
      </c>
      <c r="B1250" s="1" t="s">
        <v>1576</v>
      </c>
      <c r="C1250" s="1" t="s">
        <v>92</v>
      </c>
      <c r="D1250" s="1">
        <v>0.06</v>
      </c>
      <c r="E1250" s="1">
        <v>180.98</v>
      </c>
      <c r="F1250" s="1">
        <v>26.2</v>
      </c>
      <c r="G1250" s="1" t="s">
        <v>2</v>
      </c>
      <c r="H1250" s="1" t="s">
        <v>70</v>
      </c>
      <c r="I1250" s="1" t="s">
        <v>4</v>
      </c>
      <c r="J1250" s="1" t="s">
        <v>85</v>
      </c>
      <c r="K1250" s="1" t="s">
        <v>33</v>
      </c>
      <c r="L1250" s="1" t="s">
        <v>2250</v>
      </c>
      <c r="M1250" s="1">
        <v>0.59</v>
      </c>
      <c r="N1250" s="1" t="s">
        <v>8</v>
      </c>
      <c r="O1250" s="1" t="s">
        <v>28</v>
      </c>
      <c r="P1250" s="1" t="s">
        <v>163</v>
      </c>
      <c r="Q1250" s="1" t="s">
        <v>1578</v>
      </c>
      <c r="R1250" s="1">
        <v>76148</v>
      </c>
      <c r="S1250" s="2">
        <v>42117</v>
      </c>
      <c r="T1250" s="2">
        <v>42118</v>
      </c>
      <c r="U1250" s="1">
        <v>251.4084</v>
      </c>
      <c r="V1250" s="1">
        <v>5</v>
      </c>
      <c r="W1250" s="1">
        <v>929.57</v>
      </c>
      <c r="X1250" s="1">
        <v>91090</v>
      </c>
      <c r="Y1250" s="1">
        <f>Table1[[#This Row],[Unit Price]]-Table1[[#This Row],[Discount]]</f>
        <v>180.92</v>
      </c>
      <c r="Z1250" s="1" t="s">
        <v>3220</v>
      </c>
    </row>
    <row r="1251" spans="1:26" x14ac:dyDescent="0.2">
      <c r="A1251" s="3">
        <v>699</v>
      </c>
      <c r="B1251" s="3" t="s">
        <v>837</v>
      </c>
      <c r="C1251" s="3" t="s">
        <v>92</v>
      </c>
      <c r="D1251" s="3">
        <v>0.03</v>
      </c>
      <c r="E1251" s="3">
        <v>5.28</v>
      </c>
      <c r="F1251" s="3">
        <v>5.61</v>
      </c>
      <c r="G1251" s="3" t="s">
        <v>14</v>
      </c>
      <c r="H1251" s="3" t="s">
        <v>15</v>
      </c>
      <c r="I1251" s="3" t="s">
        <v>24</v>
      </c>
      <c r="J1251" s="3" t="s">
        <v>64</v>
      </c>
      <c r="K1251" s="3" t="s">
        <v>49</v>
      </c>
      <c r="L1251" s="3" t="s">
        <v>2251</v>
      </c>
      <c r="M1251" s="3">
        <v>0.4</v>
      </c>
      <c r="N1251" s="3" t="s">
        <v>8</v>
      </c>
      <c r="O1251" s="3" t="s">
        <v>35</v>
      </c>
      <c r="P1251" s="3" t="s">
        <v>66</v>
      </c>
      <c r="Q1251" s="3" t="s">
        <v>76</v>
      </c>
      <c r="R1251" s="3">
        <v>90041</v>
      </c>
      <c r="S1251" s="4">
        <v>42117</v>
      </c>
      <c r="T1251" s="4">
        <v>42118</v>
      </c>
      <c r="U1251" s="3">
        <v>-16.670000000000002</v>
      </c>
      <c r="V1251" s="3">
        <v>5</v>
      </c>
      <c r="W1251" s="3">
        <v>32.5</v>
      </c>
      <c r="X1251" s="3">
        <v>44517</v>
      </c>
      <c r="Y1251" s="3">
        <f>Table1[[#This Row],[Unit Price]]-Table1[[#This Row],[Discount]]</f>
        <v>5.25</v>
      </c>
      <c r="Z1251" s="3" t="s">
        <v>3221</v>
      </c>
    </row>
    <row r="1252" spans="1:26" x14ac:dyDescent="0.2">
      <c r="A1252" s="1">
        <v>702</v>
      </c>
      <c r="B1252" s="1" t="s">
        <v>2252</v>
      </c>
      <c r="C1252" s="1" t="s">
        <v>92</v>
      </c>
      <c r="D1252" s="1">
        <v>0.03</v>
      </c>
      <c r="E1252" s="1">
        <v>5.28</v>
      </c>
      <c r="F1252" s="1">
        <v>5.61</v>
      </c>
      <c r="G1252" s="1" t="s">
        <v>14</v>
      </c>
      <c r="H1252" s="1" t="s">
        <v>15</v>
      </c>
      <c r="I1252" s="1" t="s">
        <v>24</v>
      </c>
      <c r="J1252" s="1" t="s">
        <v>64</v>
      </c>
      <c r="K1252" s="1" t="s">
        <v>49</v>
      </c>
      <c r="L1252" s="1" t="s">
        <v>2251</v>
      </c>
      <c r="M1252" s="1">
        <v>0.4</v>
      </c>
      <c r="N1252" s="1" t="s">
        <v>8</v>
      </c>
      <c r="O1252" s="1" t="s">
        <v>35</v>
      </c>
      <c r="P1252" s="1" t="s">
        <v>66</v>
      </c>
      <c r="Q1252" s="1" t="s">
        <v>2253</v>
      </c>
      <c r="R1252" s="1">
        <v>95404</v>
      </c>
      <c r="S1252" s="2">
        <v>42117</v>
      </c>
      <c r="T1252" s="2">
        <v>42118</v>
      </c>
      <c r="U1252" s="1">
        <v>-16.670000000000002</v>
      </c>
      <c r="V1252" s="1">
        <v>1</v>
      </c>
      <c r="W1252" s="1">
        <v>6.5</v>
      </c>
      <c r="X1252" s="1">
        <v>87977</v>
      </c>
      <c r="Y1252" s="1">
        <f>Table1[[#This Row],[Unit Price]]-Table1[[#This Row],[Discount]]</f>
        <v>5.25</v>
      </c>
      <c r="Z1252" s="1" t="s">
        <v>3221</v>
      </c>
    </row>
    <row r="1253" spans="1:26" x14ac:dyDescent="0.2">
      <c r="A1253" s="3">
        <v>1304</v>
      </c>
      <c r="B1253" s="3" t="s">
        <v>2254</v>
      </c>
      <c r="C1253" s="3" t="s">
        <v>92</v>
      </c>
      <c r="D1253" s="3">
        <v>0.08</v>
      </c>
      <c r="E1253" s="3">
        <v>2.88</v>
      </c>
      <c r="F1253" s="3">
        <v>0.5</v>
      </c>
      <c r="G1253" s="3" t="s">
        <v>14</v>
      </c>
      <c r="H1253" s="3" t="s">
        <v>15</v>
      </c>
      <c r="I1253" s="3" t="s">
        <v>24</v>
      </c>
      <c r="J1253" s="3" t="s">
        <v>128</v>
      </c>
      <c r="K1253" s="3" t="s">
        <v>49</v>
      </c>
      <c r="L1253" s="3" t="s">
        <v>2255</v>
      </c>
      <c r="M1253" s="3">
        <v>0.39</v>
      </c>
      <c r="N1253" s="3" t="s">
        <v>8</v>
      </c>
      <c r="O1253" s="3" t="s">
        <v>35</v>
      </c>
      <c r="P1253" s="3" t="s">
        <v>122</v>
      </c>
      <c r="Q1253" s="3" t="s">
        <v>2256</v>
      </c>
      <c r="R1253" s="3">
        <v>84084</v>
      </c>
      <c r="S1253" s="4">
        <v>42117</v>
      </c>
      <c r="T1253" s="4">
        <v>42118</v>
      </c>
      <c r="U1253" s="3">
        <v>6.0305999999999997</v>
      </c>
      <c r="V1253" s="3">
        <v>3</v>
      </c>
      <c r="W1253" s="3">
        <v>8.74</v>
      </c>
      <c r="X1253" s="3">
        <v>87004</v>
      </c>
      <c r="Y1253" s="3">
        <f>Table1[[#This Row],[Unit Price]]-Table1[[#This Row],[Discount]]</f>
        <v>2.8</v>
      </c>
      <c r="Z1253" s="3" t="s">
        <v>3221</v>
      </c>
    </row>
    <row r="1254" spans="1:26" x14ac:dyDescent="0.2">
      <c r="A1254" s="1">
        <v>483</v>
      </c>
      <c r="B1254" s="1" t="s">
        <v>791</v>
      </c>
      <c r="C1254" s="1" t="s">
        <v>46</v>
      </c>
      <c r="D1254" s="1">
        <v>0.06</v>
      </c>
      <c r="E1254" s="1">
        <v>3.36</v>
      </c>
      <c r="F1254" s="1">
        <v>6.27</v>
      </c>
      <c r="G1254" s="1" t="s">
        <v>14</v>
      </c>
      <c r="H1254" s="1" t="s">
        <v>70</v>
      </c>
      <c r="I1254" s="1" t="s">
        <v>24</v>
      </c>
      <c r="J1254" s="1" t="s">
        <v>48</v>
      </c>
      <c r="K1254" s="1" t="s">
        <v>49</v>
      </c>
      <c r="L1254" s="1" t="s">
        <v>162</v>
      </c>
      <c r="M1254" s="1">
        <v>0.4</v>
      </c>
      <c r="N1254" s="1" t="s">
        <v>8</v>
      </c>
      <c r="O1254" s="1" t="s">
        <v>28</v>
      </c>
      <c r="P1254" s="1" t="s">
        <v>79</v>
      </c>
      <c r="Q1254" s="1" t="s">
        <v>793</v>
      </c>
      <c r="R1254" s="1">
        <v>60543</v>
      </c>
      <c r="S1254" s="2">
        <v>42117</v>
      </c>
      <c r="T1254" s="2">
        <v>42118</v>
      </c>
      <c r="U1254" s="1">
        <v>-24.057539999999999</v>
      </c>
      <c r="V1254" s="1">
        <v>2</v>
      </c>
      <c r="W1254" s="1">
        <v>8.82</v>
      </c>
      <c r="X1254" s="1">
        <v>90354</v>
      </c>
      <c r="Y1254" s="1">
        <f>Table1[[#This Row],[Unit Price]]-Table1[[#This Row],[Discount]]</f>
        <v>3.3</v>
      </c>
      <c r="Z1254" s="1" t="s">
        <v>3220</v>
      </c>
    </row>
    <row r="1255" spans="1:26" x14ac:dyDescent="0.2">
      <c r="A1255" s="3">
        <v>483</v>
      </c>
      <c r="B1255" s="3" t="s">
        <v>791</v>
      </c>
      <c r="C1255" s="3" t="s">
        <v>46</v>
      </c>
      <c r="D1255" s="3">
        <v>7.0000000000000007E-2</v>
      </c>
      <c r="E1255" s="3">
        <v>699.99</v>
      </c>
      <c r="F1255" s="3">
        <v>24.49</v>
      </c>
      <c r="G1255" s="3" t="s">
        <v>14</v>
      </c>
      <c r="H1255" s="3" t="s">
        <v>70</v>
      </c>
      <c r="I1255" s="3" t="s">
        <v>16</v>
      </c>
      <c r="J1255" s="3" t="s">
        <v>39</v>
      </c>
      <c r="K1255" s="3" t="s">
        <v>40</v>
      </c>
      <c r="L1255" s="3" t="s">
        <v>289</v>
      </c>
      <c r="M1255" s="3">
        <v>0.41</v>
      </c>
      <c r="N1255" s="3" t="s">
        <v>8</v>
      </c>
      <c r="O1255" s="3" t="s">
        <v>28</v>
      </c>
      <c r="P1255" s="3" t="s">
        <v>79</v>
      </c>
      <c r="Q1255" s="3" t="s">
        <v>793</v>
      </c>
      <c r="R1255" s="3">
        <v>60543</v>
      </c>
      <c r="S1255" s="4">
        <v>42117</v>
      </c>
      <c r="T1255" s="4">
        <v>42119</v>
      </c>
      <c r="U1255" s="3">
        <v>2583.5614799999998</v>
      </c>
      <c r="V1255" s="3">
        <v>9</v>
      </c>
      <c r="W1255" s="3">
        <v>5976.09</v>
      </c>
      <c r="X1255" s="3">
        <v>90354</v>
      </c>
      <c r="Y1255" s="3">
        <f>Table1[[#This Row],[Unit Price]]-Table1[[#This Row],[Discount]]</f>
        <v>699.92</v>
      </c>
      <c r="Z1255" s="3" t="s">
        <v>3220</v>
      </c>
    </row>
    <row r="1256" spans="1:26" x14ac:dyDescent="0.2">
      <c r="A1256" s="1">
        <v>1257</v>
      </c>
      <c r="B1256" s="1" t="s">
        <v>2257</v>
      </c>
      <c r="C1256" s="1" t="s">
        <v>1</v>
      </c>
      <c r="D1256" s="1">
        <v>0.04</v>
      </c>
      <c r="E1256" s="1">
        <v>2.52</v>
      </c>
      <c r="F1256" s="1">
        <v>1.92</v>
      </c>
      <c r="G1256" s="1" t="s">
        <v>14</v>
      </c>
      <c r="H1256" s="1" t="s">
        <v>47</v>
      </c>
      <c r="I1256" s="1" t="s">
        <v>24</v>
      </c>
      <c r="J1256" s="1" t="s">
        <v>544</v>
      </c>
      <c r="K1256" s="1" t="s">
        <v>26</v>
      </c>
      <c r="L1256" s="1" t="s">
        <v>2258</v>
      </c>
      <c r="M1256" s="1">
        <v>0.82</v>
      </c>
      <c r="N1256" s="1" t="s">
        <v>8</v>
      </c>
      <c r="O1256" s="1" t="s">
        <v>35</v>
      </c>
      <c r="P1256" s="1" t="s">
        <v>36</v>
      </c>
      <c r="Q1256" s="1" t="s">
        <v>1099</v>
      </c>
      <c r="R1256" s="1">
        <v>80013</v>
      </c>
      <c r="S1256" s="2">
        <v>42118</v>
      </c>
      <c r="T1256" s="2">
        <v>42118</v>
      </c>
      <c r="U1256" s="1">
        <v>-8.2080000000000002</v>
      </c>
      <c r="V1256" s="1">
        <v>1</v>
      </c>
      <c r="W1256" s="1">
        <v>3.13</v>
      </c>
      <c r="X1256" s="1">
        <v>86536</v>
      </c>
      <c r="Y1256" s="1">
        <f>Table1[[#This Row],[Unit Price]]-Table1[[#This Row],[Discount]]</f>
        <v>2.48</v>
      </c>
      <c r="Z1256" s="1" t="s">
        <v>3221</v>
      </c>
    </row>
    <row r="1257" spans="1:26" x14ac:dyDescent="0.2">
      <c r="A1257" s="3">
        <v>3325</v>
      </c>
      <c r="B1257" s="3" t="s">
        <v>2259</v>
      </c>
      <c r="C1257" s="3" t="s">
        <v>1</v>
      </c>
      <c r="D1257" s="3">
        <v>7.0000000000000007E-2</v>
      </c>
      <c r="E1257" s="3">
        <v>5.58</v>
      </c>
      <c r="F1257" s="3">
        <v>1.99</v>
      </c>
      <c r="G1257" s="3" t="s">
        <v>14</v>
      </c>
      <c r="H1257" s="3" t="s">
        <v>15</v>
      </c>
      <c r="I1257" s="3" t="s">
        <v>24</v>
      </c>
      <c r="J1257" s="3" t="s">
        <v>25</v>
      </c>
      <c r="K1257" s="3" t="s">
        <v>26</v>
      </c>
      <c r="L1257" s="3" t="s">
        <v>2260</v>
      </c>
      <c r="M1257" s="3">
        <v>0.46</v>
      </c>
      <c r="N1257" s="3" t="s">
        <v>8</v>
      </c>
      <c r="O1257" s="3" t="s">
        <v>35</v>
      </c>
      <c r="P1257" s="3" t="s">
        <v>115</v>
      </c>
      <c r="Q1257" s="3" t="s">
        <v>2261</v>
      </c>
      <c r="R1257" s="3">
        <v>97420</v>
      </c>
      <c r="S1257" s="4">
        <v>42118</v>
      </c>
      <c r="T1257" s="4">
        <v>42120</v>
      </c>
      <c r="U1257" s="3">
        <v>23.045999999999999</v>
      </c>
      <c r="V1257" s="3">
        <v>23</v>
      </c>
      <c r="W1257" s="3">
        <v>121.46</v>
      </c>
      <c r="X1257" s="3">
        <v>90987</v>
      </c>
      <c r="Y1257" s="3">
        <f>Table1[[#This Row],[Unit Price]]-Table1[[#This Row],[Discount]]</f>
        <v>5.51</v>
      </c>
      <c r="Z1257" s="3" t="s">
        <v>3221</v>
      </c>
    </row>
    <row r="1258" spans="1:26" x14ac:dyDescent="0.2">
      <c r="A1258" s="1">
        <v>1085</v>
      </c>
      <c r="B1258" s="1" t="s">
        <v>207</v>
      </c>
      <c r="C1258" s="1" t="s">
        <v>13</v>
      </c>
      <c r="D1258" s="1">
        <v>0.04</v>
      </c>
      <c r="E1258" s="1">
        <v>9.06</v>
      </c>
      <c r="F1258" s="1">
        <v>9.86</v>
      </c>
      <c r="G1258" s="1" t="s">
        <v>14</v>
      </c>
      <c r="H1258" s="1" t="s">
        <v>47</v>
      </c>
      <c r="I1258" s="1" t="s">
        <v>24</v>
      </c>
      <c r="J1258" s="1" t="s">
        <v>64</v>
      </c>
      <c r="K1258" s="1" t="s">
        <v>49</v>
      </c>
      <c r="L1258" s="1" t="s">
        <v>2262</v>
      </c>
      <c r="M1258" s="1">
        <v>0.4</v>
      </c>
      <c r="N1258" s="1" t="s">
        <v>8</v>
      </c>
      <c r="O1258" s="1" t="s">
        <v>87</v>
      </c>
      <c r="P1258" s="1" t="s">
        <v>88</v>
      </c>
      <c r="Q1258" s="1" t="s">
        <v>209</v>
      </c>
      <c r="R1258" s="1">
        <v>11729</v>
      </c>
      <c r="S1258" s="2">
        <v>42118</v>
      </c>
      <c r="T1258" s="2">
        <v>42119</v>
      </c>
      <c r="U1258" s="1">
        <v>-53.25</v>
      </c>
      <c r="V1258" s="1">
        <v>3</v>
      </c>
      <c r="W1258" s="1">
        <v>30.87</v>
      </c>
      <c r="X1258" s="1">
        <v>86123</v>
      </c>
      <c r="Y1258" s="1">
        <f>Table1[[#This Row],[Unit Price]]-Table1[[#This Row],[Discount]]</f>
        <v>9.0200000000000014</v>
      </c>
      <c r="Z1258" s="1" t="s">
        <v>3222</v>
      </c>
    </row>
    <row r="1259" spans="1:26" x14ac:dyDescent="0.2">
      <c r="A1259" s="3">
        <v>1086</v>
      </c>
      <c r="B1259" s="3" t="s">
        <v>2263</v>
      </c>
      <c r="C1259" s="3" t="s">
        <v>13</v>
      </c>
      <c r="D1259" s="3">
        <v>0.04</v>
      </c>
      <c r="E1259" s="3">
        <v>14.27</v>
      </c>
      <c r="F1259" s="3">
        <v>7.27</v>
      </c>
      <c r="G1259" s="3" t="s">
        <v>14</v>
      </c>
      <c r="H1259" s="3" t="s">
        <v>47</v>
      </c>
      <c r="I1259" s="3" t="s">
        <v>24</v>
      </c>
      <c r="J1259" s="3" t="s">
        <v>48</v>
      </c>
      <c r="K1259" s="3" t="s">
        <v>49</v>
      </c>
      <c r="L1259" s="3" t="s">
        <v>2264</v>
      </c>
      <c r="M1259" s="3">
        <v>0.38</v>
      </c>
      <c r="N1259" s="3" t="s">
        <v>8</v>
      </c>
      <c r="O1259" s="3" t="s">
        <v>87</v>
      </c>
      <c r="P1259" s="3" t="s">
        <v>88</v>
      </c>
      <c r="Q1259" s="3" t="s">
        <v>2265</v>
      </c>
      <c r="R1259" s="3">
        <v>11746</v>
      </c>
      <c r="S1259" s="4">
        <v>42118</v>
      </c>
      <c r="T1259" s="4">
        <v>42119</v>
      </c>
      <c r="U1259" s="3">
        <v>2.125</v>
      </c>
      <c r="V1259" s="3">
        <v>3</v>
      </c>
      <c r="W1259" s="3">
        <v>45.24</v>
      </c>
      <c r="X1259" s="3">
        <v>86123</v>
      </c>
      <c r="Y1259" s="3">
        <f>Table1[[#This Row],[Unit Price]]-Table1[[#This Row],[Discount]]</f>
        <v>14.23</v>
      </c>
      <c r="Z1259" s="3" t="s">
        <v>3222</v>
      </c>
    </row>
    <row r="1260" spans="1:26" x14ac:dyDescent="0.2">
      <c r="A1260" s="1">
        <v>1670</v>
      </c>
      <c r="B1260" s="1" t="s">
        <v>2266</v>
      </c>
      <c r="C1260" s="1" t="s">
        <v>23</v>
      </c>
      <c r="D1260" s="1">
        <v>0.03</v>
      </c>
      <c r="E1260" s="1">
        <v>35.409999999999997</v>
      </c>
      <c r="F1260" s="1">
        <v>1.99</v>
      </c>
      <c r="G1260" s="1" t="s">
        <v>14</v>
      </c>
      <c r="H1260" s="1" t="s">
        <v>3</v>
      </c>
      <c r="I1260" s="1" t="s">
        <v>16</v>
      </c>
      <c r="J1260" s="1" t="s">
        <v>17</v>
      </c>
      <c r="K1260" s="1" t="s">
        <v>18</v>
      </c>
      <c r="L1260" s="1" t="s">
        <v>2267</v>
      </c>
      <c r="M1260" s="1">
        <v>0.43</v>
      </c>
      <c r="N1260" s="1" t="s">
        <v>8</v>
      </c>
      <c r="O1260" s="1" t="s">
        <v>9</v>
      </c>
      <c r="P1260" s="1" t="s">
        <v>218</v>
      </c>
      <c r="Q1260" s="1" t="s">
        <v>2149</v>
      </c>
      <c r="R1260" s="1">
        <v>24060</v>
      </c>
      <c r="S1260" s="2">
        <v>42118</v>
      </c>
      <c r="T1260" s="2">
        <v>42120</v>
      </c>
      <c r="U1260" s="1">
        <v>1912.422</v>
      </c>
      <c r="V1260" s="1">
        <v>10</v>
      </c>
      <c r="W1260" s="1">
        <v>367.52</v>
      </c>
      <c r="X1260" s="1">
        <v>86722</v>
      </c>
      <c r="Y1260" s="1">
        <f>Table1[[#This Row],[Unit Price]]-Table1[[#This Row],[Discount]]</f>
        <v>35.379999999999995</v>
      </c>
      <c r="Z1260" s="1" t="s">
        <v>3219</v>
      </c>
    </row>
    <row r="1261" spans="1:26" x14ac:dyDescent="0.2">
      <c r="A1261" s="3">
        <v>1670</v>
      </c>
      <c r="B1261" s="3" t="s">
        <v>2266</v>
      </c>
      <c r="C1261" s="3" t="s">
        <v>23</v>
      </c>
      <c r="D1261" s="3">
        <v>0</v>
      </c>
      <c r="E1261" s="3">
        <v>142.86000000000001</v>
      </c>
      <c r="F1261" s="3">
        <v>19.989999999999998</v>
      </c>
      <c r="G1261" s="3" t="s">
        <v>14</v>
      </c>
      <c r="H1261" s="3" t="s">
        <v>3</v>
      </c>
      <c r="I1261" s="3" t="s">
        <v>24</v>
      </c>
      <c r="J1261" s="3" t="s">
        <v>54</v>
      </c>
      <c r="K1261" s="3" t="s">
        <v>49</v>
      </c>
      <c r="L1261" s="3" t="s">
        <v>1932</v>
      </c>
      <c r="M1261" s="3">
        <v>0.56000000000000005</v>
      </c>
      <c r="N1261" s="3" t="s">
        <v>8</v>
      </c>
      <c r="O1261" s="3" t="s">
        <v>9</v>
      </c>
      <c r="P1261" s="3" t="s">
        <v>218</v>
      </c>
      <c r="Q1261" s="3" t="s">
        <v>2149</v>
      </c>
      <c r="R1261" s="3">
        <v>24060</v>
      </c>
      <c r="S1261" s="4">
        <v>42118</v>
      </c>
      <c r="T1261" s="4">
        <v>42127</v>
      </c>
      <c r="U1261" s="3">
        <v>-739.32600000000002</v>
      </c>
      <c r="V1261" s="3">
        <v>11</v>
      </c>
      <c r="W1261" s="3">
        <v>1576.35</v>
      </c>
      <c r="X1261" s="3">
        <v>86722</v>
      </c>
      <c r="Y1261" s="3">
        <f>Table1[[#This Row],[Unit Price]]-Table1[[#This Row],[Discount]]</f>
        <v>142.86000000000001</v>
      </c>
      <c r="Z1261" s="3" t="s">
        <v>3219</v>
      </c>
    </row>
    <row r="1262" spans="1:26" x14ac:dyDescent="0.2">
      <c r="A1262" s="1">
        <v>1391</v>
      </c>
      <c r="B1262" s="1" t="s">
        <v>2268</v>
      </c>
      <c r="C1262" s="1" t="s">
        <v>46</v>
      </c>
      <c r="D1262" s="1">
        <v>0</v>
      </c>
      <c r="E1262" s="1">
        <v>2.88</v>
      </c>
      <c r="F1262" s="1">
        <v>0.7</v>
      </c>
      <c r="G1262" s="1" t="s">
        <v>63</v>
      </c>
      <c r="H1262" s="1" t="s">
        <v>15</v>
      </c>
      <c r="I1262" s="1" t="s">
        <v>24</v>
      </c>
      <c r="J1262" s="1" t="s">
        <v>25</v>
      </c>
      <c r="K1262" s="1" t="s">
        <v>26</v>
      </c>
      <c r="L1262" s="1" t="s">
        <v>615</v>
      </c>
      <c r="M1262" s="1">
        <v>0.56000000000000005</v>
      </c>
      <c r="N1262" s="1" t="s">
        <v>8</v>
      </c>
      <c r="O1262" s="1" t="s">
        <v>35</v>
      </c>
      <c r="P1262" s="1" t="s">
        <v>66</v>
      </c>
      <c r="Q1262" s="1" t="s">
        <v>2269</v>
      </c>
      <c r="R1262" s="1">
        <v>94086</v>
      </c>
      <c r="S1262" s="2">
        <v>42118</v>
      </c>
      <c r="T1262" s="2">
        <v>42118</v>
      </c>
      <c r="U1262" s="1">
        <v>-0.11</v>
      </c>
      <c r="V1262" s="1">
        <v>1</v>
      </c>
      <c r="W1262" s="1">
        <v>7.96</v>
      </c>
      <c r="X1262" s="1">
        <v>88727</v>
      </c>
      <c r="Y1262" s="1">
        <f>Table1[[#This Row],[Unit Price]]-Table1[[#This Row],[Discount]]</f>
        <v>2.88</v>
      </c>
      <c r="Z1262" s="1" t="s">
        <v>3221</v>
      </c>
    </row>
    <row r="1263" spans="1:26" x14ac:dyDescent="0.2">
      <c r="A1263" s="3">
        <v>2570</v>
      </c>
      <c r="B1263" s="3" t="s">
        <v>2270</v>
      </c>
      <c r="C1263" s="3" t="s">
        <v>1</v>
      </c>
      <c r="D1263" s="3">
        <v>0</v>
      </c>
      <c r="E1263" s="3">
        <v>4.37</v>
      </c>
      <c r="F1263" s="3">
        <v>5.15</v>
      </c>
      <c r="G1263" s="3" t="s">
        <v>14</v>
      </c>
      <c r="H1263" s="3" t="s">
        <v>15</v>
      </c>
      <c r="I1263" s="3" t="s">
        <v>24</v>
      </c>
      <c r="J1263" s="3" t="s">
        <v>71</v>
      </c>
      <c r="K1263" s="3" t="s">
        <v>49</v>
      </c>
      <c r="L1263" s="3" t="s">
        <v>1271</v>
      </c>
      <c r="M1263" s="3">
        <v>0.59</v>
      </c>
      <c r="N1263" s="3" t="s">
        <v>8</v>
      </c>
      <c r="O1263" s="3" t="s">
        <v>35</v>
      </c>
      <c r="P1263" s="3" t="s">
        <v>66</v>
      </c>
      <c r="Q1263" s="3" t="s">
        <v>2271</v>
      </c>
      <c r="R1263" s="3">
        <v>95616</v>
      </c>
      <c r="S1263" s="4">
        <v>42119</v>
      </c>
      <c r="T1263" s="4">
        <v>42121</v>
      </c>
      <c r="U1263" s="3">
        <v>-150.2604</v>
      </c>
      <c r="V1263" s="3">
        <v>19</v>
      </c>
      <c r="W1263" s="3">
        <v>87.85</v>
      </c>
      <c r="X1263" s="3">
        <v>90327</v>
      </c>
      <c r="Y1263" s="3">
        <f>Table1[[#This Row],[Unit Price]]-Table1[[#This Row],[Discount]]</f>
        <v>4.37</v>
      </c>
      <c r="Z1263" s="3" t="s">
        <v>3221</v>
      </c>
    </row>
    <row r="1264" spans="1:26" x14ac:dyDescent="0.2">
      <c r="A1264" s="1">
        <v>2570</v>
      </c>
      <c r="B1264" s="1" t="s">
        <v>2270</v>
      </c>
      <c r="C1264" s="1" t="s">
        <v>1</v>
      </c>
      <c r="D1264" s="1">
        <v>0.01</v>
      </c>
      <c r="E1264" s="1">
        <v>500.98</v>
      </c>
      <c r="F1264" s="1">
        <v>56</v>
      </c>
      <c r="G1264" s="1" t="s">
        <v>2</v>
      </c>
      <c r="H1264" s="1" t="s">
        <v>15</v>
      </c>
      <c r="I1264" s="1" t="s">
        <v>4</v>
      </c>
      <c r="J1264" s="1" t="s">
        <v>85</v>
      </c>
      <c r="K1264" s="1" t="s">
        <v>33</v>
      </c>
      <c r="L1264" s="1" t="s">
        <v>2272</v>
      </c>
      <c r="M1264" s="1">
        <v>0.6</v>
      </c>
      <c r="N1264" s="1" t="s">
        <v>8</v>
      </c>
      <c r="O1264" s="1" t="s">
        <v>35</v>
      </c>
      <c r="P1264" s="1" t="s">
        <v>66</v>
      </c>
      <c r="Q1264" s="1" t="s">
        <v>2271</v>
      </c>
      <c r="R1264" s="1">
        <v>95616</v>
      </c>
      <c r="S1264" s="2">
        <v>42119</v>
      </c>
      <c r="T1264" s="2">
        <v>42120</v>
      </c>
      <c r="U1264" s="1">
        <v>4899.1288000000004</v>
      </c>
      <c r="V1264" s="1">
        <v>14</v>
      </c>
      <c r="W1264" s="1">
        <v>7429.63</v>
      </c>
      <c r="X1264" s="1">
        <v>90327</v>
      </c>
      <c r="Y1264" s="1">
        <f>Table1[[#This Row],[Unit Price]]-Table1[[#This Row],[Discount]]</f>
        <v>500.97</v>
      </c>
      <c r="Z1264" s="1" t="s">
        <v>3221</v>
      </c>
    </row>
    <row r="1265" spans="1:26" x14ac:dyDescent="0.2">
      <c r="A1265" s="3">
        <v>2570</v>
      </c>
      <c r="B1265" s="3" t="s">
        <v>2270</v>
      </c>
      <c r="C1265" s="3" t="s">
        <v>1</v>
      </c>
      <c r="D1265" s="3">
        <v>0.02</v>
      </c>
      <c r="E1265" s="3">
        <v>12.58</v>
      </c>
      <c r="F1265" s="3">
        <v>5.16</v>
      </c>
      <c r="G1265" s="3" t="s">
        <v>14</v>
      </c>
      <c r="H1265" s="3" t="s">
        <v>15</v>
      </c>
      <c r="I1265" s="3" t="s">
        <v>4</v>
      </c>
      <c r="J1265" s="3" t="s">
        <v>102</v>
      </c>
      <c r="K1265" s="3" t="s">
        <v>49</v>
      </c>
      <c r="L1265" s="3" t="s">
        <v>2273</v>
      </c>
      <c r="M1265" s="3">
        <v>0.43</v>
      </c>
      <c r="N1265" s="3" t="s">
        <v>8</v>
      </c>
      <c r="O1265" s="3" t="s">
        <v>35</v>
      </c>
      <c r="P1265" s="3" t="s">
        <v>66</v>
      </c>
      <c r="Q1265" s="3" t="s">
        <v>2271</v>
      </c>
      <c r="R1265" s="3">
        <v>95616</v>
      </c>
      <c r="S1265" s="4">
        <v>42119</v>
      </c>
      <c r="T1265" s="4">
        <v>42119</v>
      </c>
      <c r="U1265" s="3">
        <v>44.712000000000003</v>
      </c>
      <c r="V1265" s="3">
        <v>18</v>
      </c>
      <c r="W1265" s="3">
        <v>224.29</v>
      </c>
      <c r="X1265" s="3">
        <v>90327</v>
      </c>
      <c r="Y1265" s="3">
        <f>Table1[[#This Row],[Unit Price]]-Table1[[#This Row],[Discount]]</f>
        <v>12.56</v>
      </c>
      <c r="Z1265" s="3" t="s">
        <v>3221</v>
      </c>
    </row>
    <row r="1266" spans="1:26" x14ac:dyDescent="0.2">
      <c r="A1266" s="1">
        <v>2570</v>
      </c>
      <c r="B1266" s="1" t="s">
        <v>2270</v>
      </c>
      <c r="C1266" s="1" t="s">
        <v>1</v>
      </c>
      <c r="D1266" s="1">
        <v>0.1</v>
      </c>
      <c r="E1266" s="1">
        <v>7.7</v>
      </c>
      <c r="F1266" s="1">
        <v>3.68</v>
      </c>
      <c r="G1266" s="1" t="s">
        <v>14</v>
      </c>
      <c r="H1266" s="1" t="s">
        <v>15</v>
      </c>
      <c r="I1266" s="1" t="s">
        <v>4</v>
      </c>
      <c r="J1266" s="1" t="s">
        <v>102</v>
      </c>
      <c r="K1266" s="1" t="s">
        <v>26</v>
      </c>
      <c r="L1266" s="1" t="s">
        <v>2274</v>
      </c>
      <c r="M1266" s="1">
        <v>0.52</v>
      </c>
      <c r="N1266" s="1" t="s">
        <v>8</v>
      </c>
      <c r="O1266" s="1" t="s">
        <v>35</v>
      </c>
      <c r="P1266" s="1" t="s">
        <v>66</v>
      </c>
      <c r="Q1266" s="1" t="s">
        <v>2271</v>
      </c>
      <c r="R1266" s="1">
        <v>95616</v>
      </c>
      <c r="S1266" s="2">
        <v>42119</v>
      </c>
      <c r="T1266" s="2">
        <v>42120</v>
      </c>
      <c r="U1266" s="1">
        <v>-22.626000000000001</v>
      </c>
      <c r="V1266" s="1">
        <v>7</v>
      </c>
      <c r="W1266" s="1">
        <v>51.2</v>
      </c>
      <c r="X1266" s="1">
        <v>90327</v>
      </c>
      <c r="Y1266" s="1">
        <f>Table1[[#This Row],[Unit Price]]-Table1[[#This Row],[Discount]]</f>
        <v>7.6000000000000005</v>
      </c>
      <c r="Z1266" s="1" t="s">
        <v>3221</v>
      </c>
    </row>
    <row r="1267" spans="1:26" x14ac:dyDescent="0.2">
      <c r="A1267" s="3">
        <v>2571</v>
      </c>
      <c r="B1267" s="3" t="s">
        <v>2275</v>
      </c>
      <c r="C1267" s="3" t="s">
        <v>1</v>
      </c>
      <c r="D1267" s="3">
        <v>0.01</v>
      </c>
      <c r="E1267" s="3">
        <v>500.98</v>
      </c>
      <c r="F1267" s="3">
        <v>56</v>
      </c>
      <c r="G1267" s="3" t="s">
        <v>2</v>
      </c>
      <c r="H1267" s="3" t="s">
        <v>15</v>
      </c>
      <c r="I1267" s="3" t="s">
        <v>4</v>
      </c>
      <c r="J1267" s="3" t="s">
        <v>85</v>
      </c>
      <c r="K1267" s="3" t="s">
        <v>33</v>
      </c>
      <c r="L1267" s="3" t="s">
        <v>2272</v>
      </c>
      <c r="M1267" s="3">
        <v>0.6</v>
      </c>
      <c r="N1267" s="3" t="s">
        <v>8</v>
      </c>
      <c r="O1267" s="3" t="s">
        <v>87</v>
      </c>
      <c r="P1267" s="3" t="s">
        <v>88</v>
      </c>
      <c r="Q1267" s="3" t="s">
        <v>89</v>
      </c>
      <c r="R1267" s="3">
        <v>10165</v>
      </c>
      <c r="S1267" s="4">
        <v>42119</v>
      </c>
      <c r="T1267" s="4">
        <v>42120</v>
      </c>
      <c r="U1267" s="3">
        <v>4260.1120000000001</v>
      </c>
      <c r="V1267" s="3">
        <v>56</v>
      </c>
      <c r="W1267" s="3">
        <v>29718.53</v>
      </c>
      <c r="X1267" s="3">
        <v>50656</v>
      </c>
      <c r="Y1267" s="3">
        <f>Table1[[#This Row],[Unit Price]]-Table1[[#This Row],[Discount]]</f>
        <v>500.97</v>
      </c>
      <c r="Z1267" s="3" t="s">
        <v>3222</v>
      </c>
    </row>
    <row r="1268" spans="1:26" x14ac:dyDescent="0.2">
      <c r="A1268" s="1">
        <v>2571</v>
      </c>
      <c r="B1268" s="1" t="s">
        <v>2275</v>
      </c>
      <c r="C1268" s="1" t="s">
        <v>1</v>
      </c>
      <c r="D1268" s="1">
        <v>0.1</v>
      </c>
      <c r="E1268" s="1">
        <v>7.7</v>
      </c>
      <c r="F1268" s="1">
        <v>3.68</v>
      </c>
      <c r="G1268" s="1" t="s">
        <v>14</v>
      </c>
      <c r="H1268" s="1" t="s">
        <v>15</v>
      </c>
      <c r="I1268" s="1" t="s">
        <v>4</v>
      </c>
      <c r="J1268" s="1" t="s">
        <v>102</v>
      </c>
      <c r="K1268" s="1" t="s">
        <v>26</v>
      </c>
      <c r="L1268" s="1" t="s">
        <v>2274</v>
      </c>
      <c r="M1268" s="1">
        <v>0.52</v>
      </c>
      <c r="N1268" s="1" t="s">
        <v>8</v>
      </c>
      <c r="O1268" s="1" t="s">
        <v>87</v>
      </c>
      <c r="P1268" s="1" t="s">
        <v>88</v>
      </c>
      <c r="Q1268" s="1" t="s">
        <v>89</v>
      </c>
      <c r="R1268" s="1">
        <v>10165</v>
      </c>
      <c r="S1268" s="2">
        <v>42119</v>
      </c>
      <c r="T1268" s="2">
        <v>42120</v>
      </c>
      <c r="U1268" s="1">
        <v>-25.14</v>
      </c>
      <c r="V1268" s="1">
        <v>27</v>
      </c>
      <c r="W1268" s="1">
        <v>197.48</v>
      </c>
      <c r="X1268" s="1">
        <v>50656</v>
      </c>
      <c r="Y1268" s="1">
        <f>Table1[[#This Row],[Unit Price]]-Table1[[#This Row],[Discount]]</f>
        <v>7.6000000000000005</v>
      </c>
      <c r="Z1268" s="1" t="s">
        <v>3222</v>
      </c>
    </row>
    <row r="1269" spans="1:26" x14ac:dyDescent="0.2">
      <c r="A1269" s="3">
        <v>3379</v>
      </c>
      <c r="B1269" s="3" t="s">
        <v>1845</v>
      </c>
      <c r="C1269" s="3" t="s">
        <v>1</v>
      </c>
      <c r="D1269" s="3">
        <v>0.05</v>
      </c>
      <c r="E1269" s="3">
        <v>3.14</v>
      </c>
      <c r="F1269" s="3">
        <v>1.92</v>
      </c>
      <c r="G1269" s="3" t="s">
        <v>63</v>
      </c>
      <c r="H1269" s="3" t="s">
        <v>47</v>
      </c>
      <c r="I1269" s="3" t="s">
        <v>24</v>
      </c>
      <c r="J1269" s="3" t="s">
        <v>544</v>
      </c>
      <c r="K1269" s="3" t="s">
        <v>26</v>
      </c>
      <c r="L1269" s="3" t="s">
        <v>1416</v>
      </c>
      <c r="M1269" s="3">
        <v>0.84</v>
      </c>
      <c r="N1269" s="3" t="s">
        <v>8</v>
      </c>
      <c r="O1269" s="3" t="s">
        <v>9</v>
      </c>
      <c r="P1269" s="3" t="s">
        <v>51</v>
      </c>
      <c r="Q1269" s="3" t="s">
        <v>1847</v>
      </c>
      <c r="R1269" s="3">
        <v>30144</v>
      </c>
      <c r="S1269" s="4">
        <v>42119</v>
      </c>
      <c r="T1269" s="4">
        <v>42120</v>
      </c>
      <c r="U1269" s="3">
        <v>1628.37</v>
      </c>
      <c r="V1269" s="3">
        <v>18</v>
      </c>
      <c r="W1269" s="3">
        <v>59.22</v>
      </c>
      <c r="X1269" s="3">
        <v>88839</v>
      </c>
      <c r="Y1269" s="3">
        <f>Table1[[#This Row],[Unit Price]]-Table1[[#This Row],[Discount]]</f>
        <v>3.0900000000000003</v>
      </c>
      <c r="Z1269" s="3" t="s">
        <v>3219</v>
      </c>
    </row>
    <row r="1270" spans="1:26" x14ac:dyDescent="0.2">
      <c r="A1270" s="1">
        <v>731</v>
      </c>
      <c r="B1270" s="1" t="s">
        <v>2276</v>
      </c>
      <c r="C1270" s="1" t="s">
        <v>13</v>
      </c>
      <c r="D1270" s="1">
        <v>0.09</v>
      </c>
      <c r="E1270" s="1">
        <v>101.41</v>
      </c>
      <c r="F1270" s="1">
        <v>35</v>
      </c>
      <c r="G1270" s="1" t="s">
        <v>14</v>
      </c>
      <c r="H1270" s="1" t="s">
        <v>15</v>
      </c>
      <c r="I1270" s="1" t="s">
        <v>24</v>
      </c>
      <c r="J1270" s="1" t="s">
        <v>54</v>
      </c>
      <c r="K1270" s="1" t="s">
        <v>40</v>
      </c>
      <c r="L1270" s="1" t="s">
        <v>742</v>
      </c>
      <c r="M1270" s="1">
        <v>0.82</v>
      </c>
      <c r="N1270" s="1" t="s">
        <v>8</v>
      </c>
      <c r="O1270" s="1" t="s">
        <v>87</v>
      </c>
      <c r="P1270" s="1" t="s">
        <v>379</v>
      </c>
      <c r="Q1270" s="1" t="s">
        <v>904</v>
      </c>
      <c r="R1270" s="1">
        <v>1803</v>
      </c>
      <c r="S1270" s="2">
        <v>42120</v>
      </c>
      <c r="T1270" s="2">
        <v>42121</v>
      </c>
      <c r="U1270" s="1">
        <v>-801.15480000000002</v>
      </c>
      <c r="V1270" s="1">
        <v>12</v>
      </c>
      <c r="W1270" s="1">
        <v>1178.32</v>
      </c>
      <c r="X1270" s="1">
        <v>90362</v>
      </c>
      <c r="Y1270" s="1">
        <f>Table1[[#This Row],[Unit Price]]-Table1[[#This Row],[Discount]]</f>
        <v>101.32</v>
      </c>
      <c r="Z1270" s="1" t="s">
        <v>3222</v>
      </c>
    </row>
    <row r="1271" spans="1:26" x14ac:dyDescent="0.2">
      <c r="A1271" s="3">
        <v>1893</v>
      </c>
      <c r="B1271" s="3" t="s">
        <v>2277</v>
      </c>
      <c r="C1271" s="3" t="s">
        <v>23</v>
      </c>
      <c r="D1271" s="3">
        <v>0.03</v>
      </c>
      <c r="E1271" s="3">
        <v>180.98</v>
      </c>
      <c r="F1271" s="3">
        <v>26.2</v>
      </c>
      <c r="G1271" s="3" t="s">
        <v>2</v>
      </c>
      <c r="H1271" s="3" t="s">
        <v>15</v>
      </c>
      <c r="I1271" s="3" t="s">
        <v>4</v>
      </c>
      <c r="J1271" s="3" t="s">
        <v>85</v>
      </c>
      <c r="K1271" s="3" t="s">
        <v>33</v>
      </c>
      <c r="L1271" s="3" t="s">
        <v>2250</v>
      </c>
      <c r="M1271" s="3">
        <v>0.59</v>
      </c>
      <c r="N1271" s="3" t="s">
        <v>8</v>
      </c>
      <c r="O1271" s="3" t="s">
        <v>28</v>
      </c>
      <c r="P1271" s="3" t="s">
        <v>56</v>
      </c>
      <c r="Q1271" s="3" t="s">
        <v>2278</v>
      </c>
      <c r="R1271" s="3">
        <v>63119</v>
      </c>
      <c r="S1271" s="4">
        <v>42120</v>
      </c>
      <c r="T1271" s="4">
        <v>42124</v>
      </c>
      <c r="U1271" s="3">
        <v>588.54</v>
      </c>
      <c r="V1271" s="3">
        <v>5</v>
      </c>
      <c r="W1271" s="3">
        <v>928.92</v>
      </c>
      <c r="X1271" s="3">
        <v>91262</v>
      </c>
      <c r="Y1271" s="3">
        <f>Table1[[#This Row],[Unit Price]]-Table1[[#This Row],[Discount]]</f>
        <v>180.95</v>
      </c>
      <c r="Z1271" s="3" t="s">
        <v>3220</v>
      </c>
    </row>
    <row r="1272" spans="1:26" x14ac:dyDescent="0.2">
      <c r="A1272" s="1">
        <v>2491</v>
      </c>
      <c r="B1272" s="1" t="s">
        <v>433</v>
      </c>
      <c r="C1272" s="1" t="s">
        <v>23</v>
      </c>
      <c r="D1272" s="1">
        <v>0.06</v>
      </c>
      <c r="E1272" s="1">
        <v>4.28</v>
      </c>
      <c r="F1272" s="1">
        <v>0.94</v>
      </c>
      <c r="G1272" s="1" t="s">
        <v>14</v>
      </c>
      <c r="H1272" s="1" t="s">
        <v>15</v>
      </c>
      <c r="I1272" s="1" t="s">
        <v>24</v>
      </c>
      <c r="J1272" s="1" t="s">
        <v>25</v>
      </c>
      <c r="K1272" s="1" t="s">
        <v>26</v>
      </c>
      <c r="L1272" s="1" t="s">
        <v>457</v>
      </c>
      <c r="M1272" s="1">
        <v>0.56000000000000005</v>
      </c>
      <c r="N1272" s="1" t="s">
        <v>8</v>
      </c>
      <c r="O1272" s="1" t="s">
        <v>35</v>
      </c>
      <c r="P1272" s="1" t="s">
        <v>66</v>
      </c>
      <c r="Q1272" s="1" t="s">
        <v>76</v>
      </c>
      <c r="R1272" s="1">
        <v>90045</v>
      </c>
      <c r="S1272" s="2">
        <v>42120</v>
      </c>
      <c r="T1272" s="2">
        <v>42122</v>
      </c>
      <c r="U1272" s="1">
        <v>0.37</v>
      </c>
      <c r="V1272" s="1">
        <v>9</v>
      </c>
      <c r="W1272" s="1">
        <v>38.96</v>
      </c>
      <c r="X1272" s="1">
        <v>11712</v>
      </c>
      <c r="Y1272" s="1">
        <f>Table1[[#This Row],[Unit Price]]-Table1[[#This Row],[Discount]]</f>
        <v>4.2200000000000006</v>
      </c>
      <c r="Z1272" s="1" t="s">
        <v>3221</v>
      </c>
    </row>
    <row r="1273" spans="1:26" x14ac:dyDescent="0.2">
      <c r="A1273" s="3">
        <v>2495</v>
      </c>
      <c r="B1273" s="3" t="s">
        <v>2279</v>
      </c>
      <c r="C1273" s="3" t="s">
        <v>23</v>
      </c>
      <c r="D1273" s="3">
        <v>0.06</v>
      </c>
      <c r="E1273" s="3">
        <v>4.28</v>
      </c>
      <c r="F1273" s="3">
        <v>0.94</v>
      </c>
      <c r="G1273" s="3" t="s">
        <v>14</v>
      </c>
      <c r="H1273" s="3" t="s">
        <v>15</v>
      </c>
      <c r="I1273" s="3" t="s">
        <v>24</v>
      </c>
      <c r="J1273" s="3" t="s">
        <v>25</v>
      </c>
      <c r="K1273" s="3" t="s">
        <v>26</v>
      </c>
      <c r="L1273" s="3" t="s">
        <v>457</v>
      </c>
      <c r="M1273" s="3">
        <v>0.56000000000000005</v>
      </c>
      <c r="N1273" s="3" t="s">
        <v>8</v>
      </c>
      <c r="O1273" s="3" t="s">
        <v>35</v>
      </c>
      <c r="P1273" s="3" t="s">
        <v>1036</v>
      </c>
      <c r="Q1273" s="3" t="s">
        <v>1637</v>
      </c>
      <c r="R1273" s="3">
        <v>82901</v>
      </c>
      <c r="S1273" s="4">
        <v>42120</v>
      </c>
      <c r="T1273" s="4">
        <v>42122</v>
      </c>
      <c r="U1273" s="3">
        <v>0.37</v>
      </c>
      <c r="V1273" s="3">
        <v>2</v>
      </c>
      <c r="W1273" s="3">
        <v>8.66</v>
      </c>
      <c r="X1273" s="3">
        <v>86885</v>
      </c>
      <c r="Y1273" s="3">
        <f>Table1[[#This Row],[Unit Price]]-Table1[[#This Row],[Discount]]</f>
        <v>4.2200000000000006</v>
      </c>
      <c r="Z1273" s="3" t="s">
        <v>3221</v>
      </c>
    </row>
    <row r="1274" spans="1:26" x14ac:dyDescent="0.2">
      <c r="A1274" s="1">
        <v>2489</v>
      </c>
      <c r="B1274" s="1" t="s">
        <v>427</v>
      </c>
      <c r="C1274" s="1" t="s">
        <v>92</v>
      </c>
      <c r="D1274" s="1">
        <v>0.04</v>
      </c>
      <c r="E1274" s="1">
        <v>419.19</v>
      </c>
      <c r="F1274" s="1">
        <v>19.989999999999998</v>
      </c>
      <c r="G1274" s="1" t="s">
        <v>14</v>
      </c>
      <c r="H1274" s="1" t="s">
        <v>47</v>
      </c>
      <c r="I1274" s="1" t="s">
        <v>24</v>
      </c>
      <c r="J1274" s="1" t="s">
        <v>54</v>
      </c>
      <c r="K1274" s="1" t="s">
        <v>49</v>
      </c>
      <c r="L1274" s="1" t="s">
        <v>2168</v>
      </c>
      <c r="M1274" s="1">
        <v>0.57999999999999996</v>
      </c>
      <c r="N1274" s="1" t="s">
        <v>8</v>
      </c>
      <c r="O1274" s="1" t="s">
        <v>35</v>
      </c>
      <c r="P1274" s="1" t="s">
        <v>66</v>
      </c>
      <c r="Q1274" s="1" t="s">
        <v>429</v>
      </c>
      <c r="R1274" s="1">
        <v>94521</v>
      </c>
      <c r="S1274" s="2">
        <v>42120</v>
      </c>
      <c r="T1274" s="2">
        <v>42121</v>
      </c>
      <c r="U1274" s="1">
        <v>1388.3559</v>
      </c>
      <c r="V1274" s="1">
        <v>5</v>
      </c>
      <c r="W1274" s="1">
        <v>2012.11</v>
      </c>
      <c r="X1274" s="1">
        <v>86885</v>
      </c>
      <c r="Y1274" s="1">
        <f>Table1[[#This Row],[Unit Price]]-Table1[[#This Row],[Discount]]</f>
        <v>419.15</v>
      </c>
      <c r="Z1274" s="1" t="s">
        <v>3221</v>
      </c>
    </row>
    <row r="1275" spans="1:26" x14ac:dyDescent="0.2">
      <c r="A1275" s="3">
        <v>2491</v>
      </c>
      <c r="B1275" s="3" t="s">
        <v>433</v>
      </c>
      <c r="C1275" s="3" t="s">
        <v>92</v>
      </c>
      <c r="D1275" s="3">
        <v>0.04</v>
      </c>
      <c r="E1275" s="3">
        <v>419.19</v>
      </c>
      <c r="F1275" s="3">
        <v>19.989999999999998</v>
      </c>
      <c r="G1275" s="3" t="s">
        <v>14</v>
      </c>
      <c r="H1275" s="3" t="s">
        <v>47</v>
      </c>
      <c r="I1275" s="3" t="s">
        <v>24</v>
      </c>
      <c r="J1275" s="3" t="s">
        <v>54</v>
      </c>
      <c r="K1275" s="3" t="s">
        <v>49</v>
      </c>
      <c r="L1275" s="3" t="s">
        <v>2168</v>
      </c>
      <c r="M1275" s="3">
        <v>0.57999999999999996</v>
      </c>
      <c r="N1275" s="3" t="s">
        <v>8</v>
      </c>
      <c r="O1275" s="3" t="s">
        <v>35</v>
      </c>
      <c r="P1275" s="3" t="s">
        <v>66</v>
      </c>
      <c r="Q1275" s="3" t="s">
        <v>76</v>
      </c>
      <c r="R1275" s="3">
        <v>90045</v>
      </c>
      <c r="S1275" s="4">
        <v>42120</v>
      </c>
      <c r="T1275" s="4">
        <v>42121</v>
      </c>
      <c r="U1275" s="3">
        <v>1947.67</v>
      </c>
      <c r="V1275" s="3">
        <v>20</v>
      </c>
      <c r="W1275" s="3">
        <v>8048.45</v>
      </c>
      <c r="X1275" s="3">
        <v>23042</v>
      </c>
      <c r="Y1275" s="3">
        <f>Table1[[#This Row],[Unit Price]]-Table1[[#This Row],[Discount]]</f>
        <v>419.15</v>
      </c>
      <c r="Z1275" s="3" t="s">
        <v>3221</v>
      </c>
    </row>
    <row r="1276" spans="1:26" x14ac:dyDescent="0.2">
      <c r="A1276" s="1">
        <v>2380</v>
      </c>
      <c r="B1276" s="1" t="s">
        <v>2280</v>
      </c>
      <c r="C1276" s="1" t="s">
        <v>46</v>
      </c>
      <c r="D1276" s="1">
        <v>7.0000000000000007E-2</v>
      </c>
      <c r="E1276" s="1">
        <v>3.38</v>
      </c>
      <c r="F1276" s="1">
        <v>0.85</v>
      </c>
      <c r="G1276" s="1" t="s">
        <v>14</v>
      </c>
      <c r="H1276" s="1" t="s">
        <v>3</v>
      </c>
      <c r="I1276" s="1" t="s">
        <v>24</v>
      </c>
      <c r="J1276" s="1" t="s">
        <v>25</v>
      </c>
      <c r="K1276" s="1" t="s">
        <v>26</v>
      </c>
      <c r="L1276" s="1" t="s">
        <v>912</v>
      </c>
      <c r="M1276" s="1">
        <v>0.48</v>
      </c>
      <c r="N1276" s="1" t="s">
        <v>8</v>
      </c>
      <c r="O1276" s="1" t="s">
        <v>28</v>
      </c>
      <c r="P1276" s="1" t="s">
        <v>265</v>
      </c>
      <c r="Q1276" s="1" t="s">
        <v>2281</v>
      </c>
      <c r="R1276" s="1">
        <v>49505</v>
      </c>
      <c r="S1276" s="2">
        <v>42120</v>
      </c>
      <c r="T1276" s="2">
        <v>42122</v>
      </c>
      <c r="U1276" s="1">
        <v>19.04</v>
      </c>
      <c r="V1276" s="1">
        <v>9</v>
      </c>
      <c r="W1276" s="1">
        <v>29.08</v>
      </c>
      <c r="X1276" s="1">
        <v>86654</v>
      </c>
      <c r="Y1276" s="1">
        <f>Table1[[#This Row],[Unit Price]]-Table1[[#This Row],[Discount]]</f>
        <v>3.31</v>
      </c>
      <c r="Z1276" s="1" t="s">
        <v>3220</v>
      </c>
    </row>
    <row r="1277" spans="1:26" x14ac:dyDescent="0.2">
      <c r="A1277" s="3">
        <v>2382</v>
      </c>
      <c r="B1277" s="3" t="s">
        <v>2282</v>
      </c>
      <c r="C1277" s="3" t="s">
        <v>46</v>
      </c>
      <c r="D1277" s="3">
        <v>7.0000000000000007E-2</v>
      </c>
      <c r="E1277" s="3">
        <v>3.38</v>
      </c>
      <c r="F1277" s="3">
        <v>0.85</v>
      </c>
      <c r="G1277" s="3" t="s">
        <v>14</v>
      </c>
      <c r="H1277" s="3" t="s">
        <v>3</v>
      </c>
      <c r="I1277" s="3" t="s">
        <v>24</v>
      </c>
      <c r="J1277" s="3" t="s">
        <v>25</v>
      </c>
      <c r="K1277" s="3" t="s">
        <v>26</v>
      </c>
      <c r="L1277" s="3" t="s">
        <v>912</v>
      </c>
      <c r="M1277" s="3">
        <v>0.48</v>
      </c>
      <c r="N1277" s="3" t="s">
        <v>8</v>
      </c>
      <c r="O1277" s="3" t="s">
        <v>87</v>
      </c>
      <c r="P1277" s="3" t="s">
        <v>88</v>
      </c>
      <c r="Q1277" s="3" t="s">
        <v>89</v>
      </c>
      <c r="R1277" s="3">
        <v>10024</v>
      </c>
      <c r="S1277" s="4">
        <v>42120</v>
      </c>
      <c r="T1277" s="4">
        <v>42122</v>
      </c>
      <c r="U1277" s="3">
        <v>19.04</v>
      </c>
      <c r="V1277" s="3">
        <v>34</v>
      </c>
      <c r="W1277" s="3">
        <v>109.86</v>
      </c>
      <c r="X1277" s="3">
        <v>13606</v>
      </c>
      <c r="Y1277" s="3">
        <f>Table1[[#This Row],[Unit Price]]-Table1[[#This Row],[Discount]]</f>
        <v>3.31</v>
      </c>
      <c r="Z1277" s="3" t="s">
        <v>3222</v>
      </c>
    </row>
    <row r="1278" spans="1:26" x14ac:dyDescent="0.2">
      <c r="A1278" s="1">
        <v>2468</v>
      </c>
      <c r="B1278" s="1" t="s">
        <v>1587</v>
      </c>
      <c r="C1278" s="1" t="s">
        <v>1</v>
      </c>
      <c r="D1278" s="1">
        <v>0.09</v>
      </c>
      <c r="E1278" s="1">
        <v>58.1</v>
      </c>
      <c r="F1278" s="1">
        <v>1.49</v>
      </c>
      <c r="G1278" s="1" t="s">
        <v>63</v>
      </c>
      <c r="H1278" s="1" t="s">
        <v>47</v>
      </c>
      <c r="I1278" s="1" t="s">
        <v>24</v>
      </c>
      <c r="J1278" s="1" t="s">
        <v>48</v>
      </c>
      <c r="K1278" s="1" t="s">
        <v>49</v>
      </c>
      <c r="L1278" s="1" t="s">
        <v>598</v>
      </c>
      <c r="M1278" s="1">
        <v>0.38</v>
      </c>
      <c r="N1278" s="1" t="s">
        <v>8</v>
      </c>
      <c r="O1278" s="1" t="s">
        <v>9</v>
      </c>
      <c r="P1278" s="1" t="s">
        <v>73</v>
      </c>
      <c r="Q1278" s="1" t="s">
        <v>1589</v>
      </c>
      <c r="R1278" s="1">
        <v>28144</v>
      </c>
      <c r="S1278" s="2">
        <v>42121</v>
      </c>
      <c r="T1278" s="2">
        <v>42123</v>
      </c>
      <c r="U1278" s="1">
        <v>765.75</v>
      </c>
      <c r="V1278" s="1">
        <v>3</v>
      </c>
      <c r="W1278" s="1">
        <v>169.46</v>
      </c>
      <c r="X1278" s="1">
        <v>88135</v>
      </c>
      <c r="Y1278" s="1">
        <f>Table1[[#This Row],[Unit Price]]-Table1[[#This Row],[Discount]]</f>
        <v>58.01</v>
      </c>
      <c r="Z1278" s="1" t="s">
        <v>3219</v>
      </c>
    </row>
    <row r="1279" spans="1:26" x14ac:dyDescent="0.2">
      <c r="A1279" s="3">
        <v>983</v>
      </c>
      <c r="B1279" s="3" t="s">
        <v>2283</v>
      </c>
      <c r="C1279" s="3" t="s">
        <v>23</v>
      </c>
      <c r="D1279" s="3">
        <v>0.09</v>
      </c>
      <c r="E1279" s="3">
        <v>300.97000000000003</v>
      </c>
      <c r="F1279" s="3">
        <v>7.18</v>
      </c>
      <c r="G1279" s="3" t="s">
        <v>14</v>
      </c>
      <c r="H1279" s="3" t="s">
        <v>70</v>
      </c>
      <c r="I1279" s="3" t="s">
        <v>16</v>
      </c>
      <c r="J1279" s="3" t="s">
        <v>17</v>
      </c>
      <c r="K1279" s="3" t="s">
        <v>49</v>
      </c>
      <c r="L1279" s="3" t="s">
        <v>2185</v>
      </c>
      <c r="M1279" s="3">
        <v>0.48</v>
      </c>
      <c r="N1279" s="3" t="s">
        <v>8</v>
      </c>
      <c r="O1279" s="3" t="s">
        <v>9</v>
      </c>
      <c r="P1279" s="3" t="s">
        <v>20</v>
      </c>
      <c r="Q1279" s="3" t="s">
        <v>2284</v>
      </c>
      <c r="R1279" s="3">
        <v>72143</v>
      </c>
      <c r="S1279" s="4">
        <v>42121</v>
      </c>
      <c r="T1279" s="4">
        <v>42121</v>
      </c>
      <c r="U1279" s="3">
        <v>17.771999999999998</v>
      </c>
      <c r="V1279" s="3">
        <v>10</v>
      </c>
      <c r="W1279" s="3">
        <v>2848.38</v>
      </c>
      <c r="X1279" s="3">
        <v>90201</v>
      </c>
      <c r="Y1279" s="3">
        <f>Table1[[#This Row],[Unit Price]]-Table1[[#This Row],[Discount]]</f>
        <v>300.88000000000005</v>
      </c>
      <c r="Z1279" s="3" t="s">
        <v>3219</v>
      </c>
    </row>
    <row r="1280" spans="1:26" x14ac:dyDescent="0.2">
      <c r="A1280" s="1">
        <v>202</v>
      </c>
      <c r="B1280" s="1" t="s">
        <v>524</v>
      </c>
      <c r="C1280" s="1" t="s">
        <v>46</v>
      </c>
      <c r="D1280" s="1">
        <v>0.09</v>
      </c>
      <c r="E1280" s="1">
        <v>12.28</v>
      </c>
      <c r="F1280" s="1">
        <v>4.8600000000000003</v>
      </c>
      <c r="G1280" s="1" t="s">
        <v>14</v>
      </c>
      <c r="H1280" s="1" t="s">
        <v>70</v>
      </c>
      <c r="I1280" s="1" t="s">
        <v>24</v>
      </c>
      <c r="J1280" s="1" t="s">
        <v>64</v>
      </c>
      <c r="K1280" s="1" t="s">
        <v>49</v>
      </c>
      <c r="L1280" s="1" t="s">
        <v>1836</v>
      </c>
      <c r="M1280" s="1">
        <v>0.38</v>
      </c>
      <c r="N1280" s="1" t="s">
        <v>8</v>
      </c>
      <c r="O1280" s="1" t="s">
        <v>28</v>
      </c>
      <c r="P1280" s="1" t="s">
        <v>183</v>
      </c>
      <c r="Q1280" s="1" t="s">
        <v>526</v>
      </c>
      <c r="R1280" s="1">
        <v>74006</v>
      </c>
      <c r="S1280" s="2">
        <v>42121</v>
      </c>
      <c r="T1280" s="2">
        <v>42122</v>
      </c>
      <c r="U1280" s="1">
        <v>1.73</v>
      </c>
      <c r="V1280" s="1">
        <v>3</v>
      </c>
      <c r="W1280" s="1">
        <v>34.65</v>
      </c>
      <c r="X1280" s="1">
        <v>88971</v>
      </c>
      <c r="Y1280" s="1">
        <f>Table1[[#This Row],[Unit Price]]-Table1[[#This Row],[Discount]]</f>
        <v>12.19</v>
      </c>
      <c r="Z1280" s="1" t="s">
        <v>3220</v>
      </c>
    </row>
    <row r="1281" spans="1:26" x14ac:dyDescent="0.2">
      <c r="A1281" s="3">
        <v>762</v>
      </c>
      <c r="B1281" s="3" t="s">
        <v>2285</v>
      </c>
      <c r="C1281" s="3" t="s">
        <v>46</v>
      </c>
      <c r="D1281" s="3">
        <v>0</v>
      </c>
      <c r="E1281" s="3">
        <v>125.99</v>
      </c>
      <c r="F1281" s="3">
        <v>8.99</v>
      </c>
      <c r="G1281" s="3" t="s">
        <v>14</v>
      </c>
      <c r="H1281" s="3" t="s">
        <v>3</v>
      </c>
      <c r="I1281" s="3" t="s">
        <v>16</v>
      </c>
      <c r="J1281" s="3" t="s">
        <v>111</v>
      </c>
      <c r="K1281" s="3" t="s">
        <v>49</v>
      </c>
      <c r="L1281" s="3" t="s">
        <v>751</v>
      </c>
      <c r="M1281" s="3">
        <v>0.56999999999999995</v>
      </c>
      <c r="N1281" s="3" t="s">
        <v>8</v>
      </c>
      <c r="O1281" s="3" t="s">
        <v>35</v>
      </c>
      <c r="P1281" s="3" t="s">
        <v>42</v>
      </c>
      <c r="Q1281" s="3" t="s">
        <v>2286</v>
      </c>
      <c r="R1281" s="3">
        <v>98661</v>
      </c>
      <c r="S1281" s="4">
        <v>42121</v>
      </c>
      <c r="T1281" s="4">
        <v>42123</v>
      </c>
      <c r="U1281" s="3">
        <v>613.89576</v>
      </c>
      <c r="V1281" s="3">
        <v>12</v>
      </c>
      <c r="W1281" s="3">
        <v>1362.2</v>
      </c>
      <c r="X1281" s="3">
        <v>87525</v>
      </c>
      <c r="Y1281" s="3">
        <f>Table1[[#This Row],[Unit Price]]-Table1[[#This Row],[Discount]]</f>
        <v>125.99</v>
      </c>
      <c r="Z1281" s="3" t="s">
        <v>3221</v>
      </c>
    </row>
    <row r="1282" spans="1:26" x14ac:dyDescent="0.2">
      <c r="A1282" s="1">
        <v>3320</v>
      </c>
      <c r="B1282" s="1" t="s">
        <v>2287</v>
      </c>
      <c r="C1282" s="1" t="s">
        <v>46</v>
      </c>
      <c r="D1282" s="1">
        <v>0.08</v>
      </c>
      <c r="E1282" s="1">
        <v>3.28</v>
      </c>
      <c r="F1282" s="1">
        <v>3.97</v>
      </c>
      <c r="G1282" s="1" t="s">
        <v>14</v>
      </c>
      <c r="H1282" s="1" t="s">
        <v>3</v>
      </c>
      <c r="I1282" s="1" t="s">
        <v>24</v>
      </c>
      <c r="J1282" s="1" t="s">
        <v>25</v>
      </c>
      <c r="K1282" s="1" t="s">
        <v>26</v>
      </c>
      <c r="L1282" s="1" t="s">
        <v>221</v>
      </c>
      <c r="M1282" s="1">
        <v>0.56000000000000005</v>
      </c>
      <c r="N1282" s="1" t="s">
        <v>8</v>
      </c>
      <c r="O1282" s="1" t="s">
        <v>9</v>
      </c>
      <c r="P1282" s="1" t="s">
        <v>376</v>
      </c>
      <c r="Q1282" s="1" t="s">
        <v>2092</v>
      </c>
      <c r="R1282" s="1">
        <v>38301</v>
      </c>
      <c r="S1282" s="2">
        <v>42121</v>
      </c>
      <c r="T1282" s="2">
        <v>42122</v>
      </c>
      <c r="U1282" s="1">
        <v>0.42659999999999998</v>
      </c>
      <c r="V1282" s="1">
        <v>18</v>
      </c>
      <c r="W1282" s="1">
        <v>57.24</v>
      </c>
      <c r="X1282" s="1">
        <v>90103</v>
      </c>
      <c r="Y1282" s="1">
        <f>Table1[[#This Row],[Unit Price]]-Table1[[#This Row],[Discount]]</f>
        <v>3.1999999999999997</v>
      </c>
      <c r="Z1282" s="1" t="s">
        <v>3219</v>
      </c>
    </row>
    <row r="1283" spans="1:26" x14ac:dyDescent="0.2">
      <c r="A1283" s="3">
        <v>3320</v>
      </c>
      <c r="B1283" s="3" t="s">
        <v>2287</v>
      </c>
      <c r="C1283" s="3" t="s">
        <v>46</v>
      </c>
      <c r="D1283" s="3">
        <v>0.09</v>
      </c>
      <c r="E1283" s="3">
        <v>40.97</v>
      </c>
      <c r="F1283" s="3">
        <v>8.99</v>
      </c>
      <c r="G1283" s="3" t="s">
        <v>63</v>
      </c>
      <c r="H1283" s="3" t="s">
        <v>3</v>
      </c>
      <c r="I1283" s="3" t="s">
        <v>24</v>
      </c>
      <c r="J1283" s="3" t="s">
        <v>25</v>
      </c>
      <c r="K1283" s="3" t="s">
        <v>18</v>
      </c>
      <c r="L1283" s="3" t="s">
        <v>1711</v>
      </c>
      <c r="M1283" s="3">
        <v>0.59</v>
      </c>
      <c r="N1283" s="3" t="s">
        <v>8</v>
      </c>
      <c r="O1283" s="3" t="s">
        <v>9</v>
      </c>
      <c r="P1283" s="3" t="s">
        <v>376</v>
      </c>
      <c r="Q1283" s="3" t="s">
        <v>2092</v>
      </c>
      <c r="R1283" s="3">
        <v>38301</v>
      </c>
      <c r="S1283" s="4">
        <v>42121</v>
      </c>
      <c r="T1283" s="4">
        <v>42123</v>
      </c>
      <c r="U1283" s="3">
        <v>66.215999999999994</v>
      </c>
      <c r="V1283" s="3">
        <v>22</v>
      </c>
      <c r="W1283" s="3">
        <v>824.7</v>
      </c>
      <c r="X1283" s="3">
        <v>90103</v>
      </c>
      <c r="Y1283" s="3">
        <f>Table1[[#This Row],[Unit Price]]-Table1[[#This Row],[Discount]]</f>
        <v>40.879999999999995</v>
      </c>
      <c r="Z1283" s="3" t="s">
        <v>3219</v>
      </c>
    </row>
    <row r="1284" spans="1:26" x14ac:dyDescent="0.2">
      <c r="A1284" s="1">
        <v>1439</v>
      </c>
      <c r="B1284" s="1" t="s">
        <v>2288</v>
      </c>
      <c r="C1284" s="1" t="s">
        <v>1</v>
      </c>
      <c r="D1284" s="1">
        <v>0.05</v>
      </c>
      <c r="E1284" s="1">
        <v>6.48</v>
      </c>
      <c r="F1284" s="1">
        <v>6.22</v>
      </c>
      <c r="G1284" s="1" t="s">
        <v>14</v>
      </c>
      <c r="H1284" s="1" t="s">
        <v>70</v>
      </c>
      <c r="I1284" s="1" t="s">
        <v>24</v>
      </c>
      <c r="J1284" s="1" t="s">
        <v>64</v>
      </c>
      <c r="K1284" s="1" t="s">
        <v>49</v>
      </c>
      <c r="L1284" s="1" t="s">
        <v>1054</v>
      </c>
      <c r="M1284" s="1">
        <v>0.37</v>
      </c>
      <c r="N1284" s="1" t="s">
        <v>8</v>
      </c>
      <c r="O1284" s="1" t="s">
        <v>87</v>
      </c>
      <c r="P1284" s="1" t="s">
        <v>293</v>
      </c>
      <c r="Q1284" s="1" t="s">
        <v>2289</v>
      </c>
      <c r="R1284" s="1">
        <v>44117</v>
      </c>
      <c r="S1284" s="2">
        <v>42122</v>
      </c>
      <c r="T1284" s="2">
        <v>42123</v>
      </c>
      <c r="U1284" s="1">
        <v>-29.07</v>
      </c>
      <c r="V1284" s="1">
        <v>3</v>
      </c>
      <c r="W1284" s="1">
        <v>21.46</v>
      </c>
      <c r="X1284" s="1">
        <v>90121</v>
      </c>
      <c r="Y1284" s="1">
        <f>Table1[[#This Row],[Unit Price]]-Table1[[#This Row],[Discount]]</f>
        <v>6.4300000000000006</v>
      </c>
      <c r="Z1284" s="1" t="s">
        <v>3222</v>
      </c>
    </row>
    <row r="1285" spans="1:26" x14ac:dyDescent="0.2">
      <c r="A1285" s="3">
        <v>3011</v>
      </c>
      <c r="B1285" s="3" t="s">
        <v>2290</v>
      </c>
      <c r="C1285" s="3" t="s">
        <v>1</v>
      </c>
      <c r="D1285" s="3">
        <v>0.03</v>
      </c>
      <c r="E1285" s="3">
        <v>300.64999999999998</v>
      </c>
      <c r="F1285" s="3">
        <v>24.49</v>
      </c>
      <c r="G1285" s="3" t="s">
        <v>14</v>
      </c>
      <c r="H1285" s="3" t="s">
        <v>70</v>
      </c>
      <c r="I1285" s="3" t="s">
        <v>24</v>
      </c>
      <c r="J1285" s="3" t="s">
        <v>71</v>
      </c>
      <c r="K1285" s="3" t="s">
        <v>40</v>
      </c>
      <c r="L1285" s="3" t="s">
        <v>2291</v>
      </c>
      <c r="M1285" s="3">
        <v>0.52</v>
      </c>
      <c r="N1285" s="3" t="s">
        <v>8</v>
      </c>
      <c r="O1285" s="3" t="s">
        <v>87</v>
      </c>
      <c r="P1285" s="3" t="s">
        <v>379</v>
      </c>
      <c r="Q1285" s="3" t="s">
        <v>764</v>
      </c>
      <c r="R1285" s="3">
        <v>2113</v>
      </c>
      <c r="S1285" s="4">
        <v>42122</v>
      </c>
      <c r="T1285" s="4">
        <v>42124</v>
      </c>
      <c r="U1285" s="3">
        <v>1282.4960000000001</v>
      </c>
      <c r="V1285" s="3">
        <v>32</v>
      </c>
      <c r="W1285" s="3">
        <v>9705.4599999999991</v>
      </c>
      <c r="X1285" s="3">
        <v>7623</v>
      </c>
      <c r="Y1285" s="3">
        <f>Table1[[#This Row],[Unit Price]]-Table1[[#This Row],[Discount]]</f>
        <v>300.62</v>
      </c>
      <c r="Z1285" s="3" t="s">
        <v>3222</v>
      </c>
    </row>
    <row r="1286" spans="1:26" x14ac:dyDescent="0.2">
      <c r="A1286" s="1">
        <v>3011</v>
      </c>
      <c r="B1286" s="1" t="s">
        <v>2290</v>
      </c>
      <c r="C1286" s="1" t="s">
        <v>1</v>
      </c>
      <c r="D1286" s="1">
        <v>0.06</v>
      </c>
      <c r="E1286" s="1">
        <v>49.99</v>
      </c>
      <c r="F1286" s="1">
        <v>19.989999999999998</v>
      </c>
      <c r="G1286" s="1" t="s">
        <v>14</v>
      </c>
      <c r="H1286" s="1" t="s">
        <v>70</v>
      </c>
      <c r="I1286" s="1" t="s">
        <v>16</v>
      </c>
      <c r="J1286" s="1" t="s">
        <v>17</v>
      </c>
      <c r="K1286" s="1" t="s">
        <v>49</v>
      </c>
      <c r="L1286" s="1" t="s">
        <v>865</v>
      </c>
      <c r="M1286" s="1">
        <v>0.45</v>
      </c>
      <c r="N1286" s="1" t="s">
        <v>8</v>
      </c>
      <c r="O1286" s="1" t="s">
        <v>87</v>
      </c>
      <c r="P1286" s="1" t="s">
        <v>379</v>
      </c>
      <c r="Q1286" s="1" t="s">
        <v>764</v>
      </c>
      <c r="R1286" s="1">
        <v>2113</v>
      </c>
      <c r="S1286" s="2">
        <v>42122</v>
      </c>
      <c r="T1286" s="2">
        <v>42124</v>
      </c>
      <c r="U1286" s="1">
        <v>17.2</v>
      </c>
      <c r="V1286" s="1">
        <v>67</v>
      </c>
      <c r="W1286" s="1">
        <v>3247.54</v>
      </c>
      <c r="X1286" s="1">
        <v>7623</v>
      </c>
      <c r="Y1286" s="1">
        <f>Table1[[#This Row],[Unit Price]]-Table1[[#This Row],[Discount]]</f>
        <v>49.93</v>
      </c>
      <c r="Z1286" s="1" t="s">
        <v>3222</v>
      </c>
    </row>
    <row r="1287" spans="1:26" x14ac:dyDescent="0.2">
      <c r="A1287" s="3">
        <v>3011</v>
      </c>
      <c r="B1287" s="3" t="s">
        <v>2290</v>
      </c>
      <c r="C1287" s="3" t="s">
        <v>1</v>
      </c>
      <c r="D1287" s="3">
        <v>0.1</v>
      </c>
      <c r="E1287" s="3">
        <v>104.85</v>
      </c>
      <c r="F1287" s="3">
        <v>4.6500000000000004</v>
      </c>
      <c r="G1287" s="3" t="s">
        <v>14</v>
      </c>
      <c r="H1287" s="3" t="s">
        <v>70</v>
      </c>
      <c r="I1287" s="3" t="s">
        <v>24</v>
      </c>
      <c r="J1287" s="3" t="s">
        <v>64</v>
      </c>
      <c r="K1287" s="3" t="s">
        <v>49</v>
      </c>
      <c r="L1287" s="3" t="s">
        <v>2292</v>
      </c>
      <c r="M1287" s="3">
        <v>0.37</v>
      </c>
      <c r="N1287" s="3" t="s">
        <v>8</v>
      </c>
      <c r="O1287" s="3" t="s">
        <v>87</v>
      </c>
      <c r="P1287" s="3" t="s">
        <v>379</v>
      </c>
      <c r="Q1287" s="3" t="s">
        <v>764</v>
      </c>
      <c r="R1287" s="3">
        <v>2113</v>
      </c>
      <c r="S1287" s="4">
        <v>42122</v>
      </c>
      <c r="T1287" s="4">
        <v>42123</v>
      </c>
      <c r="U1287" s="3">
        <v>1184.1199999999999</v>
      </c>
      <c r="V1287" s="3">
        <v>58</v>
      </c>
      <c r="W1287" s="3">
        <v>5582.63</v>
      </c>
      <c r="X1287" s="3">
        <v>7623</v>
      </c>
      <c r="Y1287" s="3">
        <f>Table1[[#This Row],[Unit Price]]-Table1[[#This Row],[Discount]]</f>
        <v>104.75</v>
      </c>
      <c r="Z1287" s="3" t="s">
        <v>3222</v>
      </c>
    </row>
    <row r="1288" spans="1:26" x14ac:dyDescent="0.2">
      <c r="A1288" s="1">
        <v>3012</v>
      </c>
      <c r="B1288" s="1" t="s">
        <v>2293</v>
      </c>
      <c r="C1288" s="1" t="s">
        <v>1</v>
      </c>
      <c r="D1288" s="1">
        <v>0.03</v>
      </c>
      <c r="E1288" s="1">
        <v>300.64999999999998</v>
      </c>
      <c r="F1288" s="1">
        <v>24.49</v>
      </c>
      <c r="G1288" s="1" t="s">
        <v>14</v>
      </c>
      <c r="H1288" s="1" t="s">
        <v>70</v>
      </c>
      <c r="I1288" s="1" t="s">
        <v>24</v>
      </c>
      <c r="J1288" s="1" t="s">
        <v>71</v>
      </c>
      <c r="K1288" s="1" t="s">
        <v>40</v>
      </c>
      <c r="L1288" s="1" t="s">
        <v>2291</v>
      </c>
      <c r="M1288" s="1">
        <v>0.52</v>
      </c>
      <c r="N1288" s="1" t="s">
        <v>8</v>
      </c>
      <c r="O1288" s="1" t="s">
        <v>87</v>
      </c>
      <c r="P1288" s="1" t="s">
        <v>88</v>
      </c>
      <c r="Q1288" s="1" t="s">
        <v>2294</v>
      </c>
      <c r="R1288" s="1">
        <v>14609</v>
      </c>
      <c r="S1288" s="2">
        <v>42122</v>
      </c>
      <c r="T1288" s="2">
        <v>42124</v>
      </c>
      <c r="U1288" s="1">
        <v>1474.8704</v>
      </c>
      <c r="V1288" s="1">
        <v>8</v>
      </c>
      <c r="W1288" s="1">
        <v>2426.36</v>
      </c>
      <c r="X1288" s="1">
        <v>86346</v>
      </c>
      <c r="Y1288" s="1">
        <f>Table1[[#This Row],[Unit Price]]-Table1[[#This Row],[Discount]]</f>
        <v>300.62</v>
      </c>
      <c r="Z1288" s="1" t="s">
        <v>3222</v>
      </c>
    </row>
    <row r="1289" spans="1:26" x14ac:dyDescent="0.2">
      <c r="A1289" s="3">
        <v>3012</v>
      </c>
      <c r="B1289" s="3" t="s">
        <v>2293</v>
      </c>
      <c r="C1289" s="3" t="s">
        <v>1</v>
      </c>
      <c r="D1289" s="3">
        <v>0.06</v>
      </c>
      <c r="E1289" s="3">
        <v>49.99</v>
      </c>
      <c r="F1289" s="3">
        <v>19.989999999999998</v>
      </c>
      <c r="G1289" s="3" t="s">
        <v>14</v>
      </c>
      <c r="H1289" s="3" t="s">
        <v>70</v>
      </c>
      <c r="I1289" s="3" t="s">
        <v>16</v>
      </c>
      <c r="J1289" s="3" t="s">
        <v>17</v>
      </c>
      <c r="K1289" s="3" t="s">
        <v>49</v>
      </c>
      <c r="L1289" s="3" t="s">
        <v>865</v>
      </c>
      <c r="M1289" s="3">
        <v>0.45</v>
      </c>
      <c r="N1289" s="3" t="s">
        <v>8</v>
      </c>
      <c r="O1289" s="3" t="s">
        <v>87</v>
      </c>
      <c r="P1289" s="3" t="s">
        <v>88</v>
      </c>
      <c r="Q1289" s="3" t="s">
        <v>2294</v>
      </c>
      <c r="R1289" s="3">
        <v>14609</v>
      </c>
      <c r="S1289" s="4">
        <v>42122</v>
      </c>
      <c r="T1289" s="4">
        <v>42124</v>
      </c>
      <c r="U1289" s="3">
        <v>19.78</v>
      </c>
      <c r="V1289" s="3">
        <v>17</v>
      </c>
      <c r="W1289" s="3">
        <v>824</v>
      </c>
      <c r="X1289" s="3">
        <v>86346</v>
      </c>
      <c r="Y1289" s="3">
        <f>Table1[[#This Row],[Unit Price]]-Table1[[#This Row],[Discount]]</f>
        <v>49.93</v>
      </c>
      <c r="Z1289" s="3" t="s">
        <v>3222</v>
      </c>
    </row>
    <row r="1290" spans="1:26" x14ac:dyDescent="0.2">
      <c r="A1290" s="1">
        <v>3012</v>
      </c>
      <c r="B1290" s="1" t="s">
        <v>2293</v>
      </c>
      <c r="C1290" s="1" t="s">
        <v>1</v>
      </c>
      <c r="D1290" s="1">
        <v>0.1</v>
      </c>
      <c r="E1290" s="1">
        <v>104.85</v>
      </c>
      <c r="F1290" s="1">
        <v>4.6500000000000004</v>
      </c>
      <c r="G1290" s="1" t="s">
        <v>14</v>
      </c>
      <c r="H1290" s="1" t="s">
        <v>70</v>
      </c>
      <c r="I1290" s="1" t="s">
        <v>24</v>
      </c>
      <c r="J1290" s="1" t="s">
        <v>64</v>
      </c>
      <c r="K1290" s="1" t="s">
        <v>49</v>
      </c>
      <c r="L1290" s="1" t="s">
        <v>2292</v>
      </c>
      <c r="M1290" s="1">
        <v>0.37</v>
      </c>
      <c r="N1290" s="1" t="s">
        <v>8</v>
      </c>
      <c r="O1290" s="1" t="s">
        <v>87</v>
      </c>
      <c r="P1290" s="1" t="s">
        <v>88</v>
      </c>
      <c r="Q1290" s="1" t="s">
        <v>2294</v>
      </c>
      <c r="R1290" s="1">
        <v>14609</v>
      </c>
      <c r="S1290" s="2">
        <v>42122</v>
      </c>
      <c r="T1290" s="2">
        <v>42123</v>
      </c>
      <c r="U1290" s="1">
        <v>929.79570000000001</v>
      </c>
      <c r="V1290" s="1">
        <v>14</v>
      </c>
      <c r="W1290" s="1">
        <v>1347.53</v>
      </c>
      <c r="X1290" s="1">
        <v>86346</v>
      </c>
      <c r="Y1290" s="1">
        <f>Table1[[#This Row],[Unit Price]]-Table1[[#This Row],[Discount]]</f>
        <v>104.75</v>
      </c>
      <c r="Z1290" s="1" t="s">
        <v>3222</v>
      </c>
    </row>
    <row r="1291" spans="1:26" x14ac:dyDescent="0.2">
      <c r="A1291" s="3">
        <v>2254</v>
      </c>
      <c r="B1291" s="3" t="s">
        <v>801</v>
      </c>
      <c r="C1291" s="3" t="s">
        <v>13</v>
      </c>
      <c r="D1291" s="3">
        <v>0.1</v>
      </c>
      <c r="E1291" s="3">
        <v>48.91</v>
      </c>
      <c r="F1291" s="3">
        <v>5.97</v>
      </c>
      <c r="G1291" s="3" t="s">
        <v>14</v>
      </c>
      <c r="H1291" s="3" t="s">
        <v>70</v>
      </c>
      <c r="I1291" s="3" t="s">
        <v>24</v>
      </c>
      <c r="J1291" s="3" t="s">
        <v>64</v>
      </c>
      <c r="K1291" s="3" t="s">
        <v>49</v>
      </c>
      <c r="L1291" s="3" t="s">
        <v>2295</v>
      </c>
      <c r="M1291" s="3">
        <v>0.38</v>
      </c>
      <c r="N1291" s="3" t="s">
        <v>8</v>
      </c>
      <c r="O1291" s="3" t="s">
        <v>9</v>
      </c>
      <c r="P1291" s="3" t="s">
        <v>364</v>
      </c>
      <c r="Q1291" s="3" t="s">
        <v>803</v>
      </c>
      <c r="R1291" s="3">
        <v>42003</v>
      </c>
      <c r="S1291" s="4">
        <v>42122</v>
      </c>
      <c r="T1291" s="4">
        <v>42124</v>
      </c>
      <c r="U1291" s="3">
        <v>156.74340000000001</v>
      </c>
      <c r="V1291" s="3">
        <v>14</v>
      </c>
      <c r="W1291" s="3">
        <v>618.96</v>
      </c>
      <c r="X1291" s="3">
        <v>89279</v>
      </c>
      <c r="Y1291" s="3">
        <f>Table1[[#This Row],[Unit Price]]-Table1[[#This Row],[Discount]]</f>
        <v>48.809999999999995</v>
      </c>
      <c r="Z1291" s="3" t="s">
        <v>3219</v>
      </c>
    </row>
    <row r="1292" spans="1:26" x14ac:dyDescent="0.2">
      <c r="A1292" s="1">
        <v>2254</v>
      </c>
      <c r="B1292" s="1" t="s">
        <v>801</v>
      </c>
      <c r="C1292" s="1" t="s">
        <v>13</v>
      </c>
      <c r="D1292" s="1">
        <v>0.08</v>
      </c>
      <c r="E1292" s="1">
        <v>5.98</v>
      </c>
      <c r="F1292" s="1">
        <v>5.46</v>
      </c>
      <c r="G1292" s="1" t="s">
        <v>14</v>
      </c>
      <c r="H1292" s="1" t="s">
        <v>70</v>
      </c>
      <c r="I1292" s="1" t="s">
        <v>24</v>
      </c>
      <c r="J1292" s="1" t="s">
        <v>64</v>
      </c>
      <c r="K1292" s="1" t="s">
        <v>49</v>
      </c>
      <c r="L1292" s="1" t="s">
        <v>1132</v>
      </c>
      <c r="M1292" s="1">
        <v>0.36</v>
      </c>
      <c r="N1292" s="1" t="s">
        <v>8</v>
      </c>
      <c r="O1292" s="1" t="s">
        <v>9</v>
      </c>
      <c r="P1292" s="1" t="s">
        <v>364</v>
      </c>
      <c r="Q1292" s="1" t="s">
        <v>803</v>
      </c>
      <c r="R1292" s="1">
        <v>42003</v>
      </c>
      <c r="S1292" s="2">
        <v>42122</v>
      </c>
      <c r="T1292" s="2">
        <v>42122</v>
      </c>
      <c r="U1292" s="1">
        <v>110.11799999999999</v>
      </c>
      <c r="V1292" s="1">
        <v>13</v>
      </c>
      <c r="W1292" s="1">
        <v>77.540000000000006</v>
      </c>
      <c r="X1292" s="1">
        <v>89279</v>
      </c>
      <c r="Y1292" s="1">
        <f>Table1[[#This Row],[Unit Price]]-Table1[[#This Row],[Discount]]</f>
        <v>5.9</v>
      </c>
      <c r="Z1292" s="1" t="s">
        <v>3219</v>
      </c>
    </row>
    <row r="1293" spans="1:26" x14ac:dyDescent="0.2">
      <c r="A1293" s="3">
        <v>2912</v>
      </c>
      <c r="B1293" s="3" t="s">
        <v>2296</v>
      </c>
      <c r="C1293" s="3" t="s">
        <v>13</v>
      </c>
      <c r="D1293" s="3">
        <v>0.04</v>
      </c>
      <c r="E1293" s="3">
        <v>4.13</v>
      </c>
      <c r="F1293" s="3">
        <v>0.99</v>
      </c>
      <c r="G1293" s="3" t="s">
        <v>63</v>
      </c>
      <c r="H1293" s="3" t="s">
        <v>47</v>
      </c>
      <c r="I1293" s="3" t="s">
        <v>24</v>
      </c>
      <c r="J1293" s="3" t="s">
        <v>128</v>
      </c>
      <c r="K1293" s="3" t="s">
        <v>49</v>
      </c>
      <c r="L1293" s="3" t="s">
        <v>302</v>
      </c>
      <c r="M1293" s="3">
        <v>0.39</v>
      </c>
      <c r="N1293" s="3" t="s">
        <v>8</v>
      </c>
      <c r="O1293" s="3" t="s">
        <v>28</v>
      </c>
      <c r="P1293" s="3" t="s">
        <v>541</v>
      </c>
      <c r="Q1293" s="3" t="s">
        <v>2297</v>
      </c>
      <c r="R1293" s="3">
        <v>58201</v>
      </c>
      <c r="S1293" s="4">
        <v>42122</v>
      </c>
      <c r="T1293" s="4">
        <v>42124</v>
      </c>
      <c r="U1293" s="3">
        <v>22.307700000000001</v>
      </c>
      <c r="V1293" s="3">
        <v>7</v>
      </c>
      <c r="W1293" s="3">
        <v>32.33</v>
      </c>
      <c r="X1293" s="3">
        <v>87396</v>
      </c>
      <c r="Y1293" s="3">
        <f>Table1[[#This Row],[Unit Price]]-Table1[[#This Row],[Discount]]</f>
        <v>4.09</v>
      </c>
      <c r="Z1293" s="3" t="s">
        <v>3220</v>
      </c>
    </row>
    <row r="1294" spans="1:26" x14ac:dyDescent="0.2">
      <c r="A1294" s="1">
        <v>2912</v>
      </c>
      <c r="B1294" s="1" t="s">
        <v>2296</v>
      </c>
      <c r="C1294" s="1" t="s">
        <v>13</v>
      </c>
      <c r="D1294" s="1">
        <v>0.06</v>
      </c>
      <c r="E1294" s="1">
        <v>55.48</v>
      </c>
      <c r="F1294" s="1">
        <v>14.3</v>
      </c>
      <c r="G1294" s="1" t="s">
        <v>14</v>
      </c>
      <c r="H1294" s="1" t="s">
        <v>47</v>
      </c>
      <c r="I1294" s="1" t="s">
        <v>24</v>
      </c>
      <c r="J1294" s="1" t="s">
        <v>64</v>
      </c>
      <c r="K1294" s="1" t="s">
        <v>49</v>
      </c>
      <c r="L1294" s="1" t="s">
        <v>823</v>
      </c>
      <c r="M1294" s="1">
        <v>0.37</v>
      </c>
      <c r="N1294" s="1" t="s">
        <v>8</v>
      </c>
      <c r="O1294" s="1" t="s">
        <v>28</v>
      </c>
      <c r="P1294" s="1" t="s">
        <v>541</v>
      </c>
      <c r="Q1294" s="1" t="s">
        <v>2297</v>
      </c>
      <c r="R1294" s="1">
        <v>58201</v>
      </c>
      <c r="S1294" s="2">
        <v>42122</v>
      </c>
      <c r="T1294" s="2">
        <v>42124</v>
      </c>
      <c r="U1294" s="1">
        <v>443.02140000000003</v>
      </c>
      <c r="V1294" s="1">
        <v>12</v>
      </c>
      <c r="W1294" s="1">
        <v>642.05999999999995</v>
      </c>
      <c r="X1294" s="1">
        <v>87396</v>
      </c>
      <c r="Y1294" s="1">
        <f>Table1[[#This Row],[Unit Price]]-Table1[[#This Row],[Discount]]</f>
        <v>55.419999999999995</v>
      </c>
      <c r="Z1294" s="1" t="s">
        <v>3220</v>
      </c>
    </row>
    <row r="1295" spans="1:26" x14ac:dyDescent="0.2">
      <c r="A1295" s="3">
        <v>3359</v>
      </c>
      <c r="B1295" s="3" t="s">
        <v>2298</v>
      </c>
      <c r="C1295" s="3" t="s">
        <v>13</v>
      </c>
      <c r="D1295" s="3">
        <v>0.09</v>
      </c>
      <c r="E1295" s="3">
        <v>28.53</v>
      </c>
      <c r="F1295" s="3">
        <v>1.49</v>
      </c>
      <c r="G1295" s="3" t="s">
        <v>14</v>
      </c>
      <c r="H1295" s="3" t="s">
        <v>47</v>
      </c>
      <c r="I1295" s="3" t="s">
        <v>24</v>
      </c>
      <c r="J1295" s="3" t="s">
        <v>48</v>
      </c>
      <c r="K1295" s="3" t="s">
        <v>49</v>
      </c>
      <c r="L1295" s="3" t="s">
        <v>1808</v>
      </c>
      <c r="M1295" s="3">
        <v>0.38</v>
      </c>
      <c r="N1295" s="3" t="s">
        <v>8</v>
      </c>
      <c r="O1295" s="3" t="s">
        <v>28</v>
      </c>
      <c r="P1295" s="3" t="s">
        <v>333</v>
      </c>
      <c r="Q1295" s="3" t="s">
        <v>2299</v>
      </c>
      <c r="R1295" s="3">
        <v>53213</v>
      </c>
      <c r="S1295" s="4">
        <v>42122</v>
      </c>
      <c r="T1295" s="4">
        <v>42124</v>
      </c>
      <c r="U1295" s="3">
        <v>107.45462000000001</v>
      </c>
      <c r="V1295" s="3">
        <v>6</v>
      </c>
      <c r="W1295" s="3">
        <v>157.33000000000001</v>
      </c>
      <c r="X1295" s="3">
        <v>91437</v>
      </c>
      <c r="Y1295" s="3">
        <f>Table1[[#This Row],[Unit Price]]-Table1[[#This Row],[Discount]]</f>
        <v>28.44</v>
      </c>
      <c r="Z1295" s="3" t="s">
        <v>3220</v>
      </c>
    </row>
    <row r="1296" spans="1:26" x14ac:dyDescent="0.2">
      <c r="A1296" s="1">
        <v>234</v>
      </c>
      <c r="B1296" s="1" t="s">
        <v>961</v>
      </c>
      <c r="C1296" s="1" t="s">
        <v>23</v>
      </c>
      <c r="D1296" s="1">
        <v>0.06</v>
      </c>
      <c r="E1296" s="1">
        <v>3.34</v>
      </c>
      <c r="F1296" s="1">
        <v>7.49</v>
      </c>
      <c r="G1296" s="1" t="s">
        <v>63</v>
      </c>
      <c r="H1296" s="1" t="s">
        <v>3</v>
      </c>
      <c r="I1296" s="1" t="s">
        <v>24</v>
      </c>
      <c r="J1296" s="1" t="s">
        <v>25</v>
      </c>
      <c r="K1296" s="1" t="s">
        <v>26</v>
      </c>
      <c r="L1296" s="1" t="s">
        <v>2300</v>
      </c>
      <c r="M1296" s="1">
        <v>0.54</v>
      </c>
      <c r="N1296" s="1" t="s">
        <v>8</v>
      </c>
      <c r="O1296" s="1" t="s">
        <v>28</v>
      </c>
      <c r="P1296" s="1" t="s">
        <v>189</v>
      </c>
      <c r="Q1296" s="1" t="s">
        <v>713</v>
      </c>
      <c r="R1296" s="1">
        <v>50208</v>
      </c>
      <c r="S1296" s="2">
        <v>42122</v>
      </c>
      <c r="T1296" s="2">
        <v>42124</v>
      </c>
      <c r="U1296" s="1">
        <v>-175.86</v>
      </c>
      <c r="V1296" s="1">
        <v>8</v>
      </c>
      <c r="W1296" s="1">
        <v>27.45</v>
      </c>
      <c r="X1296" s="1">
        <v>90239</v>
      </c>
      <c r="Y1296" s="1">
        <f>Table1[[#This Row],[Unit Price]]-Table1[[#This Row],[Discount]]</f>
        <v>3.28</v>
      </c>
      <c r="Z1296" s="1" t="s">
        <v>3220</v>
      </c>
    </row>
    <row r="1297" spans="1:26" x14ac:dyDescent="0.2">
      <c r="A1297" s="3">
        <v>1217</v>
      </c>
      <c r="B1297" s="3" t="s">
        <v>2301</v>
      </c>
      <c r="C1297" s="3" t="s">
        <v>92</v>
      </c>
      <c r="D1297" s="3">
        <v>0.09</v>
      </c>
      <c r="E1297" s="3">
        <v>130.97999999999999</v>
      </c>
      <c r="F1297" s="3">
        <v>30</v>
      </c>
      <c r="G1297" s="3" t="s">
        <v>2</v>
      </c>
      <c r="H1297" s="3" t="s">
        <v>3</v>
      </c>
      <c r="I1297" s="3" t="s">
        <v>4</v>
      </c>
      <c r="J1297" s="3" t="s">
        <v>85</v>
      </c>
      <c r="K1297" s="3" t="s">
        <v>33</v>
      </c>
      <c r="L1297" s="3" t="s">
        <v>2175</v>
      </c>
      <c r="M1297" s="3">
        <v>0.78</v>
      </c>
      <c r="N1297" s="3" t="s">
        <v>8</v>
      </c>
      <c r="O1297" s="3" t="s">
        <v>87</v>
      </c>
      <c r="P1297" s="3" t="s">
        <v>379</v>
      </c>
      <c r="Q1297" s="3" t="s">
        <v>764</v>
      </c>
      <c r="R1297" s="3">
        <v>2112</v>
      </c>
      <c r="S1297" s="4">
        <v>42122</v>
      </c>
      <c r="T1297" s="4">
        <v>42125</v>
      </c>
      <c r="U1297" s="3">
        <v>-421.76</v>
      </c>
      <c r="V1297" s="3">
        <v>41</v>
      </c>
      <c r="W1297" s="3">
        <v>5258.94</v>
      </c>
      <c r="X1297" s="3">
        <v>54595</v>
      </c>
      <c r="Y1297" s="3">
        <f>Table1[[#This Row],[Unit Price]]-Table1[[#This Row],[Discount]]</f>
        <v>130.88999999999999</v>
      </c>
      <c r="Z1297" s="3" t="s">
        <v>3222</v>
      </c>
    </row>
    <row r="1298" spans="1:26" x14ac:dyDescent="0.2">
      <c r="A1298" s="1">
        <v>1226</v>
      </c>
      <c r="B1298" s="1" t="s">
        <v>2302</v>
      </c>
      <c r="C1298" s="1" t="s">
        <v>92</v>
      </c>
      <c r="D1298" s="1">
        <v>0.02</v>
      </c>
      <c r="E1298" s="1">
        <v>8.34</v>
      </c>
      <c r="F1298" s="1">
        <v>2.64</v>
      </c>
      <c r="G1298" s="1" t="s">
        <v>14</v>
      </c>
      <c r="H1298" s="1" t="s">
        <v>3</v>
      </c>
      <c r="I1298" s="1" t="s">
        <v>24</v>
      </c>
      <c r="J1298" s="1" t="s">
        <v>544</v>
      </c>
      <c r="K1298" s="1" t="s">
        <v>18</v>
      </c>
      <c r="L1298" s="1" t="s">
        <v>859</v>
      </c>
      <c r="M1298" s="1">
        <v>0.59</v>
      </c>
      <c r="N1298" s="1" t="s">
        <v>8</v>
      </c>
      <c r="O1298" s="1" t="s">
        <v>87</v>
      </c>
      <c r="P1298" s="1" t="s">
        <v>560</v>
      </c>
      <c r="Q1298" s="1" t="s">
        <v>2303</v>
      </c>
      <c r="R1298" s="1">
        <v>2861</v>
      </c>
      <c r="S1298" s="2">
        <v>42122</v>
      </c>
      <c r="T1298" s="2">
        <v>42124</v>
      </c>
      <c r="U1298" s="1">
        <v>6.79</v>
      </c>
      <c r="V1298" s="1">
        <v>8</v>
      </c>
      <c r="W1298" s="1">
        <v>66.739999999999995</v>
      </c>
      <c r="X1298" s="1">
        <v>90800</v>
      </c>
      <c r="Y1298" s="1">
        <f>Table1[[#This Row],[Unit Price]]-Table1[[#This Row],[Discount]]</f>
        <v>8.32</v>
      </c>
      <c r="Z1298" s="1" t="s">
        <v>3222</v>
      </c>
    </row>
    <row r="1299" spans="1:26" x14ac:dyDescent="0.2">
      <c r="A1299" s="3">
        <v>1227</v>
      </c>
      <c r="B1299" s="3" t="s">
        <v>2304</v>
      </c>
      <c r="C1299" s="3" t="s">
        <v>92</v>
      </c>
      <c r="D1299" s="3">
        <v>0.09</v>
      </c>
      <c r="E1299" s="3">
        <v>130.97999999999999</v>
      </c>
      <c r="F1299" s="3">
        <v>30</v>
      </c>
      <c r="G1299" s="3" t="s">
        <v>2</v>
      </c>
      <c r="H1299" s="3" t="s">
        <v>3</v>
      </c>
      <c r="I1299" s="3" t="s">
        <v>4</v>
      </c>
      <c r="J1299" s="3" t="s">
        <v>85</v>
      </c>
      <c r="K1299" s="3" t="s">
        <v>33</v>
      </c>
      <c r="L1299" s="3" t="s">
        <v>2175</v>
      </c>
      <c r="M1299" s="3">
        <v>0.78</v>
      </c>
      <c r="N1299" s="3" t="s">
        <v>8</v>
      </c>
      <c r="O1299" s="3" t="s">
        <v>87</v>
      </c>
      <c r="P1299" s="3" t="s">
        <v>609</v>
      </c>
      <c r="Q1299" s="3" t="s">
        <v>610</v>
      </c>
      <c r="R1299" s="3">
        <v>5403</v>
      </c>
      <c r="S1299" s="4">
        <v>42122</v>
      </c>
      <c r="T1299" s="4">
        <v>42125</v>
      </c>
      <c r="U1299" s="3">
        <v>-421.76</v>
      </c>
      <c r="V1299" s="3">
        <v>10</v>
      </c>
      <c r="W1299" s="3">
        <v>1282.67</v>
      </c>
      <c r="X1299" s="3">
        <v>90800</v>
      </c>
      <c r="Y1299" s="3">
        <f>Table1[[#This Row],[Unit Price]]-Table1[[#This Row],[Discount]]</f>
        <v>130.88999999999999</v>
      </c>
      <c r="Z1299" s="3" t="s">
        <v>3222</v>
      </c>
    </row>
    <row r="1300" spans="1:26" x14ac:dyDescent="0.2">
      <c r="A1300" s="1">
        <v>2353</v>
      </c>
      <c r="B1300" s="1" t="s">
        <v>2305</v>
      </c>
      <c r="C1300" s="1" t="s">
        <v>1</v>
      </c>
      <c r="D1300" s="1">
        <v>0.04</v>
      </c>
      <c r="E1300" s="1">
        <v>5.98</v>
      </c>
      <c r="F1300" s="1">
        <v>0.96</v>
      </c>
      <c r="G1300" s="1" t="s">
        <v>14</v>
      </c>
      <c r="H1300" s="1" t="s">
        <v>70</v>
      </c>
      <c r="I1300" s="1" t="s">
        <v>24</v>
      </c>
      <c r="J1300" s="1" t="s">
        <v>25</v>
      </c>
      <c r="K1300" s="1" t="s">
        <v>26</v>
      </c>
      <c r="L1300" s="1" t="s">
        <v>1243</v>
      </c>
      <c r="M1300" s="1">
        <v>0.6</v>
      </c>
      <c r="N1300" s="1" t="s">
        <v>8</v>
      </c>
      <c r="O1300" s="1" t="s">
        <v>87</v>
      </c>
      <c r="P1300" s="1" t="s">
        <v>394</v>
      </c>
      <c r="Q1300" s="1" t="s">
        <v>2306</v>
      </c>
      <c r="R1300" s="1">
        <v>21040</v>
      </c>
      <c r="S1300" s="2">
        <v>42123</v>
      </c>
      <c r="T1300" s="2">
        <v>42124</v>
      </c>
      <c r="U1300" s="1">
        <v>52.697600000000001</v>
      </c>
      <c r="V1300" s="1">
        <v>22</v>
      </c>
      <c r="W1300" s="1">
        <v>131.79</v>
      </c>
      <c r="X1300" s="1">
        <v>86164</v>
      </c>
      <c r="Y1300" s="1">
        <f>Table1[[#This Row],[Unit Price]]-Table1[[#This Row],[Discount]]</f>
        <v>5.94</v>
      </c>
      <c r="Z1300" s="1" t="s">
        <v>3222</v>
      </c>
    </row>
    <row r="1301" spans="1:26" x14ac:dyDescent="0.2">
      <c r="A1301" s="3">
        <v>2353</v>
      </c>
      <c r="B1301" s="3" t="s">
        <v>2305</v>
      </c>
      <c r="C1301" s="3" t="s">
        <v>1</v>
      </c>
      <c r="D1301" s="3">
        <v>0.01</v>
      </c>
      <c r="E1301" s="3">
        <v>20.99</v>
      </c>
      <c r="F1301" s="3">
        <v>0.99</v>
      </c>
      <c r="G1301" s="3" t="s">
        <v>14</v>
      </c>
      <c r="H1301" s="3" t="s">
        <v>70</v>
      </c>
      <c r="I1301" s="3" t="s">
        <v>16</v>
      </c>
      <c r="J1301" s="3" t="s">
        <v>111</v>
      </c>
      <c r="K1301" s="3" t="s">
        <v>26</v>
      </c>
      <c r="L1301" s="3" t="s">
        <v>2307</v>
      </c>
      <c r="M1301" s="3">
        <v>0.56999999999999995</v>
      </c>
      <c r="N1301" s="3" t="s">
        <v>8</v>
      </c>
      <c r="O1301" s="3" t="s">
        <v>87</v>
      </c>
      <c r="P1301" s="3" t="s">
        <v>394</v>
      </c>
      <c r="Q1301" s="3" t="s">
        <v>2306</v>
      </c>
      <c r="R1301" s="3">
        <v>21040</v>
      </c>
      <c r="S1301" s="4">
        <v>42123</v>
      </c>
      <c r="T1301" s="4">
        <v>42124</v>
      </c>
      <c r="U1301" s="3">
        <v>-78.194159999999997</v>
      </c>
      <c r="V1301" s="3">
        <v>2</v>
      </c>
      <c r="W1301" s="3">
        <v>35.33</v>
      </c>
      <c r="X1301" s="3">
        <v>86164</v>
      </c>
      <c r="Y1301" s="3">
        <f>Table1[[#This Row],[Unit Price]]-Table1[[#This Row],[Discount]]</f>
        <v>20.979999999999997</v>
      </c>
      <c r="Z1301" s="3" t="s">
        <v>3222</v>
      </c>
    </row>
    <row r="1302" spans="1:26" x14ac:dyDescent="0.2">
      <c r="A1302" s="1">
        <v>782</v>
      </c>
      <c r="B1302" s="1" t="s">
        <v>2308</v>
      </c>
      <c r="C1302" s="1" t="s">
        <v>13</v>
      </c>
      <c r="D1302" s="1">
        <v>0.04</v>
      </c>
      <c r="E1302" s="1">
        <v>34.76</v>
      </c>
      <c r="F1302" s="1">
        <v>5.49</v>
      </c>
      <c r="G1302" s="1" t="s">
        <v>14</v>
      </c>
      <c r="H1302" s="1" t="s">
        <v>3</v>
      </c>
      <c r="I1302" s="1" t="s">
        <v>24</v>
      </c>
      <c r="J1302" s="1" t="s">
        <v>54</v>
      </c>
      <c r="K1302" s="1" t="s">
        <v>49</v>
      </c>
      <c r="L1302" s="1" t="s">
        <v>2309</v>
      </c>
      <c r="M1302" s="1">
        <v>0.6</v>
      </c>
      <c r="N1302" s="1" t="s">
        <v>8</v>
      </c>
      <c r="O1302" s="1" t="s">
        <v>35</v>
      </c>
      <c r="P1302" s="1" t="s">
        <v>66</v>
      </c>
      <c r="Q1302" s="1" t="s">
        <v>2310</v>
      </c>
      <c r="R1302" s="1">
        <v>90604</v>
      </c>
      <c r="S1302" s="2">
        <v>42123</v>
      </c>
      <c r="T1302" s="2">
        <v>42124</v>
      </c>
      <c r="U1302" s="1">
        <v>192.51689999999999</v>
      </c>
      <c r="V1302" s="1">
        <v>8</v>
      </c>
      <c r="W1302" s="1">
        <v>279.01</v>
      </c>
      <c r="X1302" s="1">
        <v>90962</v>
      </c>
      <c r="Y1302" s="1">
        <f>Table1[[#This Row],[Unit Price]]-Table1[[#This Row],[Discount]]</f>
        <v>34.72</v>
      </c>
      <c r="Z1302" s="1" t="s">
        <v>3221</v>
      </c>
    </row>
    <row r="1303" spans="1:26" x14ac:dyDescent="0.2">
      <c r="A1303" s="3">
        <v>803</v>
      </c>
      <c r="B1303" s="3" t="s">
        <v>2311</v>
      </c>
      <c r="C1303" s="3" t="s">
        <v>92</v>
      </c>
      <c r="D1303" s="3">
        <v>0.03</v>
      </c>
      <c r="E1303" s="3">
        <v>35.99</v>
      </c>
      <c r="F1303" s="3">
        <v>5</v>
      </c>
      <c r="G1303" s="3" t="s">
        <v>14</v>
      </c>
      <c r="H1303" s="3" t="s">
        <v>3</v>
      </c>
      <c r="I1303" s="3" t="s">
        <v>16</v>
      </c>
      <c r="J1303" s="3" t="s">
        <v>111</v>
      </c>
      <c r="K1303" s="3" t="s">
        <v>49</v>
      </c>
      <c r="L1303" s="3" t="s">
        <v>927</v>
      </c>
      <c r="M1303" s="3">
        <v>0.85</v>
      </c>
      <c r="N1303" s="3" t="s">
        <v>8</v>
      </c>
      <c r="O1303" s="3" t="s">
        <v>9</v>
      </c>
      <c r="P1303" s="3" t="s">
        <v>99</v>
      </c>
      <c r="Q1303" s="3" t="s">
        <v>2312</v>
      </c>
      <c r="R1303" s="3">
        <v>32168</v>
      </c>
      <c r="S1303" s="4">
        <v>42123</v>
      </c>
      <c r="T1303" s="4">
        <v>42124</v>
      </c>
      <c r="U1303" s="3">
        <v>-184.548</v>
      </c>
      <c r="V1303" s="3">
        <v>3</v>
      </c>
      <c r="W1303" s="3">
        <v>93.82</v>
      </c>
      <c r="X1303" s="3">
        <v>90048</v>
      </c>
      <c r="Y1303" s="3">
        <f>Table1[[#This Row],[Unit Price]]-Table1[[#This Row],[Discount]]</f>
        <v>35.96</v>
      </c>
      <c r="Z1303" s="3" t="s">
        <v>3219</v>
      </c>
    </row>
    <row r="1304" spans="1:26" x14ac:dyDescent="0.2">
      <c r="A1304" s="1">
        <v>2115</v>
      </c>
      <c r="B1304" s="1" t="s">
        <v>2313</v>
      </c>
      <c r="C1304" s="1" t="s">
        <v>92</v>
      </c>
      <c r="D1304" s="1">
        <v>0.02</v>
      </c>
      <c r="E1304" s="1">
        <v>95.95</v>
      </c>
      <c r="F1304" s="1">
        <v>74.349999999999994</v>
      </c>
      <c r="G1304" s="1" t="s">
        <v>2</v>
      </c>
      <c r="H1304" s="1" t="s">
        <v>70</v>
      </c>
      <c r="I1304" s="1" t="s">
        <v>4</v>
      </c>
      <c r="J1304" s="1" t="s">
        <v>85</v>
      </c>
      <c r="K1304" s="1" t="s">
        <v>33</v>
      </c>
      <c r="L1304" s="1" t="s">
        <v>2314</v>
      </c>
      <c r="M1304" s="1">
        <v>0.56999999999999995</v>
      </c>
      <c r="N1304" s="1" t="s">
        <v>8</v>
      </c>
      <c r="O1304" s="1" t="s">
        <v>9</v>
      </c>
      <c r="P1304" s="1" t="s">
        <v>218</v>
      </c>
      <c r="Q1304" s="1" t="s">
        <v>1611</v>
      </c>
      <c r="R1304" s="1">
        <v>22124</v>
      </c>
      <c r="S1304" s="2">
        <v>42123</v>
      </c>
      <c r="T1304" s="2">
        <v>42125</v>
      </c>
      <c r="U1304" s="1">
        <v>636.52200000000005</v>
      </c>
      <c r="V1304" s="1">
        <v>14</v>
      </c>
      <c r="W1304" s="1">
        <v>1377.46</v>
      </c>
      <c r="X1304" s="1">
        <v>88406</v>
      </c>
      <c r="Y1304" s="1">
        <f>Table1[[#This Row],[Unit Price]]-Table1[[#This Row],[Discount]]</f>
        <v>95.93</v>
      </c>
      <c r="Z1304" s="1" t="s">
        <v>3219</v>
      </c>
    </row>
    <row r="1305" spans="1:26" x14ac:dyDescent="0.2">
      <c r="A1305" s="3">
        <v>3381</v>
      </c>
      <c r="B1305" s="3" t="s">
        <v>1787</v>
      </c>
      <c r="C1305" s="3" t="s">
        <v>92</v>
      </c>
      <c r="D1305" s="3">
        <v>0.02</v>
      </c>
      <c r="E1305" s="3">
        <v>28.53</v>
      </c>
      <c r="F1305" s="3">
        <v>1.49</v>
      </c>
      <c r="G1305" s="3" t="s">
        <v>14</v>
      </c>
      <c r="H1305" s="3" t="s">
        <v>47</v>
      </c>
      <c r="I1305" s="3" t="s">
        <v>24</v>
      </c>
      <c r="J1305" s="3" t="s">
        <v>48</v>
      </c>
      <c r="K1305" s="3" t="s">
        <v>49</v>
      </c>
      <c r="L1305" s="3" t="s">
        <v>1808</v>
      </c>
      <c r="M1305" s="3">
        <v>0.38</v>
      </c>
      <c r="N1305" s="3" t="s">
        <v>8</v>
      </c>
      <c r="O1305" s="3" t="s">
        <v>9</v>
      </c>
      <c r="P1305" s="3" t="s">
        <v>51</v>
      </c>
      <c r="Q1305" s="3" t="s">
        <v>1789</v>
      </c>
      <c r="R1305" s="3">
        <v>31204</v>
      </c>
      <c r="S1305" s="4">
        <v>42123</v>
      </c>
      <c r="T1305" s="4">
        <v>42123</v>
      </c>
      <c r="U1305" s="3">
        <v>1.992</v>
      </c>
      <c r="V1305" s="3">
        <v>18</v>
      </c>
      <c r="W1305" s="3">
        <v>513.33000000000004</v>
      </c>
      <c r="X1305" s="3">
        <v>88840</v>
      </c>
      <c r="Y1305" s="3">
        <f>Table1[[#This Row],[Unit Price]]-Table1[[#This Row],[Discount]]</f>
        <v>28.51</v>
      </c>
      <c r="Z1305" s="3" t="s">
        <v>3219</v>
      </c>
    </row>
    <row r="1306" spans="1:26" x14ac:dyDescent="0.2">
      <c r="A1306" s="1">
        <v>3393</v>
      </c>
      <c r="B1306" s="1" t="s">
        <v>1147</v>
      </c>
      <c r="C1306" s="1" t="s">
        <v>92</v>
      </c>
      <c r="D1306" s="1">
        <v>0.08</v>
      </c>
      <c r="E1306" s="1">
        <v>125.99</v>
      </c>
      <c r="F1306" s="1">
        <v>7.69</v>
      </c>
      <c r="G1306" s="1" t="s">
        <v>14</v>
      </c>
      <c r="H1306" s="1" t="s">
        <v>15</v>
      </c>
      <c r="I1306" s="1" t="s">
        <v>16</v>
      </c>
      <c r="J1306" s="1" t="s">
        <v>111</v>
      </c>
      <c r="K1306" s="1" t="s">
        <v>49</v>
      </c>
      <c r="L1306" s="1" t="s">
        <v>621</v>
      </c>
      <c r="M1306" s="1">
        <v>0.59</v>
      </c>
      <c r="N1306" s="1" t="s">
        <v>8</v>
      </c>
      <c r="O1306" s="1" t="s">
        <v>35</v>
      </c>
      <c r="P1306" s="1" t="s">
        <v>42</v>
      </c>
      <c r="Q1306" s="1" t="s">
        <v>1148</v>
      </c>
      <c r="R1306" s="1">
        <v>99163</v>
      </c>
      <c r="S1306" s="2">
        <v>42123</v>
      </c>
      <c r="T1306" s="2">
        <v>42124</v>
      </c>
      <c r="U1306" s="1">
        <v>374.625</v>
      </c>
      <c r="V1306" s="1">
        <v>7</v>
      </c>
      <c r="W1306" s="1">
        <v>710.36</v>
      </c>
      <c r="X1306" s="1">
        <v>87908</v>
      </c>
      <c r="Y1306" s="1">
        <f>Table1[[#This Row],[Unit Price]]-Table1[[#This Row],[Discount]]</f>
        <v>125.91</v>
      </c>
      <c r="Z1306" s="1" t="s">
        <v>3221</v>
      </c>
    </row>
    <row r="1307" spans="1:26" x14ac:dyDescent="0.2">
      <c r="A1307" s="3">
        <v>617</v>
      </c>
      <c r="B1307" s="3" t="s">
        <v>2315</v>
      </c>
      <c r="C1307" s="3" t="s">
        <v>46</v>
      </c>
      <c r="D1307" s="3">
        <v>0.02</v>
      </c>
      <c r="E1307" s="3">
        <v>15.57</v>
      </c>
      <c r="F1307" s="3">
        <v>1.39</v>
      </c>
      <c r="G1307" s="3" t="s">
        <v>14</v>
      </c>
      <c r="H1307" s="3" t="s">
        <v>15</v>
      </c>
      <c r="I1307" s="3" t="s">
        <v>24</v>
      </c>
      <c r="J1307" s="3" t="s">
        <v>321</v>
      </c>
      <c r="K1307" s="3" t="s">
        <v>49</v>
      </c>
      <c r="L1307" s="3" t="s">
        <v>2316</v>
      </c>
      <c r="M1307" s="3">
        <v>0.38</v>
      </c>
      <c r="N1307" s="3" t="s">
        <v>8</v>
      </c>
      <c r="O1307" s="3" t="s">
        <v>35</v>
      </c>
      <c r="P1307" s="3" t="s">
        <v>36</v>
      </c>
      <c r="Q1307" s="3" t="s">
        <v>928</v>
      </c>
      <c r="R1307" s="3">
        <v>81001</v>
      </c>
      <c r="S1307" s="4">
        <v>42123</v>
      </c>
      <c r="T1307" s="4">
        <v>42124</v>
      </c>
      <c r="U1307" s="3">
        <v>23.5428</v>
      </c>
      <c r="V1307" s="3">
        <v>3</v>
      </c>
      <c r="W1307" s="3">
        <v>46.23</v>
      </c>
      <c r="X1307" s="3">
        <v>88198</v>
      </c>
      <c r="Y1307" s="3">
        <f>Table1[[#This Row],[Unit Price]]-Table1[[#This Row],[Discount]]</f>
        <v>15.55</v>
      </c>
      <c r="Z1307" s="3" t="s">
        <v>3221</v>
      </c>
    </row>
    <row r="1308" spans="1:26" x14ac:dyDescent="0.2">
      <c r="A1308" s="1">
        <v>617</v>
      </c>
      <c r="B1308" s="1" t="s">
        <v>2315</v>
      </c>
      <c r="C1308" s="1" t="s">
        <v>46</v>
      </c>
      <c r="D1308" s="1">
        <v>0.02</v>
      </c>
      <c r="E1308" s="1">
        <v>20.89</v>
      </c>
      <c r="F1308" s="1">
        <v>11.52</v>
      </c>
      <c r="G1308" s="1" t="s">
        <v>14</v>
      </c>
      <c r="H1308" s="1" t="s">
        <v>15</v>
      </c>
      <c r="I1308" s="1" t="s">
        <v>24</v>
      </c>
      <c r="J1308" s="1" t="s">
        <v>54</v>
      </c>
      <c r="K1308" s="1" t="s">
        <v>49</v>
      </c>
      <c r="L1308" s="1" t="s">
        <v>1849</v>
      </c>
      <c r="M1308" s="1">
        <v>0.83</v>
      </c>
      <c r="N1308" s="1" t="s">
        <v>8</v>
      </c>
      <c r="O1308" s="1" t="s">
        <v>35</v>
      </c>
      <c r="P1308" s="1" t="s">
        <v>36</v>
      </c>
      <c r="Q1308" s="1" t="s">
        <v>928</v>
      </c>
      <c r="R1308" s="1">
        <v>81001</v>
      </c>
      <c r="S1308" s="2">
        <v>42123</v>
      </c>
      <c r="T1308" s="2">
        <v>42124</v>
      </c>
      <c r="U1308" s="1">
        <v>-276.11279999999999</v>
      </c>
      <c r="V1308" s="1">
        <v>13</v>
      </c>
      <c r="W1308" s="1">
        <v>279.27999999999997</v>
      </c>
      <c r="X1308" s="1">
        <v>88198</v>
      </c>
      <c r="Y1308" s="1">
        <f>Table1[[#This Row],[Unit Price]]-Table1[[#This Row],[Discount]]</f>
        <v>20.87</v>
      </c>
      <c r="Z1308" s="1" t="s">
        <v>3221</v>
      </c>
    </row>
    <row r="1309" spans="1:26" x14ac:dyDescent="0.2">
      <c r="A1309" s="3">
        <v>618</v>
      </c>
      <c r="B1309" s="3" t="s">
        <v>1790</v>
      </c>
      <c r="C1309" s="3" t="s">
        <v>46</v>
      </c>
      <c r="D1309" s="3">
        <v>0.06</v>
      </c>
      <c r="E1309" s="3">
        <v>5.38</v>
      </c>
      <c r="F1309" s="3">
        <v>5.24</v>
      </c>
      <c r="G1309" s="3" t="s">
        <v>63</v>
      </c>
      <c r="H1309" s="3" t="s">
        <v>15</v>
      </c>
      <c r="I1309" s="3" t="s">
        <v>24</v>
      </c>
      <c r="J1309" s="3" t="s">
        <v>48</v>
      </c>
      <c r="K1309" s="3" t="s">
        <v>49</v>
      </c>
      <c r="L1309" s="3" t="s">
        <v>2317</v>
      </c>
      <c r="M1309" s="3">
        <v>0.36</v>
      </c>
      <c r="N1309" s="3" t="s">
        <v>8</v>
      </c>
      <c r="O1309" s="3" t="s">
        <v>35</v>
      </c>
      <c r="P1309" s="3" t="s">
        <v>36</v>
      </c>
      <c r="Q1309" s="3" t="s">
        <v>1791</v>
      </c>
      <c r="R1309" s="3">
        <v>81007</v>
      </c>
      <c r="S1309" s="4">
        <v>42123</v>
      </c>
      <c r="T1309" s="4">
        <v>42124</v>
      </c>
      <c r="U1309" s="3">
        <v>-64.670940000000002</v>
      </c>
      <c r="V1309" s="3">
        <v>14</v>
      </c>
      <c r="W1309" s="3">
        <v>81.819999999999993</v>
      </c>
      <c r="X1309" s="3">
        <v>88198</v>
      </c>
      <c r="Y1309" s="3">
        <f>Table1[[#This Row],[Unit Price]]-Table1[[#This Row],[Discount]]</f>
        <v>5.32</v>
      </c>
      <c r="Z1309" s="3" t="s">
        <v>3221</v>
      </c>
    </row>
    <row r="1310" spans="1:26" x14ac:dyDescent="0.2">
      <c r="A1310" s="1">
        <v>618</v>
      </c>
      <c r="B1310" s="1" t="s">
        <v>1790</v>
      </c>
      <c r="C1310" s="1" t="s">
        <v>46</v>
      </c>
      <c r="D1310" s="1">
        <v>0.03</v>
      </c>
      <c r="E1310" s="1">
        <v>7.35</v>
      </c>
      <c r="F1310" s="1">
        <v>5.96</v>
      </c>
      <c r="G1310" s="1" t="s">
        <v>14</v>
      </c>
      <c r="H1310" s="1" t="s">
        <v>15</v>
      </c>
      <c r="I1310" s="1" t="s">
        <v>24</v>
      </c>
      <c r="J1310" s="1" t="s">
        <v>64</v>
      </c>
      <c r="K1310" s="1" t="s">
        <v>49</v>
      </c>
      <c r="L1310" s="1" t="s">
        <v>2318</v>
      </c>
      <c r="M1310" s="1">
        <v>0.38</v>
      </c>
      <c r="N1310" s="1" t="s">
        <v>8</v>
      </c>
      <c r="O1310" s="1" t="s">
        <v>35</v>
      </c>
      <c r="P1310" s="1" t="s">
        <v>36</v>
      </c>
      <c r="Q1310" s="1" t="s">
        <v>1791</v>
      </c>
      <c r="R1310" s="1">
        <v>81007</v>
      </c>
      <c r="S1310" s="2">
        <v>42123</v>
      </c>
      <c r="T1310" s="2">
        <v>42124</v>
      </c>
      <c r="U1310" s="1">
        <v>-11.113200000000001</v>
      </c>
      <c r="V1310" s="1">
        <v>1</v>
      </c>
      <c r="W1310" s="1">
        <v>13.16</v>
      </c>
      <c r="X1310" s="1">
        <v>88198</v>
      </c>
      <c r="Y1310" s="1">
        <f>Table1[[#This Row],[Unit Price]]-Table1[[#This Row],[Discount]]</f>
        <v>7.3199999999999994</v>
      </c>
      <c r="Z1310" s="1" t="s">
        <v>3221</v>
      </c>
    </row>
    <row r="1311" spans="1:26" x14ac:dyDescent="0.2">
      <c r="A1311" s="3">
        <v>638</v>
      </c>
      <c r="B1311" s="3" t="s">
        <v>2319</v>
      </c>
      <c r="C1311" s="3" t="s">
        <v>1</v>
      </c>
      <c r="D1311" s="3">
        <v>0.06</v>
      </c>
      <c r="E1311" s="3">
        <v>65.989999999999995</v>
      </c>
      <c r="F1311" s="3">
        <v>8.8000000000000007</v>
      </c>
      <c r="G1311" s="3" t="s">
        <v>63</v>
      </c>
      <c r="H1311" s="3" t="s">
        <v>15</v>
      </c>
      <c r="I1311" s="3" t="s">
        <v>16</v>
      </c>
      <c r="J1311" s="3" t="s">
        <v>111</v>
      </c>
      <c r="K1311" s="3" t="s">
        <v>49</v>
      </c>
      <c r="L1311" s="3" t="s">
        <v>428</v>
      </c>
      <c r="M1311" s="3">
        <v>0.57999999999999996</v>
      </c>
      <c r="N1311" s="3" t="s">
        <v>8</v>
      </c>
      <c r="O1311" s="3" t="s">
        <v>35</v>
      </c>
      <c r="P1311" s="3" t="s">
        <v>66</v>
      </c>
      <c r="Q1311" s="3" t="s">
        <v>2320</v>
      </c>
      <c r="R1311" s="3">
        <v>95062</v>
      </c>
      <c r="S1311" s="4">
        <v>42124</v>
      </c>
      <c r="T1311" s="4">
        <v>42125</v>
      </c>
      <c r="U1311" s="3">
        <v>288.08999999999997</v>
      </c>
      <c r="V1311" s="3">
        <v>9</v>
      </c>
      <c r="W1311" s="3">
        <v>506.38</v>
      </c>
      <c r="X1311" s="3">
        <v>87954</v>
      </c>
      <c r="Y1311" s="3">
        <f>Table1[[#This Row],[Unit Price]]-Table1[[#This Row],[Discount]]</f>
        <v>65.929999999999993</v>
      </c>
      <c r="Z1311" s="3" t="s">
        <v>3221</v>
      </c>
    </row>
    <row r="1312" spans="1:26" x14ac:dyDescent="0.2">
      <c r="A1312" s="1">
        <v>638</v>
      </c>
      <c r="B1312" s="1" t="s">
        <v>2319</v>
      </c>
      <c r="C1312" s="1" t="s">
        <v>1</v>
      </c>
      <c r="D1312" s="1">
        <v>0</v>
      </c>
      <c r="E1312" s="1">
        <v>195.99</v>
      </c>
      <c r="F1312" s="1">
        <v>4.2</v>
      </c>
      <c r="G1312" s="1" t="s">
        <v>63</v>
      </c>
      <c r="H1312" s="1" t="s">
        <v>15</v>
      </c>
      <c r="I1312" s="1" t="s">
        <v>16</v>
      </c>
      <c r="J1312" s="1" t="s">
        <v>111</v>
      </c>
      <c r="K1312" s="1" t="s">
        <v>49</v>
      </c>
      <c r="L1312" s="1" t="s">
        <v>2321</v>
      </c>
      <c r="M1312" s="1">
        <v>0.56999999999999995</v>
      </c>
      <c r="N1312" s="1" t="s">
        <v>8</v>
      </c>
      <c r="O1312" s="1" t="s">
        <v>35</v>
      </c>
      <c r="P1312" s="1" t="s">
        <v>66</v>
      </c>
      <c r="Q1312" s="1" t="s">
        <v>2320</v>
      </c>
      <c r="R1312" s="1">
        <v>95062</v>
      </c>
      <c r="S1312" s="2">
        <v>42124</v>
      </c>
      <c r="T1312" s="2">
        <v>42126</v>
      </c>
      <c r="U1312" s="1">
        <v>719.47680000000003</v>
      </c>
      <c r="V1312" s="1">
        <v>6</v>
      </c>
      <c r="W1312" s="1">
        <v>1042.72</v>
      </c>
      <c r="X1312" s="1">
        <v>87954</v>
      </c>
      <c r="Y1312" s="1">
        <f>Table1[[#This Row],[Unit Price]]-Table1[[#This Row],[Discount]]</f>
        <v>195.99</v>
      </c>
      <c r="Z1312" s="1" t="s">
        <v>3221</v>
      </c>
    </row>
    <row r="1313" spans="1:26" x14ac:dyDescent="0.2">
      <c r="A1313" s="3">
        <v>640</v>
      </c>
      <c r="B1313" s="3" t="s">
        <v>1161</v>
      </c>
      <c r="C1313" s="3" t="s">
        <v>1</v>
      </c>
      <c r="D1313" s="3">
        <v>0.06</v>
      </c>
      <c r="E1313" s="3">
        <v>65.989999999999995</v>
      </c>
      <c r="F1313" s="3">
        <v>8.8000000000000007</v>
      </c>
      <c r="G1313" s="3" t="s">
        <v>63</v>
      </c>
      <c r="H1313" s="3" t="s">
        <v>15</v>
      </c>
      <c r="I1313" s="3" t="s">
        <v>16</v>
      </c>
      <c r="J1313" s="3" t="s">
        <v>111</v>
      </c>
      <c r="K1313" s="3" t="s">
        <v>49</v>
      </c>
      <c r="L1313" s="3" t="s">
        <v>428</v>
      </c>
      <c r="M1313" s="3">
        <v>0.57999999999999996</v>
      </c>
      <c r="N1313" s="3" t="s">
        <v>8</v>
      </c>
      <c r="O1313" s="3" t="s">
        <v>35</v>
      </c>
      <c r="P1313" s="3" t="s">
        <v>42</v>
      </c>
      <c r="Q1313" s="3" t="s">
        <v>118</v>
      </c>
      <c r="R1313" s="3">
        <v>98119</v>
      </c>
      <c r="S1313" s="4">
        <v>42124</v>
      </c>
      <c r="T1313" s="4">
        <v>42125</v>
      </c>
      <c r="U1313" s="3">
        <v>288.08999999999997</v>
      </c>
      <c r="V1313" s="3">
        <v>34</v>
      </c>
      <c r="W1313" s="3">
        <v>1912.98</v>
      </c>
      <c r="X1313" s="3">
        <v>45380</v>
      </c>
      <c r="Y1313" s="3">
        <f>Table1[[#This Row],[Unit Price]]-Table1[[#This Row],[Discount]]</f>
        <v>65.929999999999993</v>
      </c>
      <c r="Z1313" s="3" t="s">
        <v>3221</v>
      </c>
    </row>
    <row r="1314" spans="1:26" x14ac:dyDescent="0.2">
      <c r="A1314" s="1">
        <v>640</v>
      </c>
      <c r="B1314" s="1" t="s">
        <v>1161</v>
      </c>
      <c r="C1314" s="1" t="s">
        <v>1</v>
      </c>
      <c r="D1314" s="1">
        <v>0</v>
      </c>
      <c r="E1314" s="1">
        <v>195.99</v>
      </c>
      <c r="F1314" s="1">
        <v>4.2</v>
      </c>
      <c r="G1314" s="1" t="s">
        <v>63</v>
      </c>
      <c r="H1314" s="1" t="s">
        <v>15</v>
      </c>
      <c r="I1314" s="1" t="s">
        <v>16</v>
      </c>
      <c r="J1314" s="1" t="s">
        <v>111</v>
      </c>
      <c r="K1314" s="1" t="s">
        <v>49</v>
      </c>
      <c r="L1314" s="1" t="s">
        <v>2321</v>
      </c>
      <c r="M1314" s="1">
        <v>0.56999999999999995</v>
      </c>
      <c r="N1314" s="1" t="s">
        <v>8</v>
      </c>
      <c r="O1314" s="1" t="s">
        <v>35</v>
      </c>
      <c r="P1314" s="1" t="s">
        <v>42</v>
      </c>
      <c r="Q1314" s="1" t="s">
        <v>118</v>
      </c>
      <c r="R1314" s="1">
        <v>98119</v>
      </c>
      <c r="S1314" s="2">
        <v>42124</v>
      </c>
      <c r="T1314" s="2">
        <v>42126</v>
      </c>
      <c r="U1314" s="1">
        <v>1030.509</v>
      </c>
      <c r="V1314" s="1">
        <v>24</v>
      </c>
      <c r="W1314" s="1">
        <v>4170.87</v>
      </c>
      <c r="X1314" s="1">
        <v>45380</v>
      </c>
      <c r="Y1314" s="1">
        <f>Table1[[#This Row],[Unit Price]]-Table1[[#This Row],[Discount]]</f>
        <v>195.99</v>
      </c>
      <c r="Z1314" s="1" t="s">
        <v>3221</v>
      </c>
    </row>
    <row r="1315" spans="1:26" x14ac:dyDescent="0.2">
      <c r="A1315" s="3">
        <v>851</v>
      </c>
      <c r="B1315" s="3" t="s">
        <v>1340</v>
      </c>
      <c r="C1315" s="3" t="s">
        <v>1</v>
      </c>
      <c r="D1315" s="3">
        <v>0.06</v>
      </c>
      <c r="E1315" s="3">
        <v>1.26</v>
      </c>
      <c r="F1315" s="3">
        <v>0.7</v>
      </c>
      <c r="G1315" s="3" t="s">
        <v>14</v>
      </c>
      <c r="H1315" s="3" t="s">
        <v>70</v>
      </c>
      <c r="I1315" s="3" t="s">
        <v>24</v>
      </c>
      <c r="J1315" s="3" t="s">
        <v>152</v>
      </c>
      <c r="K1315" s="3" t="s">
        <v>26</v>
      </c>
      <c r="L1315" s="3" t="s">
        <v>2322</v>
      </c>
      <c r="M1315" s="3">
        <v>0.81</v>
      </c>
      <c r="N1315" s="3" t="s">
        <v>8</v>
      </c>
      <c r="O1315" s="3" t="s">
        <v>35</v>
      </c>
      <c r="P1315" s="3" t="s">
        <v>66</v>
      </c>
      <c r="Q1315" s="3" t="s">
        <v>1342</v>
      </c>
      <c r="R1315" s="3">
        <v>91745</v>
      </c>
      <c r="S1315" s="4">
        <v>42124</v>
      </c>
      <c r="T1315" s="4">
        <v>42124</v>
      </c>
      <c r="U1315" s="3">
        <v>-6.6096000000000004</v>
      </c>
      <c r="V1315" s="3">
        <v>4</v>
      </c>
      <c r="W1315" s="3">
        <v>5.28</v>
      </c>
      <c r="X1315" s="3">
        <v>88571</v>
      </c>
      <c r="Y1315" s="3">
        <f>Table1[[#This Row],[Unit Price]]-Table1[[#This Row],[Discount]]</f>
        <v>1.2</v>
      </c>
      <c r="Z1315" s="3" t="s">
        <v>3221</v>
      </c>
    </row>
    <row r="1316" spans="1:26" x14ac:dyDescent="0.2">
      <c r="A1316" s="1">
        <v>854</v>
      </c>
      <c r="B1316" s="1" t="s">
        <v>2323</v>
      </c>
      <c r="C1316" s="1" t="s">
        <v>1</v>
      </c>
      <c r="D1316" s="1">
        <v>0.06</v>
      </c>
      <c r="E1316" s="1">
        <v>1.76</v>
      </c>
      <c r="F1316" s="1">
        <v>0.7</v>
      </c>
      <c r="G1316" s="1" t="s">
        <v>14</v>
      </c>
      <c r="H1316" s="1" t="s">
        <v>70</v>
      </c>
      <c r="I1316" s="1" t="s">
        <v>24</v>
      </c>
      <c r="J1316" s="1" t="s">
        <v>25</v>
      </c>
      <c r="K1316" s="1" t="s">
        <v>26</v>
      </c>
      <c r="L1316" s="1" t="s">
        <v>1639</v>
      </c>
      <c r="M1316" s="1">
        <v>0.56000000000000005</v>
      </c>
      <c r="N1316" s="1" t="s">
        <v>8</v>
      </c>
      <c r="O1316" s="1" t="s">
        <v>87</v>
      </c>
      <c r="P1316" s="1" t="s">
        <v>224</v>
      </c>
      <c r="Q1316" s="1" t="s">
        <v>2324</v>
      </c>
      <c r="R1316" s="1">
        <v>6405</v>
      </c>
      <c r="S1316" s="2">
        <v>42124</v>
      </c>
      <c r="T1316" s="2">
        <v>42126</v>
      </c>
      <c r="U1316" s="1">
        <v>1.2236</v>
      </c>
      <c r="V1316" s="1">
        <v>22</v>
      </c>
      <c r="W1316" s="1">
        <v>39.26</v>
      </c>
      <c r="X1316" s="1">
        <v>88571</v>
      </c>
      <c r="Y1316" s="1">
        <f>Table1[[#This Row],[Unit Price]]-Table1[[#This Row],[Discount]]</f>
        <v>1.7</v>
      </c>
      <c r="Z1316" s="1" t="s">
        <v>3222</v>
      </c>
    </row>
    <row r="1317" spans="1:26" x14ac:dyDescent="0.2">
      <c r="A1317" s="3">
        <v>855</v>
      </c>
      <c r="B1317" s="3" t="s">
        <v>2325</v>
      </c>
      <c r="C1317" s="3" t="s">
        <v>1</v>
      </c>
      <c r="D1317" s="3">
        <v>0.02</v>
      </c>
      <c r="E1317" s="3">
        <v>24.98</v>
      </c>
      <c r="F1317" s="3">
        <v>8.7899999999999991</v>
      </c>
      <c r="G1317" s="3" t="s">
        <v>14</v>
      </c>
      <c r="H1317" s="3" t="s">
        <v>70</v>
      </c>
      <c r="I1317" s="3" t="s">
        <v>24</v>
      </c>
      <c r="J1317" s="3" t="s">
        <v>54</v>
      </c>
      <c r="K1317" s="3" t="s">
        <v>49</v>
      </c>
      <c r="L1317" s="3" t="s">
        <v>2326</v>
      </c>
      <c r="M1317" s="3">
        <v>0.66</v>
      </c>
      <c r="N1317" s="3" t="s">
        <v>8</v>
      </c>
      <c r="O1317" s="3" t="s">
        <v>87</v>
      </c>
      <c r="P1317" s="3" t="s">
        <v>224</v>
      </c>
      <c r="Q1317" s="3" t="s">
        <v>2327</v>
      </c>
      <c r="R1317" s="3">
        <v>6810</v>
      </c>
      <c r="S1317" s="4">
        <v>42124</v>
      </c>
      <c r="T1317" s="4">
        <v>42125</v>
      </c>
      <c r="U1317" s="3">
        <v>4.3148</v>
      </c>
      <c r="V1317" s="3">
        <v>23</v>
      </c>
      <c r="W1317" s="3">
        <v>606.51</v>
      </c>
      <c r="X1317" s="3">
        <v>88571</v>
      </c>
      <c r="Y1317" s="3">
        <f>Table1[[#This Row],[Unit Price]]-Table1[[#This Row],[Discount]]</f>
        <v>24.96</v>
      </c>
      <c r="Z1317" s="3" t="s">
        <v>3222</v>
      </c>
    </row>
    <row r="1318" spans="1:26" x14ac:dyDescent="0.2">
      <c r="A1318" s="1">
        <v>858</v>
      </c>
      <c r="B1318" s="1" t="s">
        <v>2328</v>
      </c>
      <c r="C1318" s="1" t="s">
        <v>1</v>
      </c>
      <c r="D1318" s="1">
        <v>0.05</v>
      </c>
      <c r="E1318" s="1">
        <v>35.99</v>
      </c>
      <c r="F1318" s="1">
        <v>5.99</v>
      </c>
      <c r="G1318" s="1" t="s">
        <v>63</v>
      </c>
      <c r="H1318" s="1" t="s">
        <v>70</v>
      </c>
      <c r="I1318" s="1" t="s">
        <v>16</v>
      </c>
      <c r="J1318" s="1" t="s">
        <v>111</v>
      </c>
      <c r="K1318" s="1" t="s">
        <v>26</v>
      </c>
      <c r="L1318" s="1" t="s">
        <v>1348</v>
      </c>
      <c r="M1318" s="1">
        <v>0.38</v>
      </c>
      <c r="N1318" s="1" t="s">
        <v>8</v>
      </c>
      <c r="O1318" s="1" t="s">
        <v>87</v>
      </c>
      <c r="P1318" s="1" t="s">
        <v>307</v>
      </c>
      <c r="Q1318" s="1" t="s">
        <v>1634</v>
      </c>
      <c r="R1318" s="1">
        <v>4240</v>
      </c>
      <c r="S1318" s="2">
        <v>42124</v>
      </c>
      <c r="T1318" s="2">
        <v>42126</v>
      </c>
      <c r="U1318" s="1">
        <v>-125.83296</v>
      </c>
      <c r="V1318" s="1">
        <v>2</v>
      </c>
      <c r="W1318" s="1">
        <v>64.89</v>
      </c>
      <c r="X1318" s="1">
        <v>88571</v>
      </c>
      <c r="Y1318" s="1">
        <f>Table1[[#This Row],[Unit Price]]-Table1[[#This Row],[Discount]]</f>
        <v>35.940000000000005</v>
      </c>
      <c r="Z1318" s="1" t="s">
        <v>3222</v>
      </c>
    </row>
    <row r="1319" spans="1:26" x14ac:dyDescent="0.2">
      <c r="A1319" s="3">
        <v>2704</v>
      </c>
      <c r="B1319" s="3" t="s">
        <v>2329</v>
      </c>
      <c r="C1319" s="3" t="s">
        <v>1</v>
      </c>
      <c r="D1319" s="3">
        <v>0.06</v>
      </c>
      <c r="E1319" s="3">
        <v>3.6</v>
      </c>
      <c r="F1319" s="3">
        <v>2.2000000000000002</v>
      </c>
      <c r="G1319" s="3" t="s">
        <v>14</v>
      </c>
      <c r="H1319" s="3" t="s">
        <v>15</v>
      </c>
      <c r="I1319" s="3" t="s">
        <v>24</v>
      </c>
      <c r="J1319" s="3" t="s">
        <v>64</v>
      </c>
      <c r="K1319" s="3" t="s">
        <v>26</v>
      </c>
      <c r="L1319" s="3" t="s">
        <v>1360</v>
      </c>
      <c r="M1319" s="3">
        <v>0.39</v>
      </c>
      <c r="N1319" s="3" t="s">
        <v>8</v>
      </c>
      <c r="O1319" s="3" t="s">
        <v>9</v>
      </c>
      <c r="P1319" s="3" t="s">
        <v>99</v>
      </c>
      <c r="Q1319" s="3" t="s">
        <v>2330</v>
      </c>
      <c r="R1319" s="3">
        <v>32503</v>
      </c>
      <c r="S1319" s="4">
        <v>42124</v>
      </c>
      <c r="T1319" s="4">
        <v>42126</v>
      </c>
      <c r="U1319" s="3">
        <v>2755.6421999999998</v>
      </c>
      <c r="V1319" s="3">
        <v>4</v>
      </c>
      <c r="W1319" s="3">
        <v>15.19</v>
      </c>
      <c r="X1319" s="3">
        <v>91407</v>
      </c>
      <c r="Y1319" s="3">
        <f>Table1[[#This Row],[Unit Price]]-Table1[[#This Row],[Discount]]</f>
        <v>3.54</v>
      </c>
      <c r="Z1319" s="3" t="s">
        <v>3219</v>
      </c>
    </row>
    <row r="1320" spans="1:26" x14ac:dyDescent="0.2">
      <c r="A1320" s="1">
        <v>1352</v>
      </c>
      <c r="B1320" s="1" t="s">
        <v>2331</v>
      </c>
      <c r="C1320" s="1" t="s">
        <v>13</v>
      </c>
      <c r="D1320" s="1">
        <v>0.05</v>
      </c>
      <c r="E1320" s="1">
        <v>17.670000000000002</v>
      </c>
      <c r="F1320" s="1">
        <v>8.99</v>
      </c>
      <c r="G1320" s="1" t="s">
        <v>14</v>
      </c>
      <c r="H1320" s="1" t="s">
        <v>47</v>
      </c>
      <c r="I1320" s="1" t="s">
        <v>4</v>
      </c>
      <c r="J1320" s="1" t="s">
        <v>102</v>
      </c>
      <c r="K1320" s="1" t="s">
        <v>18</v>
      </c>
      <c r="L1320" s="1" t="s">
        <v>2032</v>
      </c>
      <c r="M1320" s="1">
        <v>0.47</v>
      </c>
      <c r="N1320" s="1" t="s">
        <v>8</v>
      </c>
      <c r="O1320" s="1" t="s">
        <v>87</v>
      </c>
      <c r="P1320" s="1" t="s">
        <v>394</v>
      </c>
      <c r="Q1320" s="1" t="s">
        <v>1677</v>
      </c>
      <c r="R1320" s="1">
        <v>20746</v>
      </c>
      <c r="S1320" s="2">
        <v>42124</v>
      </c>
      <c r="T1320" s="2">
        <v>42125</v>
      </c>
      <c r="U1320" s="1">
        <v>46.036799999999999</v>
      </c>
      <c r="V1320" s="1">
        <v>16</v>
      </c>
      <c r="W1320" s="1">
        <v>283.44</v>
      </c>
      <c r="X1320" s="1">
        <v>88234</v>
      </c>
      <c r="Y1320" s="1">
        <f>Table1[[#This Row],[Unit Price]]-Table1[[#This Row],[Discount]]</f>
        <v>17.62</v>
      </c>
      <c r="Z1320" s="1" t="s">
        <v>3222</v>
      </c>
    </row>
    <row r="1321" spans="1:26" x14ac:dyDescent="0.2">
      <c r="A1321" s="3">
        <v>1347</v>
      </c>
      <c r="B1321" s="3" t="s">
        <v>2332</v>
      </c>
      <c r="C1321" s="3" t="s">
        <v>23</v>
      </c>
      <c r="D1321" s="3">
        <v>0.1</v>
      </c>
      <c r="E1321" s="3">
        <v>2.62</v>
      </c>
      <c r="F1321" s="3">
        <v>0.8</v>
      </c>
      <c r="G1321" s="3" t="s">
        <v>14</v>
      </c>
      <c r="H1321" s="3" t="s">
        <v>47</v>
      </c>
      <c r="I1321" s="3" t="s">
        <v>24</v>
      </c>
      <c r="J1321" s="3" t="s">
        <v>152</v>
      </c>
      <c r="K1321" s="3" t="s">
        <v>26</v>
      </c>
      <c r="L1321" s="3" t="s">
        <v>2100</v>
      </c>
      <c r="M1321" s="3">
        <v>0.39</v>
      </c>
      <c r="N1321" s="3" t="s">
        <v>8</v>
      </c>
      <c r="O1321" s="3" t="s">
        <v>9</v>
      </c>
      <c r="P1321" s="3" t="s">
        <v>99</v>
      </c>
      <c r="Q1321" s="3" t="s">
        <v>2333</v>
      </c>
      <c r="R1321" s="3">
        <v>33511</v>
      </c>
      <c r="S1321" s="4">
        <v>42124</v>
      </c>
      <c r="T1321" s="4">
        <v>42130</v>
      </c>
      <c r="U1321" s="3">
        <v>-94.490899999999996</v>
      </c>
      <c r="V1321" s="3">
        <v>21</v>
      </c>
      <c r="W1321" s="3">
        <v>51.86</v>
      </c>
      <c r="X1321" s="3">
        <v>89686</v>
      </c>
      <c r="Y1321" s="3">
        <f>Table1[[#This Row],[Unit Price]]-Table1[[#This Row],[Discount]]</f>
        <v>2.52</v>
      </c>
      <c r="Z1321" s="3" t="s">
        <v>3219</v>
      </c>
    </row>
    <row r="1322" spans="1:26" x14ac:dyDescent="0.2">
      <c r="A1322" s="1">
        <v>2704</v>
      </c>
      <c r="B1322" s="1" t="s">
        <v>2329</v>
      </c>
      <c r="C1322" s="1" t="s">
        <v>23</v>
      </c>
      <c r="D1322" s="1">
        <v>0.03</v>
      </c>
      <c r="E1322" s="1">
        <v>13.48</v>
      </c>
      <c r="F1322" s="1">
        <v>4.51</v>
      </c>
      <c r="G1322" s="1" t="s">
        <v>63</v>
      </c>
      <c r="H1322" s="1" t="s">
        <v>15</v>
      </c>
      <c r="I1322" s="1" t="s">
        <v>24</v>
      </c>
      <c r="J1322" s="1" t="s">
        <v>54</v>
      </c>
      <c r="K1322" s="1" t="s">
        <v>49</v>
      </c>
      <c r="L1322" s="1" t="s">
        <v>1757</v>
      </c>
      <c r="M1322" s="1">
        <v>0.59</v>
      </c>
      <c r="N1322" s="1" t="s">
        <v>8</v>
      </c>
      <c r="O1322" s="1" t="s">
        <v>9</v>
      </c>
      <c r="P1322" s="1" t="s">
        <v>99</v>
      </c>
      <c r="Q1322" s="1" t="s">
        <v>2330</v>
      </c>
      <c r="R1322" s="1">
        <v>32503</v>
      </c>
      <c r="S1322" s="2">
        <v>42124</v>
      </c>
      <c r="T1322" s="2">
        <v>42128</v>
      </c>
      <c r="U1322" s="1">
        <v>-256.01799999999997</v>
      </c>
      <c r="V1322" s="1">
        <v>4</v>
      </c>
      <c r="W1322" s="1">
        <v>59.49</v>
      </c>
      <c r="X1322" s="1">
        <v>91408</v>
      </c>
      <c r="Y1322" s="1">
        <f>Table1[[#This Row],[Unit Price]]-Table1[[#This Row],[Discount]]</f>
        <v>13.450000000000001</v>
      </c>
      <c r="Z1322" s="1" t="s">
        <v>3219</v>
      </c>
    </row>
    <row r="1323" spans="1:26" x14ac:dyDescent="0.2">
      <c r="A1323" s="3">
        <v>2823</v>
      </c>
      <c r="B1323" s="3" t="s">
        <v>2334</v>
      </c>
      <c r="C1323" s="3" t="s">
        <v>23</v>
      </c>
      <c r="D1323" s="3">
        <v>0.02</v>
      </c>
      <c r="E1323" s="3">
        <v>21.98</v>
      </c>
      <c r="F1323" s="3">
        <v>2.87</v>
      </c>
      <c r="G1323" s="3" t="s">
        <v>14</v>
      </c>
      <c r="H1323" s="3" t="s">
        <v>70</v>
      </c>
      <c r="I1323" s="3" t="s">
        <v>24</v>
      </c>
      <c r="J1323" s="3" t="s">
        <v>25</v>
      </c>
      <c r="K1323" s="3" t="s">
        <v>18</v>
      </c>
      <c r="L1323" s="3" t="s">
        <v>1714</v>
      </c>
      <c r="M1323" s="3">
        <v>0.55000000000000004</v>
      </c>
      <c r="N1323" s="3" t="s">
        <v>8</v>
      </c>
      <c r="O1323" s="3" t="s">
        <v>35</v>
      </c>
      <c r="P1323" s="3" t="s">
        <v>272</v>
      </c>
      <c r="Q1323" s="3" t="s">
        <v>2335</v>
      </c>
      <c r="R1323" s="3">
        <v>89031</v>
      </c>
      <c r="S1323" s="4">
        <v>42124</v>
      </c>
      <c r="T1323" s="4">
        <v>42126</v>
      </c>
      <c r="U1323" s="3">
        <v>165.6345</v>
      </c>
      <c r="V1323" s="3">
        <v>11</v>
      </c>
      <c r="W1323" s="3">
        <v>240.05</v>
      </c>
      <c r="X1323" s="3">
        <v>87240</v>
      </c>
      <c r="Y1323" s="3">
        <f>Table1[[#This Row],[Unit Price]]-Table1[[#This Row],[Discount]]</f>
        <v>21.96</v>
      </c>
      <c r="Z1323" s="3" t="s">
        <v>3221</v>
      </c>
    </row>
    <row r="1324" spans="1:26" x14ac:dyDescent="0.2">
      <c r="A1324" s="1">
        <v>1989</v>
      </c>
      <c r="B1324" s="1" t="s">
        <v>669</v>
      </c>
      <c r="C1324" s="1" t="s">
        <v>92</v>
      </c>
      <c r="D1324" s="1">
        <v>0.1</v>
      </c>
      <c r="E1324" s="1">
        <v>1.6</v>
      </c>
      <c r="F1324" s="1">
        <v>1.29</v>
      </c>
      <c r="G1324" s="1" t="s">
        <v>14</v>
      </c>
      <c r="H1324" s="1" t="s">
        <v>47</v>
      </c>
      <c r="I1324" s="1" t="s">
        <v>24</v>
      </c>
      <c r="J1324" s="1" t="s">
        <v>25</v>
      </c>
      <c r="K1324" s="1" t="s">
        <v>26</v>
      </c>
      <c r="L1324" s="1" t="s">
        <v>2336</v>
      </c>
      <c r="M1324" s="1">
        <v>0.42</v>
      </c>
      <c r="N1324" s="1" t="s">
        <v>8</v>
      </c>
      <c r="O1324" s="1" t="s">
        <v>35</v>
      </c>
      <c r="P1324" s="1" t="s">
        <v>122</v>
      </c>
      <c r="Q1324" s="1" t="s">
        <v>671</v>
      </c>
      <c r="R1324" s="1">
        <v>84117</v>
      </c>
      <c r="S1324" s="2">
        <v>42124</v>
      </c>
      <c r="T1324" s="2">
        <v>42124</v>
      </c>
      <c r="U1324" s="1">
        <v>-14.990399999999999</v>
      </c>
      <c r="V1324" s="1">
        <v>11</v>
      </c>
      <c r="W1324" s="1">
        <v>16.88</v>
      </c>
      <c r="X1324" s="1">
        <v>90003</v>
      </c>
      <c r="Y1324" s="1">
        <f>Table1[[#This Row],[Unit Price]]-Table1[[#This Row],[Discount]]</f>
        <v>1.5</v>
      </c>
      <c r="Z1324" s="1" t="s">
        <v>3221</v>
      </c>
    </row>
    <row r="1325" spans="1:26" x14ac:dyDescent="0.2">
      <c r="A1325" s="3">
        <v>2394</v>
      </c>
      <c r="B1325" s="3" t="s">
        <v>2337</v>
      </c>
      <c r="C1325" s="3" t="s">
        <v>1</v>
      </c>
      <c r="D1325" s="3">
        <v>0.01</v>
      </c>
      <c r="E1325" s="3">
        <v>11.7</v>
      </c>
      <c r="F1325" s="3">
        <v>5.63</v>
      </c>
      <c r="G1325" s="3" t="s">
        <v>14</v>
      </c>
      <c r="H1325" s="3" t="s">
        <v>70</v>
      </c>
      <c r="I1325" s="3" t="s">
        <v>24</v>
      </c>
      <c r="J1325" s="3" t="s">
        <v>48</v>
      </c>
      <c r="K1325" s="3" t="s">
        <v>49</v>
      </c>
      <c r="L1325" s="3" t="s">
        <v>2338</v>
      </c>
      <c r="M1325" s="3">
        <v>0.4</v>
      </c>
      <c r="N1325" s="3" t="s">
        <v>8</v>
      </c>
      <c r="O1325" s="3" t="s">
        <v>9</v>
      </c>
      <c r="P1325" s="3" t="s">
        <v>51</v>
      </c>
      <c r="Q1325" s="3" t="s">
        <v>2339</v>
      </c>
      <c r="R1325" s="3">
        <v>30328</v>
      </c>
      <c r="S1325" s="4">
        <v>42125</v>
      </c>
      <c r="T1325" s="4">
        <v>42127</v>
      </c>
      <c r="U1325" s="3">
        <v>39.21</v>
      </c>
      <c r="V1325" s="3">
        <v>16</v>
      </c>
      <c r="W1325" s="3">
        <v>196.69</v>
      </c>
      <c r="X1325" s="3">
        <v>86949</v>
      </c>
      <c r="Y1325" s="3">
        <f>Table1[[#This Row],[Unit Price]]-Table1[[#This Row],[Discount]]</f>
        <v>11.69</v>
      </c>
      <c r="Z1325" s="3" t="s">
        <v>3219</v>
      </c>
    </row>
    <row r="1326" spans="1:26" x14ac:dyDescent="0.2">
      <c r="A1326" s="1">
        <v>2394</v>
      </c>
      <c r="B1326" s="1" t="s">
        <v>2337</v>
      </c>
      <c r="C1326" s="1" t="s">
        <v>1</v>
      </c>
      <c r="D1326" s="1">
        <v>0.03</v>
      </c>
      <c r="E1326" s="1">
        <v>4.55</v>
      </c>
      <c r="F1326" s="1">
        <v>1.49</v>
      </c>
      <c r="G1326" s="1" t="s">
        <v>14</v>
      </c>
      <c r="H1326" s="1" t="s">
        <v>70</v>
      </c>
      <c r="I1326" s="1" t="s">
        <v>24</v>
      </c>
      <c r="J1326" s="1" t="s">
        <v>48</v>
      </c>
      <c r="K1326" s="1" t="s">
        <v>49</v>
      </c>
      <c r="L1326" s="1" t="s">
        <v>1479</v>
      </c>
      <c r="M1326" s="1">
        <v>0.35</v>
      </c>
      <c r="N1326" s="1" t="s">
        <v>8</v>
      </c>
      <c r="O1326" s="1" t="s">
        <v>9</v>
      </c>
      <c r="P1326" s="1" t="s">
        <v>51</v>
      </c>
      <c r="Q1326" s="1" t="s">
        <v>2339</v>
      </c>
      <c r="R1326" s="1">
        <v>30328</v>
      </c>
      <c r="S1326" s="2">
        <v>42125</v>
      </c>
      <c r="T1326" s="2">
        <v>42125</v>
      </c>
      <c r="U1326" s="1">
        <v>100.38</v>
      </c>
      <c r="V1326" s="1">
        <v>9</v>
      </c>
      <c r="W1326" s="1">
        <v>40.28</v>
      </c>
      <c r="X1326" s="1">
        <v>86949</v>
      </c>
      <c r="Y1326" s="1">
        <f>Table1[[#This Row],[Unit Price]]-Table1[[#This Row],[Discount]]</f>
        <v>4.5199999999999996</v>
      </c>
      <c r="Z1326" s="1" t="s">
        <v>3219</v>
      </c>
    </row>
    <row r="1327" spans="1:26" x14ac:dyDescent="0.2">
      <c r="A1327" s="3">
        <v>2724</v>
      </c>
      <c r="B1327" s="3" t="s">
        <v>2340</v>
      </c>
      <c r="C1327" s="3" t="s">
        <v>1</v>
      </c>
      <c r="D1327" s="3">
        <v>0.06</v>
      </c>
      <c r="E1327" s="3">
        <v>4.9800000000000004</v>
      </c>
      <c r="F1327" s="3">
        <v>7.44</v>
      </c>
      <c r="G1327" s="3" t="s">
        <v>14</v>
      </c>
      <c r="H1327" s="3" t="s">
        <v>47</v>
      </c>
      <c r="I1327" s="3" t="s">
        <v>24</v>
      </c>
      <c r="J1327" s="3" t="s">
        <v>64</v>
      </c>
      <c r="K1327" s="3" t="s">
        <v>49</v>
      </c>
      <c r="L1327" s="3" t="s">
        <v>2150</v>
      </c>
      <c r="M1327" s="3">
        <v>0.36</v>
      </c>
      <c r="N1327" s="3" t="s">
        <v>8</v>
      </c>
      <c r="O1327" s="3" t="s">
        <v>9</v>
      </c>
      <c r="P1327" s="3" t="s">
        <v>376</v>
      </c>
      <c r="Q1327" s="3" t="s">
        <v>2341</v>
      </c>
      <c r="R1327" s="3">
        <v>37421</v>
      </c>
      <c r="S1327" s="4">
        <v>42125</v>
      </c>
      <c r="T1327" s="4">
        <v>42126</v>
      </c>
      <c r="U1327" s="3">
        <v>-37.561999999999998</v>
      </c>
      <c r="V1327" s="3">
        <v>10</v>
      </c>
      <c r="W1327" s="3">
        <v>53.21</v>
      </c>
      <c r="X1327" s="3">
        <v>88959</v>
      </c>
      <c r="Y1327" s="3">
        <f>Table1[[#This Row],[Unit Price]]-Table1[[#This Row],[Discount]]</f>
        <v>4.9200000000000008</v>
      </c>
      <c r="Z1327" s="3" t="s">
        <v>3219</v>
      </c>
    </row>
    <row r="1328" spans="1:26" x14ac:dyDescent="0.2">
      <c r="A1328" s="1">
        <v>2724</v>
      </c>
      <c r="B1328" s="1" t="s">
        <v>2340</v>
      </c>
      <c r="C1328" s="1" t="s">
        <v>1</v>
      </c>
      <c r="D1328" s="1">
        <v>0.01</v>
      </c>
      <c r="E1328" s="1">
        <v>6.48</v>
      </c>
      <c r="F1328" s="1">
        <v>7.37</v>
      </c>
      <c r="G1328" s="1" t="s">
        <v>14</v>
      </c>
      <c r="H1328" s="1" t="s">
        <v>47</v>
      </c>
      <c r="I1328" s="1" t="s">
        <v>24</v>
      </c>
      <c r="J1328" s="1" t="s">
        <v>64</v>
      </c>
      <c r="K1328" s="1" t="s">
        <v>49</v>
      </c>
      <c r="L1328" s="1" t="s">
        <v>1591</v>
      </c>
      <c r="M1328" s="1">
        <v>0.37</v>
      </c>
      <c r="N1328" s="1" t="s">
        <v>8</v>
      </c>
      <c r="O1328" s="1" t="s">
        <v>9</v>
      </c>
      <c r="P1328" s="1" t="s">
        <v>376</v>
      </c>
      <c r="Q1328" s="1" t="s">
        <v>2341</v>
      </c>
      <c r="R1328" s="1">
        <v>37421</v>
      </c>
      <c r="S1328" s="2">
        <v>42125</v>
      </c>
      <c r="T1328" s="2">
        <v>42127</v>
      </c>
      <c r="U1328" s="1">
        <v>-449.69400000000002</v>
      </c>
      <c r="V1328" s="1">
        <v>18</v>
      </c>
      <c r="W1328" s="1">
        <v>122.8</v>
      </c>
      <c r="X1328" s="1">
        <v>88959</v>
      </c>
      <c r="Y1328" s="1">
        <f>Table1[[#This Row],[Unit Price]]-Table1[[#This Row],[Discount]]</f>
        <v>6.4700000000000006</v>
      </c>
      <c r="Z1328" s="1" t="s">
        <v>3219</v>
      </c>
    </row>
    <row r="1329" spans="1:26" x14ac:dyDescent="0.2">
      <c r="A1329" s="3">
        <v>1271</v>
      </c>
      <c r="B1329" s="3" t="s">
        <v>2087</v>
      </c>
      <c r="C1329" s="3" t="s">
        <v>23</v>
      </c>
      <c r="D1329" s="3">
        <v>0.1</v>
      </c>
      <c r="E1329" s="3">
        <v>34.229999999999997</v>
      </c>
      <c r="F1329" s="3">
        <v>5.0199999999999996</v>
      </c>
      <c r="G1329" s="3" t="s">
        <v>14</v>
      </c>
      <c r="H1329" s="3" t="s">
        <v>70</v>
      </c>
      <c r="I1329" s="3" t="s">
        <v>4</v>
      </c>
      <c r="J1329" s="3" t="s">
        <v>102</v>
      </c>
      <c r="K1329" s="3" t="s">
        <v>49</v>
      </c>
      <c r="L1329" s="3" t="s">
        <v>1294</v>
      </c>
      <c r="M1329" s="3">
        <v>0.55000000000000004</v>
      </c>
      <c r="N1329" s="3" t="s">
        <v>8</v>
      </c>
      <c r="O1329" s="3" t="s">
        <v>35</v>
      </c>
      <c r="P1329" s="3" t="s">
        <v>66</v>
      </c>
      <c r="Q1329" s="3" t="s">
        <v>2088</v>
      </c>
      <c r="R1329" s="3">
        <v>91941</v>
      </c>
      <c r="S1329" s="4">
        <v>42125</v>
      </c>
      <c r="T1329" s="4">
        <v>42130</v>
      </c>
      <c r="U1329" s="3">
        <v>151.56540000000001</v>
      </c>
      <c r="V1329" s="3">
        <v>7</v>
      </c>
      <c r="W1329" s="3">
        <v>219.66</v>
      </c>
      <c r="X1329" s="3">
        <v>88411</v>
      </c>
      <c r="Y1329" s="3">
        <f>Table1[[#This Row],[Unit Price]]-Table1[[#This Row],[Discount]]</f>
        <v>34.129999999999995</v>
      </c>
      <c r="Z1329" s="3" t="s">
        <v>3221</v>
      </c>
    </row>
    <row r="1330" spans="1:26" x14ac:dyDescent="0.2">
      <c r="A1330" s="1">
        <v>1383</v>
      </c>
      <c r="B1330" s="1" t="s">
        <v>2342</v>
      </c>
      <c r="C1330" s="1" t="s">
        <v>92</v>
      </c>
      <c r="D1330" s="1">
        <v>0.03</v>
      </c>
      <c r="E1330" s="1">
        <v>2.23</v>
      </c>
      <c r="F1330" s="1">
        <v>4.57</v>
      </c>
      <c r="G1330" s="1" t="s">
        <v>14</v>
      </c>
      <c r="H1330" s="1" t="s">
        <v>15</v>
      </c>
      <c r="I1330" s="1" t="s">
        <v>4</v>
      </c>
      <c r="J1330" s="1" t="s">
        <v>102</v>
      </c>
      <c r="K1330" s="1" t="s">
        <v>18</v>
      </c>
      <c r="L1330" s="1" t="s">
        <v>2343</v>
      </c>
      <c r="M1330" s="1">
        <v>0.41</v>
      </c>
      <c r="N1330" s="1" t="s">
        <v>8</v>
      </c>
      <c r="O1330" s="1" t="s">
        <v>35</v>
      </c>
      <c r="P1330" s="1" t="s">
        <v>122</v>
      </c>
      <c r="Q1330" s="1" t="s">
        <v>1208</v>
      </c>
      <c r="R1330" s="1">
        <v>84120</v>
      </c>
      <c r="S1330" s="2">
        <v>42125</v>
      </c>
      <c r="T1330" s="2">
        <v>42126</v>
      </c>
      <c r="U1330" s="1">
        <v>-93.25</v>
      </c>
      <c r="V1330" s="1">
        <v>12</v>
      </c>
      <c r="W1330" s="1">
        <v>28.66</v>
      </c>
      <c r="X1330" s="1">
        <v>89406</v>
      </c>
      <c r="Y1330" s="1">
        <f>Table1[[#This Row],[Unit Price]]-Table1[[#This Row],[Discount]]</f>
        <v>2.2000000000000002</v>
      </c>
      <c r="Z1330" s="1" t="s">
        <v>3221</v>
      </c>
    </row>
    <row r="1331" spans="1:26" x14ac:dyDescent="0.2">
      <c r="A1331" s="3">
        <v>381</v>
      </c>
      <c r="B1331" s="3" t="s">
        <v>2344</v>
      </c>
      <c r="C1331" s="3" t="s">
        <v>46</v>
      </c>
      <c r="D1331" s="3">
        <v>7.0000000000000007E-2</v>
      </c>
      <c r="E1331" s="3">
        <v>415.88</v>
      </c>
      <c r="F1331" s="3">
        <v>11.37</v>
      </c>
      <c r="G1331" s="3" t="s">
        <v>14</v>
      </c>
      <c r="H1331" s="3" t="s">
        <v>70</v>
      </c>
      <c r="I1331" s="3" t="s">
        <v>24</v>
      </c>
      <c r="J1331" s="3" t="s">
        <v>54</v>
      </c>
      <c r="K1331" s="3" t="s">
        <v>49</v>
      </c>
      <c r="L1331" s="3" t="s">
        <v>1357</v>
      </c>
      <c r="M1331" s="3">
        <v>0.56999999999999995</v>
      </c>
      <c r="N1331" s="3" t="s">
        <v>8</v>
      </c>
      <c r="O1331" s="3" t="s">
        <v>28</v>
      </c>
      <c r="P1331" s="3" t="s">
        <v>79</v>
      </c>
      <c r="Q1331" s="3" t="s">
        <v>1823</v>
      </c>
      <c r="R1331" s="3">
        <v>61701</v>
      </c>
      <c r="S1331" s="4">
        <v>42125</v>
      </c>
      <c r="T1331" s="4">
        <v>42125</v>
      </c>
      <c r="U1331" s="3">
        <v>-539.59</v>
      </c>
      <c r="V1331" s="3">
        <v>1</v>
      </c>
      <c r="W1331" s="3">
        <v>394.51</v>
      </c>
      <c r="X1331" s="3">
        <v>88929</v>
      </c>
      <c r="Y1331" s="3">
        <f>Table1[[#This Row],[Unit Price]]-Table1[[#This Row],[Discount]]</f>
        <v>415.81</v>
      </c>
      <c r="Z1331" s="3" t="s">
        <v>3220</v>
      </c>
    </row>
    <row r="1332" spans="1:26" x14ac:dyDescent="0.2">
      <c r="A1332" s="1">
        <v>1193</v>
      </c>
      <c r="B1332" s="1" t="s">
        <v>1327</v>
      </c>
      <c r="C1332" s="1" t="s">
        <v>46</v>
      </c>
      <c r="D1332" s="1">
        <v>0.03</v>
      </c>
      <c r="E1332" s="1">
        <v>5.98</v>
      </c>
      <c r="F1332" s="1">
        <v>1.49</v>
      </c>
      <c r="G1332" s="1" t="s">
        <v>14</v>
      </c>
      <c r="H1332" s="1" t="s">
        <v>3</v>
      </c>
      <c r="I1332" s="1" t="s">
        <v>24</v>
      </c>
      <c r="J1332" s="1" t="s">
        <v>48</v>
      </c>
      <c r="K1332" s="1" t="s">
        <v>49</v>
      </c>
      <c r="L1332" s="1" t="s">
        <v>1563</v>
      </c>
      <c r="M1332" s="1">
        <v>0.39</v>
      </c>
      <c r="N1332" s="1" t="s">
        <v>8</v>
      </c>
      <c r="O1332" s="1" t="s">
        <v>87</v>
      </c>
      <c r="P1332" s="1" t="s">
        <v>350</v>
      </c>
      <c r="Q1332" s="1" t="s">
        <v>42</v>
      </c>
      <c r="R1332" s="1">
        <v>20016</v>
      </c>
      <c r="S1332" s="2">
        <v>42125</v>
      </c>
      <c r="T1332" s="2">
        <v>42127</v>
      </c>
      <c r="U1332" s="1">
        <v>38.08</v>
      </c>
      <c r="V1332" s="1">
        <v>85</v>
      </c>
      <c r="W1332" s="1">
        <v>517.85</v>
      </c>
      <c r="X1332" s="1">
        <v>38852</v>
      </c>
      <c r="Y1332" s="1">
        <f>Table1[[#This Row],[Unit Price]]-Table1[[#This Row],[Discount]]</f>
        <v>5.95</v>
      </c>
      <c r="Z1332" s="1" t="s">
        <v>3222</v>
      </c>
    </row>
    <row r="1333" spans="1:26" x14ac:dyDescent="0.2">
      <c r="A1333" s="3">
        <v>1194</v>
      </c>
      <c r="B1333" s="3" t="s">
        <v>2345</v>
      </c>
      <c r="C1333" s="3" t="s">
        <v>46</v>
      </c>
      <c r="D1333" s="3">
        <v>0.03</v>
      </c>
      <c r="E1333" s="3">
        <v>5.98</v>
      </c>
      <c r="F1333" s="3">
        <v>1.49</v>
      </c>
      <c r="G1333" s="3" t="s">
        <v>14</v>
      </c>
      <c r="H1333" s="3" t="s">
        <v>3</v>
      </c>
      <c r="I1333" s="3" t="s">
        <v>24</v>
      </c>
      <c r="J1333" s="3" t="s">
        <v>48</v>
      </c>
      <c r="K1333" s="3" t="s">
        <v>49</v>
      </c>
      <c r="L1333" s="3" t="s">
        <v>1563</v>
      </c>
      <c r="M1333" s="3">
        <v>0.39</v>
      </c>
      <c r="N1333" s="3" t="s">
        <v>8</v>
      </c>
      <c r="O1333" s="3" t="s">
        <v>9</v>
      </c>
      <c r="P1333" s="3" t="s">
        <v>99</v>
      </c>
      <c r="Q1333" s="3" t="s">
        <v>2346</v>
      </c>
      <c r="R1333" s="3">
        <v>34142</v>
      </c>
      <c r="S1333" s="4">
        <v>42125</v>
      </c>
      <c r="T1333" s="4">
        <v>42127</v>
      </c>
      <c r="U1333" s="3">
        <v>20.495999999999999</v>
      </c>
      <c r="V1333" s="3">
        <v>21</v>
      </c>
      <c r="W1333" s="3">
        <v>127.94</v>
      </c>
      <c r="X1333" s="3">
        <v>87586</v>
      </c>
      <c r="Y1333" s="3">
        <f>Table1[[#This Row],[Unit Price]]-Table1[[#This Row],[Discount]]</f>
        <v>5.95</v>
      </c>
      <c r="Z1333" s="3" t="s">
        <v>3219</v>
      </c>
    </row>
    <row r="1334" spans="1:26" x14ac:dyDescent="0.2">
      <c r="A1334" s="1">
        <v>3139</v>
      </c>
      <c r="B1334" s="1" t="s">
        <v>2347</v>
      </c>
      <c r="C1334" s="1" t="s">
        <v>1</v>
      </c>
      <c r="D1334" s="1">
        <v>0.09</v>
      </c>
      <c r="E1334" s="1">
        <v>280.98</v>
      </c>
      <c r="F1334" s="1">
        <v>57</v>
      </c>
      <c r="G1334" s="1" t="s">
        <v>2</v>
      </c>
      <c r="H1334" s="1" t="s">
        <v>47</v>
      </c>
      <c r="I1334" s="1" t="s">
        <v>4</v>
      </c>
      <c r="J1334" s="1" t="s">
        <v>85</v>
      </c>
      <c r="K1334" s="1" t="s">
        <v>33</v>
      </c>
      <c r="L1334" s="1" t="s">
        <v>838</v>
      </c>
      <c r="M1334" s="1">
        <v>0.78</v>
      </c>
      <c r="N1334" s="1" t="s">
        <v>8</v>
      </c>
      <c r="O1334" s="1" t="s">
        <v>87</v>
      </c>
      <c r="P1334" s="1" t="s">
        <v>373</v>
      </c>
      <c r="Q1334" s="1" t="s">
        <v>2348</v>
      </c>
      <c r="R1334" s="1">
        <v>7016</v>
      </c>
      <c r="S1334" s="2">
        <v>42126</v>
      </c>
      <c r="T1334" s="2">
        <v>42129</v>
      </c>
      <c r="U1334" s="1">
        <v>252.488</v>
      </c>
      <c r="V1334" s="1">
        <v>31</v>
      </c>
      <c r="W1334" s="1">
        <v>7974.21</v>
      </c>
      <c r="X1334" s="1">
        <v>86793</v>
      </c>
      <c r="Y1334" s="1">
        <f>Table1[[#This Row],[Unit Price]]-Table1[[#This Row],[Discount]]</f>
        <v>280.89000000000004</v>
      </c>
      <c r="Z1334" s="1" t="s">
        <v>3222</v>
      </c>
    </row>
    <row r="1335" spans="1:26" x14ac:dyDescent="0.2">
      <c r="A1335" s="3">
        <v>3367</v>
      </c>
      <c r="B1335" s="3" t="s">
        <v>2349</v>
      </c>
      <c r="C1335" s="3" t="s">
        <v>1</v>
      </c>
      <c r="D1335" s="3">
        <v>0.08</v>
      </c>
      <c r="E1335" s="3">
        <v>30.97</v>
      </c>
      <c r="F1335" s="3">
        <v>4</v>
      </c>
      <c r="G1335" s="3" t="s">
        <v>14</v>
      </c>
      <c r="H1335" s="3" t="s">
        <v>47</v>
      </c>
      <c r="I1335" s="3" t="s">
        <v>16</v>
      </c>
      <c r="J1335" s="3" t="s">
        <v>17</v>
      </c>
      <c r="K1335" s="3" t="s">
        <v>49</v>
      </c>
      <c r="L1335" s="3" t="s">
        <v>2138</v>
      </c>
      <c r="M1335" s="3">
        <v>0.74</v>
      </c>
      <c r="N1335" s="3" t="s">
        <v>8</v>
      </c>
      <c r="O1335" s="3" t="s">
        <v>87</v>
      </c>
      <c r="P1335" s="3" t="s">
        <v>293</v>
      </c>
      <c r="Q1335" s="3" t="s">
        <v>2350</v>
      </c>
      <c r="R1335" s="3">
        <v>43221</v>
      </c>
      <c r="S1335" s="4">
        <v>42126</v>
      </c>
      <c r="T1335" s="4">
        <v>42127</v>
      </c>
      <c r="U1335" s="3">
        <v>10.68</v>
      </c>
      <c r="V1335" s="3">
        <v>26</v>
      </c>
      <c r="W1335" s="3">
        <v>758.97</v>
      </c>
      <c r="X1335" s="3">
        <v>90502</v>
      </c>
      <c r="Y1335" s="3">
        <f>Table1[[#This Row],[Unit Price]]-Table1[[#This Row],[Discount]]</f>
        <v>30.89</v>
      </c>
      <c r="Z1335" s="3" t="s">
        <v>3222</v>
      </c>
    </row>
    <row r="1336" spans="1:26" x14ac:dyDescent="0.2">
      <c r="A1336" s="1">
        <v>3367</v>
      </c>
      <c r="B1336" s="1" t="s">
        <v>2349</v>
      </c>
      <c r="C1336" s="1" t="s">
        <v>1</v>
      </c>
      <c r="D1336" s="1">
        <v>0.1</v>
      </c>
      <c r="E1336" s="1">
        <v>4.13</v>
      </c>
      <c r="F1336" s="1">
        <v>0.5</v>
      </c>
      <c r="G1336" s="1" t="s">
        <v>63</v>
      </c>
      <c r="H1336" s="1" t="s">
        <v>47</v>
      </c>
      <c r="I1336" s="1" t="s">
        <v>24</v>
      </c>
      <c r="J1336" s="1" t="s">
        <v>128</v>
      </c>
      <c r="K1336" s="1" t="s">
        <v>49</v>
      </c>
      <c r="L1336" s="1" t="s">
        <v>2351</v>
      </c>
      <c r="M1336" s="1">
        <v>0.39</v>
      </c>
      <c r="N1336" s="1" t="s">
        <v>8</v>
      </c>
      <c r="O1336" s="1" t="s">
        <v>87</v>
      </c>
      <c r="P1336" s="1" t="s">
        <v>293</v>
      </c>
      <c r="Q1336" s="1" t="s">
        <v>2350</v>
      </c>
      <c r="R1336" s="1">
        <v>43221</v>
      </c>
      <c r="S1336" s="2">
        <v>42126</v>
      </c>
      <c r="T1336" s="2">
        <v>42128</v>
      </c>
      <c r="U1336" s="1">
        <v>58.263599999999997</v>
      </c>
      <c r="V1336" s="1">
        <v>18</v>
      </c>
      <c r="W1336" s="1">
        <v>84.44</v>
      </c>
      <c r="X1336" s="1">
        <v>90502</v>
      </c>
      <c r="Y1336" s="1">
        <f>Table1[[#This Row],[Unit Price]]-Table1[[#This Row],[Discount]]</f>
        <v>4.03</v>
      </c>
      <c r="Z1336" s="1" t="s">
        <v>3222</v>
      </c>
    </row>
    <row r="1337" spans="1:26" x14ac:dyDescent="0.2">
      <c r="A1337" s="3">
        <v>408</v>
      </c>
      <c r="B1337" s="3" t="s">
        <v>2352</v>
      </c>
      <c r="C1337" s="3" t="s">
        <v>23</v>
      </c>
      <c r="D1337" s="3">
        <v>7.0000000000000007E-2</v>
      </c>
      <c r="E1337" s="3">
        <v>29.17</v>
      </c>
      <c r="F1337" s="3">
        <v>6.27</v>
      </c>
      <c r="G1337" s="3" t="s">
        <v>14</v>
      </c>
      <c r="H1337" s="3" t="s">
        <v>70</v>
      </c>
      <c r="I1337" s="3" t="s">
        <v>24</v>
      </c>
      <c r="J1337" s="3" t="s">
        <v>48</v>
      </c>
      <c r="K1337" s="3" t="s">
        <v>49</v>
      </c>
      <c r="L1337" s="3" t="s">
        <v>50</v>
      </c>
      <c r="M1337" s="3">
        <v>0.37</v>
      </c>
      <c r="N1337" s="3" t="s">
        <v>8</v>
      </c>
      <c r="O1337" s="3" t="s">
        <v>28</v>
      </c>
      <c r="P1337" s="3" t="s">
        <v>163</v>
      </c>
      <c r="Q1337" s="3" t="s">
        <v>2353</v>
      </c>
      <c r="R1337" s="3">
        <v>78589</v>
      </c>
      <c r="S1337" s="4">
        <v>42126</v>
      </c>
      <c r="T1337" s="4">
        <v>42130</v>
      </c>
      <c r="U1337" s="3">
        <v>236.2371</v>
      </c>
      <c r="V1337" s="3">
        <v>14</v>
      </c>
      <c r="W1337" s="3">
        <v>400.47</v>
      </c>
      <c r="X1337" s="3">
        <v>89639</v>
      </c>
      <c r="Y1337" s="3">
        <f>Table1[[#This Row],[Unit Price]]-Table1[[#This Row],[Discount]]</f>
        <v>29.1</v>
      </c>
      <c r="Z1337" s="3" t="s">
        <v>3220</v>
      </c>
    </row>
    <row r="1338" spans="1:26" x14ac:dyDescent="0.2">
      <c r="A1338" s="1">
        <v>2426</v>
      </c>
      <c r="B1338" s="1" t="s">
        <v>1626</v>
      </c>
      <c r="C1338" s="1" t="s">
        <v>23</v>
      </c>
      <c r="D1338" s="1">
        <v>0.08</v>
      </c>
      <c r="E1338" s="1">
        <v>4.4800000000000004</v>
      </c>
      <c r="F1338" s="1">
        <v>49</v>
      </c>
      <c r="G1338" s="1" t="s">
        <v>14</v>
      </c>
      <c r="H1338" s="1" t="s">
        <v>3</v>
      </c>
      <c r="I1338" s="1" t="s">
        <v>24</v>
      </c>
      <c r="J1338" s="1" t="s">
        <v>71</v>
      </c>
      <c r="K1338" s="1" t="s">
        <v>40</v>
      </c>
      <c r="L1338" s="1" t="s">
        <v>444</v>
      </c>
      <c r="M1338" s="1">
        <v>0.6</v>
      </c>
      <c r="N1338" s="1" t="s">
        <v>8</v>
      </c>
      <c r="O1338" s="1" t="s">
        <v>28</v>
      </c>
      <c r="P1338" s="1" t="s">
        <v>163</v>
      </c>
      <c r="Q1338" s="1" t="s">
        <v>1628</v>
      </c>
      <c r="R1338" s="1">
        <v>75061</v>
      </c>
      <c r="S1338" s="2">
        <v>42126</v>
      </c>
      <c r="T1338" s="2">
        <v>42126</v>
      </c>
      <c r="U1338" s="1">
        <v>139.58009999999999</v>
      </c>
      <c r="V1338" s="1">
        <v>37</v>
      </c>
      <c r="W1338" s="1">
        <v>202.29</v>
      </c>
      <c r="X1338" s="1">
        <v>90861</v>
      </c>
      <c r="Y1338" s="1">
        <f>Table1[[#This Row],[Unit Price]]-Table1[[#This Row],[Discount]]</f>
        <v>4.4000000000000004</v>
      </c>
      <c r="Z1338" s="1" t="s">
        <v>3220</v>
      </c>
    </row>
    <row r="1339" spans="1:26" x14ac:dyDescent="0.2">
      <c r="A1339" s="3">
        <v>2426</v>
      </c>
      <c r="B1339" s="3" t="s">
        <v>1626</v>
      </c>
      <c r="C1339" s="3" t="s">
        <v>23</v>
      </c>
      <c r="D1339" s="3">
        <v>0</v>
      </c>
      <c r="E1339" s="3">
        <v>17.670000000000002</v>
      </c>
      <c r="F1339" s="3">
        <v>8.99</v>
      </c>
      <c r="G1339" s="3" t="s">
        <v>14</v>
      </c>
      <c r="H1339" s="3" t="s">
        <v>3</v>
      </c>
      <c r="I1339" s="3" t="s">
        <v>4</v>
      </c>
      <c r="J1339" s="3" t="s">
        <v>102</v>
      </c>
      <c r="K1339" s="3" t="s">
        <v>18</v>
      </c>
      <c r="L1339" s="3" t="s">
        <v>2032</v>
      </c>
      <c r="M1339" s="3">
        <v>0.47</v>
      </c>
      <c r="N1339" s="3" t="s">
        <v>8</v>
      </c>
      <c r="O1339" s="3" t="s">
        <v>28</v>
      </c>
      <c r="P1339" s="3" t="s">
        <v>163</v>
      </c>
      <c r="Q1339" s="3" t="s">
        <v>1628</v>
      </c>
      <c r="R1339" s="3">
        <v>75061</v>
      </c>
      <c r="S1339" s="4">
        <v>42126</v>
      </c>
      <c r="T1339" s="4">
        <v>42133</v>
      </c>
      <c r="U1339" s="3">
        <v>109.67</v>
      </c>
      <c r="V1339" s="3">
        <v>9</v>
      </c>
      <c r="W1339" s="3">
        <v>168.71</v>
      </c>
      <c r="X1339" s="3">
        <v>90861</v>
      </c>
      <c r="Y1339" s="3">
        <f>Table1[[#This Row],[Unit Price]]-Table1[[#This Row],[Discount]]</f>
        <v>17.670000000000002</v>
      </c>
      <c r="Z1339" s="3" t="s">
        <v>3220</v>
      </c>
    </row>
    <row r="1340" spans="1:26" x14ac:dyDescent="0.2">
      <c r="A1340" s="1">
        <v>2578</v>
      </c>
      <c r="B1340" s="1" t="s">
        <v>2354</v>
      </c>
      <c r="C1340" s="1" t="s">
        <v>23</v>
      </c>
      <c r="D1340" s="1">
        <v>0.04</v>
      </c>
      <c r="E1340" s="1">
        <v>8.6</v>
      </c>
      <c r="F1340" s="1">
        <v>6.19</v>
      </c>
      <c r="G1340" s="1" t="s">
        <v>14</v>
      </c>
      <c r="H1340" s="1" t="s">
        <v>47</v>
      </c>
      <c r="I1340" s="1" t="s">
        <v>24</v>
      </c>
      <c r="J1340" s="1" t="s">
        <v>48</v>
      </c>
      <c r="K1340" s="1" t="s">
        <v>49</v>
      </c>
      <c r="L1340" s="1" t="s">
        <v>508</v>
      </c>
      <c r="M1340" s="1">
        <v>0.38</v>
      </c>
      <c r="N1340" s="1" t="s">
        <v>8</v>
      </c>
      <c r="O1340" s="1" t="s">
        <v>9</v>
      </c>
      <c r="P1340" s="1" t="s">
        <v>140</v>
      </c>
      <c r="Q1340" s="1" t="s">
        <v>2355</v>
      </c>
      <c r="R1340" s="1">
        <v>36801</v>
      </c>
      <c r="S1340" s="2">
        <v>42126</v>
      </c>
      <c r="T1340" s="2">
        <v>42128</v>
      </c>
      <c r="U1340" s="1">
        <v>309.71159999999998</v>
      </c>
      <c r="V1340" s="1">
        <v>5</v>
      </c>
      <c r="W1340" s="1">
        <v>46.85</v>
      </c>
      <c r="X1340" s="1">
        <v>88298</v>
      </c>
      <c r="Y1340" s="1">
        <f>Table1[[#This Row],[Unit Price]]-Table1[[#This Row],[Discount]]</f>
        <v>8.56</v>
      </c>
      <c r="Z1340" s="1" t="s">
        <v>3219</v>
      </c>
    </row>
    <row r="1341" spans="1:26" x14ac:dyDescent="0.2">
      <c r="A1341" s="3">
        <v>2578</v>
      </c>
      <c r="B1341" s="3" t="s">
        <v>2354</v>
      </c>
      <c r="C1341" s="3" t="s">
        <v>23</v>
      </c>
      <c r="D1341" s="3">
        <v>0.01</v>
      </c>
      <c r="E1341" s="3">
        <v>3.58</v>
      </c>
      <c r="F1341" s="3">
        <v>1.63</v>
      </c>
      <c r="G1341" s="3" t="s">
        <v>14</v>
      </c>
      <c r="H1341" s="3" t="s">
        <v>47</v>
      </c>
      <c r="I1341" s="3" t="s">
        <v>24</v>
      </c>
      <c r="J1341" s="3" t="s">
        <v>152</v>
      </c>
      <c r="K1341" s="3" t="s">
        <v>26</v>
      </c>
      <c r="L1341" s="3" t="s">
        <v>2197</v>
      </c>
      <c r="M1341" s="3">
        <v>0.36</v>
      </c>
      <c r="N1341" s="3" t="s">
        <v>8</v>
      </c>
      <c r="O1341" s="3" t="s">
        <v>9</v>
      </c>
      <c r="P1341" s="3" t="s">
        <v>140</v>
      </c>
      <c r="Q1341" s="3" t="s">
        <v>2355</v>
      </c>
      <c r="R1341" s="3">
        <v>36801</v>
      </c>
      <c r="S1341" s="4">
        <v>42126</v>
      </c>
      <c r="T1341" s="4">
        <v>42130</v>
      </c>
      <c r="U1341" s="3">
        <v>-128.85599999999999</v>
      </c>
      <c r="V1341" s="3">
        <v>26</v>
      </c>
      <c r="W1341" s="3">
        <v>93.57</v>
      </c>
      <c r="X1341" s="3">
        <v>88298</v>
      </c>
      <c r="Y1341" s="3">
        <f>Table1[[#This Row],[Unit Price]]-Table1[[#This Row],[Discount]]</f>
        <v>3.5700000000000003</v>
      </c>
      <c r="Z1341" s="3" t="s">
        <v>3219</v>
      </c>
    </row>
    <row r="1342" spans="1:26" x14ac:dyDescent="0.2">
      <c r="A1342" s="1">
        <v>2578</v>
      </c>
      <c r="B1342" s="1" t="s">
        <v>2354</v>
      </c>
      <c r="C1342" s="1" t="s">
        <v>23</v>
      </c>
      <c r="D1342" s="1">
        <v>0.08</v>
      </c>
      <c r="E1342" s="1">
        <v>105.49</v>
      </c>
      <c r="F1342" s="1">
        <v>41.64</v>
      </c>
      <c r="G1342" s="1" t="s">
        <v>2</v>
      </c>
      <c r="H1342" s="1" t="s">
        <v>47</v>
      </c>
      <c r="I1342" s="1" t="s">
        <v>4</v>
      </c>
      <c r="J1342" s="1" t="s">
        <v>5</v>
      </c>
      <c r="K1342" s="1" t="s">
        <v>6</v>
      </c>
      <c r="L1342" s="1" t="s">
        <v>2356</v>
      </c>
      <c r="M1342" s="1">
        <v>0.75</v>
      </c>
      <c r="N1342" s="1" t="s">
        <v>8</v>
      </c>
      <c r="O1342" s="1" t="s">
        <v>9</v>
      </c>
      <c r="P1342" s="1" t="s">
        <v>140</v>
      </c>
      <c r="Q1342" s="1" t="s">
        <v>2355</v>
      </c>
      <c r="R1342" s="1">
        <v>36801</v>
      </c>
      <c r="S1342" s="2">
        <v>42126</v>
      </c>
      <c r="T1342" s="2">
        <v>42133</v>
      </c>
      <c r="U1342" s="1">
        <v>-36.945999999999998</v>
      </c>
      <c r="V1342" s="1">
        <v>34</v>
      </c>
      <c r="W1342" s="1">
        <v>2694.49</v>
      </c>
      <c r="X1342" s="1">
        <v>88298</v>
      </c>
      <c r="Y1342" s="1">
        <f>Table1[[#This Row],[Unit Price]]-Table1[[#This Row],[Discount]]</f>
        <v>105.41</v>
      </c>
      <c r="Z1342" s="1" t="s">
        <v>3219</v>
      </c>
    </row>
    <row r="1343" spans="1:26" x14ac:dyDescent="0.2">
      <c r="A1343" s="3">
        <v>2531</v>
      </c>
      <c r="B1343" s="3" t="s">
        <v>2357</v>
      </c>
      <c r="C1343" s="3" t="s">
        <v>92</v>
      </c>
      <c r="D1343" s="3">
        <v>0.08</v>
      </c>
      <c r="E1343" s="3">
        <v>4</v>
      </c>
      <c r="F1343" s="3">
        <v>1.3</v>
      </c>
      <c r="G1343" s="3" t="s">
        <v>14</v>
      </c>
      <c r="H1343" s="3" t="s">
        <v>3</v>
      </c>
      <c r="I1343" s="3" t="s">
        <v>24</v>
      </c>
      <c r="J1343" s="3" t="s">
        <v>64</v>
      </c>
      <c r="K1343" s="3" t="s">
        <v>26</v>
      </c>
      <c r="L1343" s="3" t="s">
        <v>347</v>
      </c>
      <c r="M1343" s="3">
        <v>0.37</v>
      </c>
      <c r="N1343" s="3" t="s">
        <v>8</v>
      </c>
      <c r="O1343" s="3" t="s">
        <v>35</v>
      </c>
      <c r="P1343" s="3" t="s">
        <v>66</v>
      </c>
      <c r="Q1343" s="3" t="s">
        <v>2358</v>
      </c>
      <c r="R1343" s="3">
        <v>93422</v>
      </c>
      <c r="S1343" s="4">
        <v>42126</v>
      </c>
      <c r="T1343" s="4">
        <v>42128</v>
      </c>
      <c r="U1343" s="3">
        <v>28.4</v>
      </c>
      <c r="V1343" s="3">
        <v>14</v>
      </c>
      <c r="W1343" s="3">
        <v>51.99</v>
      </c>
      <c r="X1343" s="3">
        <v>87452</v>
      </c>
      <c r="Y1343" s="3">
        <f>Table1[[#This Row],[Unit Price]]-Table1[[#This Row],[Discount]]</f>
        <v>3.92</v>
      </c>
      <c r="Z1343" s="3" t="s">
        <v>3221</v>
      </c>
    </row>
    <row r="1344" spans="1:26" x14ac:dyDescent="0.2">
      <c r="A1344" s="1">
        <v>27</v>
      </c>
      <c r="B1344" s="1" t="s">
        <v>2359</v>
      </c>
      <c r="C1344" s="1" t="s">
        <v>46</v>
      </c>
      <c r="D1344" s="1">
        <v>0.04</v>
      </c>
      <c r="E1344" s="1">
        <v>4.1399999999999997</v>
      </c>
      <c r="F1344" s="1">
        <v>6.6</v>
      </c>
      <c r="G1344" s="1" t="s">
        <v>14</v>
      </c>
      <c r="H1344" s="1" t="s">
        <v>70</v>
      </c>
      <c r="I1344" s="1" t="s">
        <v>4</v>
      </c>
      <c r="J1344" s="1" t="s">
        <v>102</v>
      </c>
      <c r="K1344" s="1" t="s">
        <v>49</v>
      </c>
      <c r="L1344" s="1" t="s">
        <v>388</v>
      </c>
      <c r="M1344" s="1">
        <v>0.49</v>
      </c>
      <c r="N1344" s="1" t="s">
        <v>8</v>
      </c>
      <c r="O1344" s="1" t="s">
        <v>35</v>
      </c>
      <c r="P1344" s="1" t="s">
        <v>66</v>
      </c>
      <c r="Q1344" s="1" t="s">
        <v>1939</v>
      </c>
      <c r="R1344" s="1">
        <v>90712</v>
      </c>
      <c r="S1344" s="2">
        <v>42126</v>
      </c>
      <c r="T1344" s="2">
        <v>42128</v>
      </c>
      <c r="U1344" s="1">
        <v>8.8940000000000001</v>
      </c>
      <c r="V1344" s="1">
        <v>12</v>
      </c>
      <c r="W1344" s="1">
        <v>54.78</v>
      </c>
      <c r="X1344" s="1">
        <v>87652</v>
      </c>
      <c r="Y1344" s="1">
        <f>Table1[[#This Row],[Unit Price]]-Table1[[#This Row],[Discount]]</f>
        <v>4.0999999999999996</v>
      </c>
      <c r="Z1344" s="1" t="s">
        <v>3221</v>
      </c>
    </row>
    <row r="1345" spans="1:26" x14ac:dyDescent="0.2">
      <c r="A1345" s="3">
        <v>3386</v>
      </c>
      <c r="B1345" s="3" t="s">
        <v>2360</v>
      </c>
      <c r="C1345" s="3" t="s">
        <v>1</v>
      </c>
      <c r="D1345" s="3">
        <v>0</v>
      </c>
      <c r="E1345" s="3">
        <v>2.61</v>
      </c>
      <c r="F1345" s="3">
        <v>0.5</v>
      </c>
      <c r="G1345" s="3" t="s">
        <v>14</v>
      </c>
      <c r="H1345" s="3" t="s">
        <v>70</v>
      </c>
      <c r="I1345" s="3" t="s">
        <v>24</v>
      </c>
      <c r="J1345" s="3" t="s">
        <v>128</v>
      </c>
      <c r="K1345" s="3" t="s">
        <v>49</v>
      </c>
      <c r="L1345" s="3" t="s">
        <v>1343</v>
      </c>
      <c r="M1345" s="3">
        <v>0.39</v>
      </c>
      <c r="N1345" s="3" t="s">
        <v>8</v>
      </c>
      <c r="O1345" s="3" t="s">
        <v>87</v>
      </c>
      <c r="P1345" s="3" t="s">
        <v>293</v>
      </c>
      <c r="Q1345" s="3" t="s">
        <v>2174</v>
      </c>
      <c r="R1345" s="3">
        <v>43402</v>
      </c>
      <c r="S1345" s="4">
        <v>42127</v>
      </c>
      <c r="T1345" s="4">
        <v>42129</v>
      </c>
      <c r="U1345" s="3">
        <v>19.554600000000001</v>
      </c>
      <c r="V1345" s="3">
        <v>10</v>
      </c>
      <c r="W1345" s="3">
        <v>28.34</v>
      </c>
      <c r="X1345" s="3">
        <v>88746</v>
      </c>
      <c r="Y1345" s="3">
        <f>Table1[[#This Row],[Unit Price]]-Table1[[#This Row],[Discount]]</f>
        <v>2.61</v>
      </c>
      <c r="Z1345" s="3" t="s">
        <v>3222</v>
      </c>
    </row>
    <row r="1346" spans="1:26" x14ac:dyDescent="0.2">
      <c r="A1346" s="1">
        <v>3386</v>
      </c>
      <c r="B1346" s="1" t="s">
        <v>2360</v>
      </c>
      <c r="C1346" s="1" t="s">
        <v>1</v>
      </c>
      <c r="D1346" s="1">
        <v>0.04</v>
      </c>
      <c r="E1346" s="1">
        <v>25.38</v>
      </c>
      <c r="F1346" s="1">
        <v>8.99</v>
      </c>
      <c r="G1346" s="1" t="s">
        <v>63</v>
      </c>
      <c r="H1346" s="1" t="s">
        <v>70</v>
      </c>
      <c r="I1346" s="1" t="s">
        <v>4</v>
      </c>
      <c r="J1346" s="1" t="s">
        <v>102</v>
      </c>
      <c r="K1346" s="1" t="s">
        <v>18</v>
      </c>
      <c r="L1346" s="1" t="s">
        <v>2361</v>
      </c>
      <c r="M1346" s="1">
        <v>0.5</v>
      </c>
      <c r="N1346" s="1" t="s">
        <v>8</v>
      </c>
      <c r="O1346" s="1" t="s">
        <v>87</v>
      </c>
      <c r="P1346" s="1" t="s">
        <v>293</v>
      </c>
      <c r="Q1346" s="1" t="s">
        <v>2174</v>
      </c>
      <c r="R1346" s="1">
        <v>43402</v>
      </c>
      <c r="S1346" s="2">
        <v>42127</v>
      </c>
      <c r="T1346" s="2">
        <v>42130</v>
      </c>
      <c r="U1346" s="1">
        <v>152.482</v>
      </c>
      <c r="V1346" s="1">
        <v>35</v>
      </c>
      <c r="W1346" s="1">
        <v>861.3</v>
      </c>
      <c r="X1346" s="1">
        <v>88746</v>
      </c>
      <c r="Y1346" s="1">
        <f>Table1[[#This Row],[Unit Price]]-Table1[[#This Row],[Discount]]</f>
        <v>25.34</v>
      </c>
      <c r="Z1346" s="1" t="s">
        <v>3222</v>
      </c>
    </row>
    <row r="1347" spans="1:26" x14ac:dyDescent="0.2">
      <c r="A1347" s="3">
        <v>2157</v>
      </c>
      <c r="B1347" s="3" t="s">
        <v>1657</v>
      </c>
      <c r="C1347" s="3" t="s">
        <v>13</v>
      </c>
      <c r="D1347" s="3">
        <v>7.0000000000000007E-2</v>
      </c>
      <c r="E1347" s="3">
        <v>30.93</v>
      </c>
      <c r="F1347" s="3">
        <v>3.92</v>
      </c>
      <c r="G1347" s="3" t="s">
        <v>14</v>
      </c>
      <c r="H1347" s="3" t="s">
        <v>47</v>
      </c>
      <c r="I1347" s="3" t="s">
        <v>4</v>
      </c>
      <c r="J1347" s="3" t="s">
        <v>102</v>
      </c>
      <c r="K1347" s="3" t="s">
        <v>18</v>
      </c>
      <c r="L1347" s="3" t="s">
        <v>1627</v>
      </c>
      <c r="M1347" s="3">
        <v>0.44</v>
      </c>
      <c r="N1347" s="3" t="s">
        <v>8</v>
      </c>
      <c r="O1347" s="3" t="s">
        <v>28</v>
      </c>
      <c r="P1347" s="3" t="s">
        <v>265</v>
      </c>
      <c r="Q1347" s="3" t="s">
        <v>1659</v>
      </c>
      <c r="R1347" s="3">
        <v>48093</v>
      </c>
      <c r="S1347" s="4">
        <v>42127</v>
      </c>
      <c r="T1347" s="4">
        <v>42128</v>
      </c>
      <c r="U1347" s="3">
        <v>398.30250000000001</v>
      </c>
      <c r="V1347" s="3">
        <v>19</v>
      </c>
      <c r="W1347" s="3">
        <v>577.25</v>
      </c>
      <c r="X1347" s="3">
        <v>90386</v>
      </c>
      <c r="Y1347" s="3">
        <f>Table1[[#This Row],[Unit Price]]-Table1[[#This Row],[Discount]]</f>
        <v>30.86</v>
      </c>
      <c r="Z1347" s="3" t="s">
        <v>3220</v>
      </c>
    </row>
    <row r="1348" spans="1:26" x14ac:dyDescent="0.2">
      <c r="A1348" s="1">
        <v>2157</v>
      </c>
      <c r="B1348" s="1" t="s">
        <v>1657</v>
      </c>
      <c r="C1348" s="1" t="s">
        <v>13</v>
      </c>
      <c r="D1348" s="1">
        <v>0.05</v>
      </c>
      <c r="E1348" s="1">
        <v>297.48</v>
      </c>
      <c r="F1348" s="1">
        <v>18.059999999999999</v>
      </c>
      <c r="G1348" s="1" t="s">
        <v>2</v>
      </c>
      <c r="H1348" s="1" t="s">
        <v>47</v>
      </c>
      <c r="I1348" s="1" t="s">
        <v>16</v>
      </c>
      <c r="J1348" s="1" t="s">
        <v>32</v>
      </c>
      <c r="K1348" s="1" t="s">
        <v>33</v>
      </c>
      <c r="L1348" s="1" t="s">
        <v>363</v>
      </c>
      <c r="M1348" s="1">
        <v>0.6</v>
      </c>
      <c r="N1348" s="1" t="s">
        <v>8</v>
      </c>
      <c r="O1348" s="1" t="s">
        <v>28</v>
      </c>
      <c r="P1348" s="1" t="s">
        <v>265</v>
      </c>
      <c r="Q1348" s="1" t="s">
        <v>1659</v>
      </c>
      <c r="R1348" s="1">
        <v>48093</v>
      </c>
      <c r="S1348" s="2">
        <v>42127</v>
      </c>
      <c r="T1348" s="2">
        <v>42128</v>
      </c>
      <c r="U1348" s="1">
        <v>709.85199999999998</v>
      </c>
      <c r="V1348" s="1">
        <v>14</v>
      </c>
      <c r="W1348" s="1">
        <v>4075.18</v>
      </c>
      <c r="X1348" s="1">
        <v>90386</v>
      </c>
      <c r="Y1348" s="1">
        <f>Table1[[#This Row],[Unit Price]]-Table1[[#This Row],[Discount]]</f>
        <v>297.43</v>
      </c>
      <c r="Z1348" s="1" t="s">
        <v>3220</v>
      </c>
    </row>
    <row r="1349" spans="1:26" x14ac:dyDescent="0.2">
      <c r="A1349" s="3">
        <v>2157</v>
      </c>
      <c r="B1349" s="3" t="s">
        <v>1657</v>
      </c>
      <c r="C1349" s="3" t="s">
        <v>13</v>
      </c>
      <c r="D1349" s="3">
        <v>7.0000000000000007E-2</v>
      </c>
      <c r="E1349" s="3">
        <v>296.18</v>
      </c>
      <c r="F1349" s="3">
        <v>54.12</v>
      </c>
      <c r="G1349" s="3" t="s">
        <v>2</v>
      </c>
      <c r="H1349" s="3" t="s">
        <v>47</v>
      </c>
      <c r="I1349" s="3" t="s">
        <v>4</v>
      </c>
      <c r="J1349" s="3" t="s">
        <v>5</v>
      </c>
      <c r="K1349" s="3" t="s">
        <v>6</v>
      </c>
      <c r="L1349" s="3" t="s">
        <v>1055</v>
      </c>
      <c r="M1349" s="3">
        <v>0.76</v>
      </c>
      <c r="N1349" s="3" t="s">
        <v>8</v>
      </c>
      <c r="O1349" s="3" t="s">
        <v>28</v>
      </c>
      <c r="P1349" s="3" t="s">
        <v>265</v>
      </c>
      <c r="Q1349" s="3" t="s">
        <v>1659</v>
      </c>
      <c r="R1349" s="3">
        <v>48093</v>
      </c>
      <c r="S1349" s="4">
        <v>42127</v>
      </c>
      <c r="T1349" s="4">
        <v>42129</v>
      </c>
      <c r="U1349" s="3">
        <v>80.809200000000004</v>
      </c>
      <c r="V1349" s="3">
        <v>6</v>
      </c>
      <c r="W1349" s="3">
        <v>1798.23</v>
      </c>
      <c r="X1349" s="3">
        <v>90386</v>
      </c>
      <c r="Y1349" s="3">
        <f>Table1[[#This Row],[Unit Price]]-Table1[[#This Row],[Discount]]</f>
        <v>296.11</v>
      </c>
      <c r="Z1349" s="3" t="s">
        <v>3220</v>
      </c>
    </row>
    <row r="1350" spans="1:26" x14ac:dyDescent="0.2">
      <c r="A1350" s="1">
        <v>1391</v>
      </c>
      <c r="B1350" s="1" t="s">
        <v>2268</v>
      </c>
      <c r="C1350" s="1" t="s">
        <v>23</v>
      </c>
      <c r="D1350" s="1">
        <v>7.0000000000000007E-2</v>
      </c>
      <c r="E1350" s="1">
        <v>12.28</v>
      </c>
      <c r="F1350" s="1">
        <v>6.13</v>
      </c>
      <c r="G1350" s="1" t="s">
        <v>14</v>
      </c>
      <c r="H1350" s="1" t="s">
        <v>3</v>
      </c>
      <c r="I1350" s="1" t="s">
        <v>24</v>
      </c>
      <c r="J1350" s="1" t="s">
        <v>54</v>
      </c>
      <c r="K1350" s="1" t="s">
        <v>49</v>
      </c>
      <c r="L1350" s="1" t="s">
        <v>2362</v>
      </c>
      <c r="M1350" s="1">
        <v>0.56999999999999995</v>
      </c>
      <c r="N1350" s="1" t="s">
        <v>8</v>
      </c>
      <c r="O1350" s="1" t="s">
        <v>35</v>
      </c>
      <c r="P1350" s="1" t="s">
        <v>66</v>
      </c>
      <c r="Q1350" s="1" t="s">
        <v>2269</v>
      </c>
      <c r="R1350" s="1">
        <v>94086</v>
      </c>
      <c r="S1350" s="2">
        <v>42127</v>
      </c>
      <c r="T1350" s="2">
        <v>42134</v>
      </c>
      <c r="U1350" s="1">
        <v>15.236000000000001</v>
      </c>
      <c r="V1350" s="1">
        <v>33</v>
      </c>
      <c r="W1350" s="1">
        <v>389.59</v>
      </c>
      <c r="X1350" s="1">
        <v>88730</v>
      </c>
      <c r="Y1350" s="1">
        <f>Table1[[#This Row],[Unit Price]]-Table1[[#This Row],[Discount]]</f>
        <v>12.209999999999999</v>
      </c>
      <c r="Z1350" s="1" t="s">
        <v>3221</v>
      </c>
    </row>
    <row r="1351" spans="1:26" x14ac:dyDescent="0.2">
      <c r="A1351" s="3">
        <v>1680</v>
      </c>
      <c r="B1351" s="3" t="s">
        <v>2363</v>
      </c>
      <c r="C1351" s="3" t="s">
        <v>23</v>
      </c>
      <c r="D1351" s="3">
        <v>0.09</v>
      </c>
      <c r="E1351" s="3">
        <v>30.98</v>
      </c>
      <c r="F1351" s="3">
        <v>19.510000000000002</v>
      </c>
      <c r="G1351" s="3" t="s">
        <v>14</v>
      </c>
      <c r="H1351" s="3" t="s">
        <v>15</v>
      </c>
      <c r="I1351" s="3" t="s">
        <v>24</v>
      </c>
      <c r="J1351" s="3" t="s">
        <v>321</v>
      </c>
      <c r="K1351" s="3" t="s">
        <v>49</v>
      </c>
      <c r="L1351" s="3" t="s">
        <v>2364</v>
      </c>
      <c r="M1351" s="3">
        <v>0.36</v>
      </c>
      <c r="N1351" s="3" t="s">
        <v>8</v>
      </c>
      <c r="O1351" s="3" t="s">
        <v>87</v>
      </c>
      <c r="P1351" s="3" t="s">
        <v>293</v>
      </c>
      <c r="Q1351" s="3" t="s">
        <v>740</v>
      </c>
      <c r="R1351" s="3">
        <v>45014</v>
      </c>
      <c r="S1351" s="4">
        <v>42127</v>
      </c>
      <c r="T1351" s="4">
        <v>42129</v>
      </c>
      <c r="U1351" s="3">
        <v>-163.53</v>
      </c>
      <c r="V1351" s="3">
        <v>18</v>
      </c>
      <c r="W1351" s="3">
        <v>514.62</v>
      </c>
      <c r="X1351" s="3">
        <v>86645</v>
      </c>
      <c r="Y1351" s="3">
        <f>Table1[[#This Row],[Unit Price]]-Table1[[#This Row],[Discount]]</f>
        <v>30.89</v>
      </c>
      <c r="Z1351" s="3" t="s">
        <v>3222</v>
      </c>
    </row>
    <row r="1352" spans="1:26" x14ac:dyDescent="0.2">
      <c r="A1352" s="1">
        <v>1680</v>
      </c>
      <c r="B1352" s="1" t="s">
        <v>2363</v>
      </c>
      <c r="C1352" s="1" t="s">
        <v>23</v>
      </c>
      <c r="D1352" s="1">
        <v>0.03</v>
      </c>
      <c r="E1352" s="1">
        <v>49.34</v>
      </c>
      <c r="F1352" s="1">
        <v>10.25</v>
      </c>
      <c r="G1352" s="1" t="s">
        <v>14</v>
      </c>
      <c r="H1352" s="1" t="s">
        <v>15</v>
      </c>
      <c r="I1352" s="1" t="s">
        <v>4</v>
      </c>
      <c r="J1352" s="1" t="s">
        <v>102</v>
      </c>
      <c r="K1352" s="1" t="s">
        <v>40</v>
      </c>
      <c r="L1352" s="1" t="s">
        <v>2365</v>
      </c>
      <c r="M1352" s="1">
        <v>0.56999999999999995</v>
      </c>
      <c r="N1352" s="1" t="s">
        <v>8</v>
      </c>
      <c r="O1352" s="1" t="s">
        <v>87</v>
      </c>
      <c r="P1352" s="1" t="s">
        <v>293</v>
      </c>
      <c r="Q1352" s="1" t="s">
        <v>740</v>
      </c>
      <c r="R1352" s="1">
        <v>45014</v>
      </c>
      <c r="S1352" s="2">
        <v>42127</v>
      </c>
      <c r="T1352" s="2">
        <v>42129</v>
      </c>
      <c r="U1352" s="1">
        <v>554.77</v>
      </c>
      <c r="V1352" s="1">
        <v>17</v>
      </c>
      <c r="W1352" s="1">
        <v>817.32</v>
      </c>
      <c r="X1352" s="1">
        <v>86645</v>
      </c>
      <c r="Y1352" s="1">
        <f>Table1[[#This Row],[Unit Price]]-Table1[[#This Row],[Discount]]</f>
        <v>49.31</v>
      </c>
      <c r="Z1352" s="1" t="s">
        <v>3222</v>
      </c>
    </row>
    <row r="1353" spans="1:26" x14ac:dyDescent="0.2">
      <c r="A1353" s="3">
        <v>94</v>
      </c>
      <c r="B1353" s="3" t="s">
        <v>2366</v>
      </c>
      <c r="C1353" s="3" t="s">
        <v>46</v>
      </c>
      <c r="D1353" s="3">
        <v>0.04</v>
      </c>
      <c r="E1353" s="3">
        <v>160.97999999999999</v>
      </c>
      <c r="F1353" s="3">
        <v>30</v>
      </c>
      <c r="G1353" s="3" t="s">
        <v>2</v>
      </c>
      <c r="H1353" s="3" t="s">
        <v>47</v>
      </c>
      <c r="I1353" s="3" t="s">
        <v>4</v>
      </c>
      <c r="J1353" s="3" t="s">
        <v>85</v>
      </c>
      <c r="K1353" s="3" t="s">
        <v>33</v>
      </c>
      <c r="L1353" s="3" t="s">
        <v>868</v>
      </c>
      <c r="M1353" s="3">
        <v>0.62</v>
      </c>
      <c r="N1353" s="3" t="s">
        <v>8</v>
      </c>
      <c r="O1353" s="3" t="s">
        <v>28</v>
      </c>
      <c r="P1353" s="3" t="s">
        <v>79</v>
      </c>
      <c r="Q1353" s="3" t="s">
        <v>509</v>
      </c>
      <c r="R1353" s="3">
        <v>60601</v>
      </c>
      <c r="S1353" s="4">
        <v>42127</v>
      </c>
      <c r="T1353" s="4">
        <v>42129</v>
      </c>
      <c r="U1353" s="3">
        <v>116.1</v>
      </c>
      <c r="V1353" s="3">
        <v>37</v>
      </c>
      <c r="W1353" s="3">
        <v>6276.34</v>
      </c>
      <c r="X1353" s="3">
        <v>44231</v>
      </c>
      <c r="Y1353" s="3">
        <f>Table1[[#This Row],[Unit Price]]-Table1[[#This Row],[Discount]]</f>
        <v>160.94</v>
      </c>
      <c r="Z1353" s="3" t="s">
        <v>3220</v>
      </c>
    </row>
    <row r="1354" spans="1:26" x14ac:dyDescent="0.2">
      <c r="A1354" s="1">
        <v>94</v>
      </c>
      <c r="B1354" s="1" t="s">
        <v>2366</v>
      </c>
      <c r="C1354" s="1" t="s">
        <v>46</v>
      </c>
      <c r="D1354" s="1">
        <v>0.01</v>
      </c>
      <c r="E1354" s="1">
        <v>17.98</v>
      </c>
      <c r="F1354" s="1">
        <v>4</v>
      </c>
      <c r="G1354" s="1" t="s">
        <v>14</v>
      </c>
      <c r="H1354" s="1" t="s">
        <v>47</v>
      </c>
      <c r="I1354" s="1" t="s">
        <v>16</v>
      </c>
      <c r="J1354" s="1" t="s">
        <v>17</v>
      </c>
      <c r="K1354" s="1" t="s">
        <v>49</v>
      </c>
      <c r="L1354" s="1" t="s">
        <v>1633</v>
      </c>
      <c r="M1354" s="1">
        <v>0.79</v>
      </c>
      <c r="N1354" s="1" t="s">
        <v>8</v>
      </c>
      <c r="O1354" s="1" t="s">
        <v>28</v>
      </c>
      <c r="P1354" s="1" t="s">
        <v>79</v>
      </c>
      <c r="Q1354" s="1" t="s">
        <v>509</v>
      </c>
      <c r="R1354" s="1">
        <v>60601</v>
      </c>
      <c r="S1354" s="2">
        <v>42127</v>
      </c>
      <c r="T1354" s="2">
        <v>42129</v>
      </c>
      <c r="U1354" s="1">
        <v>-87.96</v>
      </c>
      <c r="V1354" s="1">
        <v>146</v>
      </c>
      <c r="W1354" s="1">
        <v>2664.4</v>
      </c>
      <c r="X1354" s="1">
        <v>44231</v>
      </c>
      <c r="Y1354" s="1">
        <f>Table1[[#This Row],[Unit Price]]-Table1[[#This Row],[Discount]]</f>
        <v>17.97</v>
      </c>
      <c r="Z1354" s="1" t="s">
        <v>3220</v>
      </c>
    </row>
    <row r="1355" spans="1:26" x14ac:dyDescent="0.2">
      <c r="A1355" s="3">
        <v>97</v>
      </c>
      <c r="B1355" s="3" t="s">
        <v>2367</v>
      </c>
      <c r="C1355" s="3" t="s">
        <v>46</v>
      </c>
      <c r="D1355" s="3">
        <v>0.04</v>
      </c>
      <c r="E1355" s="3">
        <v>160.97999999999999</v>
      </c>
      <c r="F1355" s="3">
        <v>30</v>
      </c>
      <c r="G1355" s="3" t="s">
        <v>2</v>
      </c>
      <c r="H1355" s="3" t="s">
        <v>47</v>
      </c>
      <c r="I1355" s="3" t="s">
        <v>4</v>
      </c>
      <c r="J1355" s="3" t="s">
        <v>85</v>
      </c>
      <c r="K1355" s="3" t="s">
        <v>33</v>
      </c>
      <c r="L1355" s="3" t="s">
        <v>868</v>
      </c>
      <c r="M1355" s="3">
        <v>0.62</v>
      </c>
      <c r="N1355" s="3" t="s">
        <v>8</v>
      </c>
      <c r="O1355" s="3" t="s">
        <v>28</v>
      </c>
      <c r="P1355" s="3" t="s">
        <v>513</v>
      </c>
      <c r="Q1355" s="3" t="s">
        <v>2368</v>
      </c>
      <c r="R1355" s="3">
        <v>66502</v>
      </c>
      <c r="S1355" s="4">
        <v>42127</v>
      </c>
      <c r="T1355" s="4">
        <v>42129</v>
      </c>
      <c r="U1355" s="3">
        <v>255.42</v>
      </c>
      <c r="V1355" s="3">
        <v>9</v>
      </c>
      <c r="W1355" s="3">
        <v>1526.68</v>
      </c>
      <c r="X1355" s="3">
        <v>87306</v>
      </c>
      <c r="Y1355" s="3">
        <f>Table1[[#This Row],[Unit Price]]-Table1[[#This Row],[Discount]]</f>
        <v>160.94</v>
      </c>
      <c r="Z1355" s="3" t="s">
        <v>3220</v>
      </c>
    </row>
    <row r="1356" spans="1:26" x14ac:dyDescent="0.2">
      <c r="A1356" s="1">
        <v>97</v>
      </c>
      <c r="B1356" s="1" t="s">
        <v>2367</v>
      </c>
      <c r="C1356" s="1" t="s">
        <v>46</v>
      </c>
      <c r="D1356" s="1">
        <v>0.06</v>
      </c>
      <c r="E1356" s="1">
        <v>115.99</v>
      </c>
      <c r="F1356" s="1">
        <v>8.99</v>
      </c>
      <c r="G1356" s="1" t="s">
        <v>14</v>
      </c>
      <c r="H1356" s="1" t="s">
        <v>47</v>
      </c>
      <c r="I1356" s="1" t="s">
        <v>16</v>
      </c>
      <c r="J1356" s="1" t="s">
        <v>111</v>
      </c>
      <c r="K1356" s="1" t="s">
        <v>49</v>
      </c>
      <c r="L1356" s="1" t="s">
        <v>2085</v>
      </c>
      <c r="M1356" s="1">
        <v>0.57999999999999996</v>
      </c>
      <c r="N1356" s="1" t="s">
        <v>8</v>
      </c>
      <c r="O1356" s="1" t="s">
        <v>28</v>
      </c>
      <c r="P1356" s="1" t="s">
        <v>513</v>
      </c>
      <c r="Q1356" s="1" t="s">
        <v>2368</v>
      </c>
      <c r="R1356" s="1">
        <v>66502</v>
      </c>
      <c r="S1356" s="2">
        <v>42127</v>
      </c>
      <c r="T1356" s="2">
        <v>42128</v>
      </c>
      <c r="U1356" s="1">
        <v>685.6146</v>
      </c>
      <c r="V1356" s="1">
        <v>20</v>
      </c>
      <c r="W1356" s="1">
        <v>1952.56</v>
      </c>
      <c r="X1356" s="1">
        <v>87306</v>
      </c>
      <c r="Y1356" s="1">
        <f>Table1[[#This Row],[Unit Price]]-Table1[[#This Row],[Discount]]</f>
        <v>115.92999999999999</v>
      </c>
      <c r="Z1356" s="1" t="s">
        <v>3220</v>
      </c>
    </row>
    <row r="1357" spans="1:26" x14ac:dyDescent="0.2">
      <c r="A1357" s="3">
        <v>1869</v>
      </c>
      <c r="B1357" s="3" t="s">
        <v>2369</v>
      </c>
      <c r="C1357" s="3" t="s">
        <v>46</v>
      </c>
      <c r="D1357" s="3">
        <v>0.08</v>
      </c>
      <c r="E1357" s="3">
        <v>8.09</v>
      </c>
      <c r="F1357" s="3">
        <v>7.96</v>
      </c>
      <c r="G1357" s="3" t="s">
        <v>14</v>
      </c>
      <c r="H1357" s="3" t="s">
        <v>15</v>
      </c>
      <c r="I1357" s="3" t="s">
        <v>4</v>
      </c>
      <c r="J1357" s="3" t="s">
        <v>102</v>
      </c>
      <c r="K1357" s="3" t="s">
        <v>49</v>
      </c>
      <c r="L1357" s="3" t="s">
        <v>498</v>
      </c>
      <c r="M1357" s="3">
        <v>0.49</v>
      </c>
      <c r="N1357" s="3" t="s">
        <v>8</v>
      </c>
      <c r="O1357" s="3" t="s">
        <v>35</v>
      </c>
      <c r="P1357" s="3" t="s">
        <v>616</v>
      </c>
      <c r="Q1357" s="3" t="s">
        <v>2370</v>
      </c>
      <c r="R1357" s="3">
        <v>88310</v>
      </c>
      <c r="S1357" s="4">
        <v>42127</v>
      </c>
      <c r="T1357" s="4">
        <v>42128</v>
      </c>
      <c r="U1357" s="3">
        <v>-88.82</v>
      </c>
      <c r="V1357" s="3">
        <v>10</v>
      </c>
      <c r="W1357" s="3">
        <v>80.349999999999994</v>
      </c>
      <c r="X1357" s="3">
        <v>89209</v>
      </c>
      <c r="Y1357" s="3">
        <f>Table1[[#This Row],[Unit Price]]-Table1[[#This Row],[Discount]]</f>
        <v>8.01</v>
      </c>
      <c r="Z1357" s="3" t="s">
        <v>3221</v>
      </c>
    </row>
    <row r="1358" spans="1:26" x14ac:dyDescent="0.2">
      <c r="A1358" s="1">
        <v>335</v>
      </c>
      <c r="B1358" s="1" t="s">
        <v>2371</v>
      </c>
      <c r="C1358" s="1" t="s">
        <v>1</v>
      </c>
      <c r="D1358" s="1">
        <v>0.09</v>
      </c>
      <c r="E1358" s="1">
        <v>6.28</v>
      </c>
      <c r="F1358" s="1">
        <v>5.29</v>
      </c>
      <c r="G1358" s="1" t="s">
        <v>14</v>
      </c>
      <c r="H1358" s="1" t="s">
        <v>70</v>
      </c>
      <c r="I1358" s="1" t="s">
        <v>4</v>
      </c>
      <c r="J1358" s="1" t="s">
        <v>102</v>
      </c>
      <c r="K1358" s="1" t="s">
        <v>49</v>
      </c>
      <c r="L1358" s="1" t="s">
        <v>1551</v>
      </c>
      <c r="M1358" s="1">
        <v>0.43</v>
      </c>
      <c r="N1358" s="1" t="s">
        <v>8</v>
      </c>
      <c r="O1358" s="1" t="s">
        <v>35</v>
      </c>
      <c r="P1358" s="1" t="s">
        <v>115</v>
      </c>
      <c r="Q1358" s="1" t="s">
        <v>2372</v>
      </c>
      <c r="R1358" s="1">
        <v>97504</v>
      </c>
      <c r="S1358" s="2">
        <v>42128</v>
      </c>
      <c r="T1358" s="2">
        <v>42128</v>
      </c>
      <c r="U1358" s="1">
        <v>-5.2</v>
      </c>
      <c r="V1358" s="1">
        <v>1</v>
      </c>
      <c r="W1358" s="1">
        <v>8.5299999999999994</v>
      </c>
      <c r="X1358" s="1">
        <v>87277</v>
      </c>
      <c r="Y1358" s="1">
        <f>Table1[[#This Row],[Unit Price]]-Table1[[#This Row],[Discount]]</f>
        <v>6.19</v>
      </c>
      <c r="Z1358" s="1" t="s">
        <v>3221</v>
      </c>
    </row>
    <row r="1359" spans="1:26" x14ac:dyDescent="0.2">
      <c r="A1359" s="3">
        <v>342</v>
      </c>
      <c r="B1359" s="3" t="s">
        <v>2373</v>
      </c>
      <c r="C1359" s="3" t="s">
        <v>1</v>
      </c>
      <c r="D1359" s="3">
        <v>0.01</v>
      </c>
      <c r="E1359" s="3">
        <v>3.26</v>
      </c>
      <c r="F1359" s="3">
        <v>1.86</v>
      </c>
      <c r="G1359" s="3" t="s">
        <v>14</v>
      </c>
      <c r="H1359" s="3" t="s">
        <v>70</v>
      </c>
      <c r="I1359" s="3" t="s">
        <v>24</v>
      </c>
      <c r="J1359" s="3" t="s">
        <v>25</v>
      </c>
      <c r="K1359" s="3" t="s">
        <v>26</v>
      </c>
      <c r="L1359" s="3" t="s">
        <v>2374</v>
      </c>
      <c r="M1359" s="3">
        <v>0.41</v>
      </c>
      <c r="N1359" s="3" t="s">
        <v>8</v>
      </c>
      <c r="O1359" s="3" t="s">
        <v>9</v>
      </c>
      <c r="P1359" s="3" t="s">
        <v>99</v>
      </c>
      <c r="Q1359" s="3" t="s">
        <v>104</v>
      </c>
      <c r="R1359" s="3">
        <v>33181</v>
      </c>
      <c r="S1359" s="4">
        <v>42128</v>
      </c>
      <c r="T1359" s="4">
        <v>42130</v>
      </c>
      <c r="U1359" s="3">
        <v>-4.6683000000000003</v>
      </c>
      <c r="V1359" s="3">
        <v>20</v>
      </c>
      <c r="W1359" s="3">
        <v>73.97</v>
      </c>
      <c r="X1359" s="3">
        <v>3332</v>
      </c>
      <c r="Y1359" s="3">
        <f>Table1[[#This Row],[Unit Price]]-Table1[[#This Row],[Discount]]</f>
        <v>3.25</v>
      </c>
      <c r="Z1359" s="3" t="s">
        <v>3219</v>
      </c>
    </row>
    <row r="1360" spans="1:26" x14ac:dyDescent="0.2">
      <c r="A1360" s="1">
        <v>344</v>
      </c>
      <c r="B1360" s="1" t="s">
        <v>2375</v>
      </c>
      <c r="C1360" s="1" t="s">
        <v>1</v>
      </c>
      <c r="D1360" s="1">
        <v>0.01</v>
      </c>
      <c r="E1360" s="1">
        <v>3.26</v>
      </c>
      <c r="F1360" s="1">
        <v>1.86</v>
      </c>
      <c r="G1360" s="1" t="s">
        <v>14</v>
      </c>
      <c r="H1360" s="1" t="s">
        <v>70</v>
      </c>
      <c r="I1360" s="1" t="s">
        <v>24</v>
      </c>
      <c r="J1360" s="1" t="s">
        <v>25</v>
      </c>
      <c r="K1360" s="1" t="s">
        <v>26</v>
      </c>
      <c r="L1360" s="1" t="s">
        <v>2374</v>
      </c>
      <c r="M1360" s="1">
        <v>0.41</v>
      </c>
      <c r="N1360" s="1" t="s">
        <v>8</v>
      </c>
      <c r="O1360" s="1" t="s">
        <v>87</v>
      </c>
      <c r="P1360" s="1" t="s">
        <v>307</v>
      </c>
      <c r="Q1360" s="1" t="s">
        <v>2376</v>
      </c>
      <c r="R1360" s="1">
        <v>4101</v>
      </c>
      <c r="S1360" s="2">
        <v>42128</v>
      </c>
      <c r="T1360" s="2">
        <v>42130</v>
      </c>
      <c r="U1360" s="1">
        <v>0.70199999999999996</v>
      </c>
      <c r="V1360" s="1">
        <v>5</v>
      </c>
      <c r="W1360" s="1">
        <v>18.489999999999998</v>
      </c>
      <c r="X1360" s="1">
        <v>88152</v>
      </c>
      <c r="Y1360" s="1">
        <f>Table1[[#This Row],[Unit Price]]-Table1[[#This Row],[Discount]]</f>
        <v>3.25</v>
      </c>
      <c r="Z1360" s="1" t="s">
        <v>3222</v>
      </c>
    </row>
    <row r="1361" spans="1:26" x14ac:dyDescent="0.2">
      <c r="A1361" s="3">
        <v>2289</v>
      </c>
      <c r="B1361" s="3" t="s">
        <v>2377</v>
      </c>
      <c r="C1361" s="3" t="s">
        <v>1</v>
      </c>
      <c r="D1361" s="3">
        <v>0.01</v>
      </c>
      <c r="E1361" s="3">
        <v>7.59</v>
      </c>
      <c r="F1361" s="3">
        <v>4</v>
      </c>
      <c r="G1361" s="3" t="s">
        <v>14</v>
      </c>
      <c r="H1361" s="3" t="s">
        <v>47</v>
      </c>
      <c r="I1361" s="3" t="s">
        <v>4</v>
      </c>
      <c r="J1361" s="3" t="s">
        <v>102</v>
      </c>
      <c r="K1361" s="3" t="s">
        <v>26</v>
      </c>
      <c r="L1361" s="3" t="s">
        <v>1663</v>
      </c>
      <c r="M1361" s="3">
        <v>0.42</v>
      </c>
      <c r="N1361" s="3" t="s">
        <v>8</v>
      </c>
      <c r="O1361" s="3" t="s">
        <v>28</v>
      </c>
      <c r="P1361" s="3" t="s">
        <v>60</v>
      </c>
      <c r="Q1361" s="3" t="s">
        <v>939</v>
      </c>
      <c r="R1361" s="3">
        <v>55337</v>
      </c>
      <c r="S1361" s="4">
        <v>42128</v>
      </c>
      <c r="T1361" s="4">
        <v>42128</v>
      </c>
      <c r="U1361" s="3">
        <v>2.97</v>
      </c>
      <c r="V1361" s="3">
        <v>17</v>
      </c>
      <c r="W1361" s="3">
        <v>136.25</v>
      </c>
      <c r="X1361" s="3">
        <v>88165</v>
      </c>
      <c r="Y1361" s="3">
        <f>Table1[[#This Row],[Unit Price]]-Table1[[#This Row],[Discount]]</f>
        <v>7.58</v>
      </c>
      <c r="Z1361" s="3" t="s">
        <v>3220</v>
      </c>
    </row>
    <row r="1362" spans="1:26" x14ac:dyDescent="0.2">
      <c r="A1362" s="1">
        <v>2650</v>
      </c>
      <c r="B1362" s="1" t="s">
        <v>2378</v>
      </c>
      <c r="C1362" s="1" t="s">
        <v>1</v>
      </c>
      <c r="D1362" s="1">
        <v>0.05</v>
      </c>
      <c r="E1362" s="1">
        <v>35.99</v>
      </c>
      <c r="F1362" s="1">
        <v>5.99</v>
      </c>
      <c r="G1362" s="1" t="s">
        <v>14</v>
      </c>
      <c r="H1362" s="1" t="s">
        <v>70</v>
      </c>
      <c r="I1362" s="1" t="s">
        <v>16</v>
      </c>
      <c r="J1362" s="1" t="s">
        <v>111</v>
      </c>
      <c r="K1362" s="1" t="s">
        <v>26</v>
      </c>
      <c r="L1362" s="1" t="s">
        <v>1348</v>
      </c>
      <c r="M1362" s="1">
        <v>0.38</v>
      </c>
      <c r="N1362" s="1" t="s">
        <v>8</v>
      </c>
      <c r="O1362" s="1" t="s">
        <v>87</v>
      </c>
      <c r="P1362" s="1" t="s">
        <v>296</v>
      </c>
      <c r="Q1362" s="1" t="s">
        <v>2379</v>
      </c>
      <c r="R1362" s="1">
        <v>15234</v>
      </c>
      <c r="S1362" s="2">
        <v>42128</v>
      </c>
      <c r="T1362" s="2">
        <v>42129</v>
      </c>
      <c r="U1362" s="1">
        <v>524.31719999999996</v>
      </c>
      <c r="V1362" s="1">
        <v>26</v>
      </c>
      <c r="W1362" s="1">
        <v>759.88</v>
      </c>
      <c r="X1362" s="1">
        <v>88815</v>
      </c>
      <c r="Y1362" s="1">
        <f>Table1[[#This Row],[Unit Price]]-Table1[[#This Row],[Discount]]</f>
        <v>35.940000000000005</v>
      </c>
      <c r="Z1362" s="1" t="s">
        <v>3222</v>
      </c>
    </row>
    <row r="1363" spans="1:26" x14ac:dyDescent="0.2">
      <c r="A1363" s="3">
        <v>2689</v>
      </c>
      <c r="B1363" s="3" t="s">
        <v>2380</v>
      </c>
      <c r="C1363" s="3" t="s">
        <v>1</v>
      </c>
      <c r="D1363" s="3">
        <v>0.09</v>
      </c>
      <c r="E1363" s="3">
        <v>3.75</v>
      </c>
      <c r="F1363" s="3">
        <v>0.5</v>
      </c>
      <c r="G1363" s="3" t="s">
        <v>14</v>
      </c>
      <c r="H1363" s="3" t="s">
        <v>47</v>
      </c>
      <c r="I1363" s="3" t="s">
        <v>24</v>
      </c>
      <c r="J1363" s="3" t="s">
        <v>128</v>
      </c>
      <c r="K1363" s="3" t="s">
        <v>49</v>
      </c>
      <c r="L1363" s="3" t="s">
        <v>2381</v>
      </c>
      <c r="M1363" s="3">
        <v>0.37</v>
      </c>
      <c r="N1363" s="3" t="s">
        <v>8</v>
      </c>
      <c r="O1363" s="3" t="s">
        <v>87</v>
      </c>
      <c r="P1363" s="3" t="s">
        <v>373</v>
      </c>
      <c r="Q1363" s="3" t="s">
        <v>2382</v>
      </c>
      <c r="R1363" s="3">
        <v>7011</v>
      </c>
      <c r="S1363" s="4">
        <v>42128</v>
      </c>
      <c r="T1363" s="4">
        <v>42130</v>
      </c>
      <c r="U1363" s="3">
        <v>51.218699999999998</v>
      </c>
      <c r="V1363" s="3">
        <v>21</v>
      </c>
      <c r="W1363" s="3">
        <v>74.23</v>
      </c>
      <c r="X1363" s="3">
        <v>90624</v>
      </c>
      <c r="Y1363" s="3">
        <f>Table1[[#This Row],[Unit Price]]-Table1[[#This Row],[Discount]]</f>
        <v>3.66</v>
      </c>
      <c r="Z1363" s="3" t="s">
        <v>3222</v>
      </c>
    </row>
    <row r="1364" spans="1:26" x14ac:dyDescent="0.2">
      <c r="A1364" s="1">
        <v>2693</v>
      </c>
      <c r="B1364" s="1" t="s">
        <v>2383</v>
      </c>
      <c r="C1364" s="1" t="s">
        <v>1</v>
      </c>
      <c r="D1364" s="1">
        <v>0.01</v>
      </c>
      <c r="E1364" s="1">
        <v>30.98</v>
      </c>
      <c r="F1364" s="1">
        <v>9.18</v>
      </c>
      <c r="G1364" s="1" t="s">
        <v>14</v>
      </c>
      <c r="H1364" s="1" t="s">
        <v>47</v>
      </c>
      <c r="I1364" s="1" t="s">
        <v>24</v>
      </c>
      <c r="J1364" s="1" t="s">
        <v>64</v>
      </c>
      <c r="K1364" s="1" t="s">
        <v>49</v>
      </c>
      <c r="L1364" s="1" t="s">
        <v>2225</v>
      </c>
      <c r="M1364" s="1">
        <v>0.4</v>
      </c>
      <c r="N1364" s="1" t="s">
        <v>8</v>
      </c>
      <c r="O1364" s="1" t="s">
        <v>87</v>
      </c>
      <c r="P1364" s="1" t="s">
        <v>609</v>
      </c>
      <c r="Q1364" s="1" t="s">
        <v>1606</v>
      </c>
      <c r="R1364" s="1">
        <v>5201</v>
      </c>
      <c r="S1364" s="2">
        <v>42128</v>
      </c>
      <c r="T1364" s="2">
        <v>42128</v>
      </c>
      <c r="U1364" s="1">
        <v>380.46800000000002</v>
      </c>
      <c r="V1364" s="1">
        <v>20</v>
      </c>
      <c r="W1364" s="1">
        <v>627.19000000000005</v>
      </c>
      <c r="X1364" s="1">
        <v>90624</v>
      </c>
      <c r="Y1364" s="1">
        <f>Table1[[#This Row],[Unit Price]]-Table1[[#This Row],[Discount]]</f>
        <v>30.97</v>
      </c>
      <c r="Z1364" s="1" t="s">
        <v>3222</v>
      </c>
    </row>
    <row r="1365" spans="1:26" x14ac:dyDescent="0.2">
      <c r="A1365" s="3">
        <v>411</v>
      </c>
      <c r="B1365" s="3" t="s">
        <v>2384</v>
      </c>
      <c r="C1365" s="3" t="s">
        <v>13</v>
      </c>
      <c r="D1365" s="3">
        <v>0.05</v>
      </c>
      <c r="E1365" s="3">
        <v>178.47</v>
      </c>
      <c r="F1365" s="3">
        <v>19.989999999999998</v>
      </c>
      <c r="G1365" s="3" t="s">
        <v>63</v>
      </c>
      <c r="H1365" s="3" t="s">
        <v>15</v>
      </c>
      <c r="I1365" s="3" t="s">
        <v>24</v>
      </c>
      <c r="J1365" s="3" t="s">
        <v>54</v>
      </c>
      <c r="K1365" s="3" t="s">
        <v>49</v>
      </c>
      <c r="L1365" s="3" t="s">
        <v>987</v>
      </c>
      <c r="M1365" s="3">
        <v>0.55000000000000004</v>
      </c>
      <c r="N1365" s="3" t="s">
        <v>8</v>
      </c>
      <c r="O1365" s="3" t="s">
        <v>35</v>
      </c>
      <c r="P1365" s="3" t="s">
        <v>66</v>
      </c>
      <c r="Q1365" s="3" t="s">
        <v>2112</v>
      </c>
      <c r="R1365" s="3">
        <v>94601</v>
      </c>
      <c r="S1365" s="4">
        <v>42128</v>
      </c>
      <c r="T1365" s="4">
        <v>42131</v>
      </c>
      <c r="U1365" s="3">
        <v>943</v>
      </c>
      <c r="V1365" s="3">
        <v>9</v>
      </c>
      <c r="W1365" s="3">
        <v>1531.31</v>
      </c>
      <c r="X1365" s="3">
        <v>87905</v>
      </c>
      <c r="Y1365" s="3">
        <f>Table1[[#This Row],[Unit Price]]-Table1[[#This Row],[Discount]]</f>
        <v>178.42</v>
      </c>
      <c r="Z1365" s="3" t="s">
        <v>3221</v>
      </c>
    </row>
    <row r="1366" spans="1:26" x14ac:dyDescent="0.2">
      <c r="A1366" s="1">
        <v>3176</v>
      </c>
      <c r="B1366" s="1" t="s">
        <v>2385</v>
      </c>
      <c r="C1366" s="1" t="s">
        <v>13</v>
      </c>
      <c r="D1366" s="1">
        <v>0.06</v>
      </c>
      <c r="E1366" s="1">
        <v>10.97</v>
      </c>
      <c r="F1366" s="1">
        <v>6.5</v>
      </c>
      <c r="G1366" s="1" t="s">
        <v>14</v>
      </c>
      <c r="H1366" s="1" t="s">
        <v>15</v>
      </c>
      <c r="I1366" s="1" t="s">
        <v>16</v>
      </c>
      <c r="J1366" s="1" t="s">
        <v>17</v>
      </c>
      <c r="K1366" s="1" t="s">
        <v>49</v>
      </c>
      <c r="L1366" s="1" t="s">
        <v>2386</v>
      </c>
      <c r="M1366" s="1">
        <v>0.64</v>
      </c>
      <c r="N1366" s="1" t="s">
        <v>8</v>
      </c>
      <c r="O1366" s="1" t="s">
        <v>9</v>
      </c>
      <c r="P1366" s="1" t="s">
        <v>99</v>
      </c>
      <c r="Q1366" s="1" t="s">
        <v>2387</v>
      </c>
      <c r="R1366" s="1">
        <v>32216</v>
      </c>
      <c r="S1366" s="2">
        <v>42128</v>
      </c>
      <c r="T1366" s="2">
        <v>42130</v>
      </c>
      <c r="U1366" s="1">
        <v>65.597999999999999</v>
      </c>
      <c r="V1366" s="1">
        <v>19</v>
      </c>
      <c r="W1366" s="1">
        <v>215.25</v>
      </c>
      <c r="X1366" s="1">
        <v>90820</v>
      </c>
      <c r="Y1366" s="1">
        <f>Table1[[#This Row],[Unit Price]]-Table1[[#This Row],[Discount]]</f>
        <v>10.91</v>
      </c>
      <c r="Z1366" s="1" t="s">
        <v>3219</v>
      </c>
    </row>
    <row r="1367" spans="1:26" x14ac:dyDescent="0.2">
      <c r="A1367" s="3">
        <v>3356</v>
      </c>
      <c r="B1367" s="3" t="s">
        <v>2388</v>
      </c>
      <c r="C1367" s="3" t="s">
        <v>92</v>
      </c>
      <c r="D1367" s="3">
        <v>7.0000000000000007E-2</v>
      </c>
      <c r="E1367" s="3">
        <v>5.34</v>
      </c>
      <c r="F1367" s="3">
        <v>5.63</v>
      </c>
      <c r="G1367" s="3" t="s">
        <v>14</v>
      </c>
      <c r="H1367" s="3" t="s">
        <v>70</v>
      </c>
      <c r="I1367" s="3" t="s">
        <v>24</v>
      </c>
      <c r="J1367" s="3" t="s">
        <v>48</v>
      </c>
      <c r="K1367" s="3" t="s">
        <v>49</v>
      </c>
      <c r="L1367" s="3" t="s">
        <v>1699</v>
      </c>
      <c r="M1367" s="3">
        <v>0.39</v>
      </c>
      <c r="N1367" s="3" t="s">
        <v>8</v>
      </c>
      <c r="O1367" s="3" t="s">
        <v>35</v>
      </c>
      <c r="P1367" s="3" t="s">
        <v>466</v>
      </c>
      <c r="Q1367" s="3" t="s">
        <v>2389</v>
      </c>
      <c r="R1367" s="3">
        <v>83616</v>
      </c>
      <c r="S1367" s="4">
        <v>42128</v>
      </c>
      <c r="T1367" s="4">
        <v>42130</v>
      </c>
      <c r="U1367" s="3">
        <v>-116.3455</v>
      </c>
      <c r="V1367" s="3">
        <v>13</v>
      </c>
      <c r="W1367" s="3">
        <v>66.650000000000006</v>
      </c>
      <c r="X1367" s="3">
        <v>88588</v>
      </c>
      <c r="Y1367" s="3">
        <f>Table1[[#This Row],[Unit Price]]-Table1[[#This Row],[Discount]]</f>
        <v>5.27</v>
      </c>
      <c r="Z1367" s="3" t="s">
        <v>3221</v>
      </c>
    </row>
    <row r="1368" spans="1:26" x14ac:dyDescent="0.2">
      <c r="A1368" s="1">
        <v>3356</v>
      </c>
      <c r="B1368" s="1" t="s">
        <v>2388</v>
      </c>
      <c r="C1368" s="1" t="s">
        <v>92</v>
      </c>
      <c r="D1368" s="1">
        <v>0.03</v>
      </c>
      <c r="E1368" s="1">
        <v>160.97999999999999</v>
      </c>
      <c r="F1368" s="1">
        <v>30</v>
      </c>
      <c r="G1368" s="1" t="s">
        <v>2</v>
      </c>
      <c r="H1368" s="1" t="s">
        <v>70</v>
      </c>
      <c r="I1368" s="1" t="s">
        <v>4</v>
      </c>
      <c r="J1368" s="1" t="s">
        <v>85</v>
      </c>
      <c r="K1368" s="1" t="s">
        <v>33</v>
      </c>
      <c r="L1368" s="1" t="s">
        <v>868</v>
      </c>
      <c r="M1368" s="1">
        <v>0.62</v>
      </c>
      <c r="N1368" s="1" t="s">
        <v>8</v>
      </c>
      <c r="O1368" s="1" t="s">
        <v>35</v>
      </c>
      <c r="P1368" s="1" t="s">
        <v>466</v>
      </c>
      <c r="Q1368" s="1" t="s">
        <v>2389</v>
      </c>
      <c r="R1368" s="1">
        <v>83616</v>
      </c>
      <c r="S1368" s="2">
        <v>42128</v>
      </c>
      <c r="T1368" s="2">
        <v>42129</v>
      </c>
      <c r="U1368" s="1">
        <v>1304.9000000000001</v>
      </c>
      <c r="V1368" s="1">
        <v>18</v>
      </c>
      <c r="W1368" s="1">
        <v>2934.16</v>
      </c>
      <c r="X1368" s="1">
        <v>88588</v>
      </c>
      <c r="Y1368" s="1">
        <f>Table1[[#This Row],[Unit Price]]-Table1[[#This Row],[Discount]]</f>
        <v>160.94999999999999</v>
      </c>
      <c r="Z1368" s="1" t="s">
        <v>3221</v>
      </c>
    </row>
    <row r="1369" spans="1:26" x14ac:dyDescent="0.2">
      <c r="A1369" s="3">
        <v>3356</v>
      </c>
      <c r="B1369" s="3" t="s">
        <v>2388</v>
      </c>
      <c r="C1369" s="3" t="s">
        <v>92</v>
      </c>
      <c r="D1369" s="3">
        <v>0.04</v>
      </c>
      <c r="E1369" s="3">
        <v>65.989999999999995</v>
      </c>
      <c r="F1369" s="3">
        <v>5.63</v>
      </c>
      <c r="G1369" s="3" t="s">
        <v>63</v>
      </c>
      <c r="H1369" s="3" t="s">
        <v>70</v>
      </c>
      <c r="I1369" s="3" t="s">
        <v>16</v>
      </c>
      <c r="J1369" s="3" t="s">
        <v>111</v>
      </c>
      <c r="K1369" s="3" t="s">
        <v>49</v>
      </c>
      <c r="L1369" s="3" t="s">
        <v>2390</v>
      </c>
      <c r="M1369" s="3">
        <v>0.56000000000000005</v>
      </c>
      <c r="N1369" s="3" t="s">
        <v>8</v>
      </c>
      <c r="O1369" s="3" t="s">
        <v>35</v>
      </c>
      <c r="P1369" s="3" t="s">
        <v>466</v>
      </c>
      <c r="Q1369" s="3" t="s">
        <v>2389</v>
      </c>
      <c r="R1369" s="3">
        <v>83616</v>
      </c>
      <c r="S1369" s="4">
        <v>42128</v>
      </c>
      <c r="T1369" s="4">
        <v>42128</v>
      </c>
      <c r="U1369" s="3">
        <v>605.04719999999998</v>
      </c>
      <c r="V1369" s="3">
        <v>15</v>
      </c>
      <c r="W1369" s="3">
        <v>876.88</v>
      </c>
      <c r="X1369" s="3">
        <v>88588</v>
      </c>
      <c r="Y1369" s="3">
        <f>Table1[[#This Row],[Unit Price]]-Table1[[#This Row],[Discount]]</f>
        <v>65.949999999999989</v>
      </c>
      <c r="Z1369" s="3" t="s">
        <v>3221</v>
      </c>
    </row>
    <row r="1370" spans="1:26" x14ac:dyDescent="0.2">
      <c r="A1370" s="1">
        <v>1765</v>
      </c>
      <c r="B1370" s="1" t="s">
        <v>2391</v>
      </c>
      <c r="C1370" s="1" t="s">
        <v>46</v>
      </c>
      <c r="D1370" s="1">
        <v>0</v>
      </c>
      <c r="E1370" s="1">
        <v>5.77</v>
      </c>
      <c r="F1370" s="1">
        <v>4.97</v>
      </c>
      <c r="G1370" s="1" t="s">
        <v>14</v>
      </c>
      <c r="H1370" s="1" t="s">
        <v>15</v>
      </c>
      <c r="I1370" s="1" t="s">
        <v>24</v>
      </c>
      <c r="J1370" s="1" t="s">
        <v>48</v>
      </c>
      <c r="K1370" s="1" t="s">
        <v>49</v>
      </c>
      <c r="L1370" s="1" t="s">
        <v>2392</v>
      </c>
      <c r="M1370" s="1">
        <v>0.35</v>
      </c>
      <c r="N1370" s="1" t="s">
        <v>8</v>
      </c>
      <c r="O1370" s="1" t="s">
        <v>28</v>
      </c>
      <c r="P1370" s="1" t="s">
        <v>56</v>
      </c>
      <c r="Q1370" s="1" t="s">
        <v>2393</v>
      </c>
      <c r="R1370" s="1">
        <v>63141</v>
      </c>
      <c r="S1370" s="2">
        <v>42128</v>
      </c>
      <c r="T1370" s="2">
        <v>42129</v>
      </c>
      <c r="U1370" s="1">
        <v>3.5581</v>
      </c>
      <c r="V1370" s="1">
        <v>8</v>
      </c>
      <c r="W1370" s="1">
        <v>52.43</v>
      </c>
      <c r="X1370" s="1">
        <v>89777</v>
      </c>
      <c r="Y1370" s="1">
        <f>Table1[[#This Row],[Unit Price]]-Table1[[#This Row],[Discount]]</f>
        <v>5.77</v>
      </c>
      <c r="Z1370" s="1" t="s">
        <v>3220</v>
      </c>
    </row>
    <row r="1371" spans="1:26" x14ac:dyDescent="0.2">
      <c r="A1371" s="3">
        <v>693</v>
      </c>
      <c r="B1371" s="3" t="s">
        <v>1525</v>
      </c>
      <c r="C1371" s="3" t="s">
        <v>13</v>
      </c>
      <c r="D1371" s="3">
        <v>0</v>
      </c>
      <c r="E1371" s="3">
        <v>230.98</v>
      </c>
      <c r="F1371" s="3">
        <v>23.78</v>
      </c>
      <c r="G1371" s="3" t="s">
        <v>2</v>
      </c>
      <c r="H1371" s="3" t="s">
        <v>3</v>
      </c>
      <c r="I1371" s="3" t="s">
        <v>4</v>
      </c>
      <c r="J1371" s="3" t="s">
        <v>5</v>
      </c>
      <c r="K1371" s="3" t="s">
        <v>6</v>
      </c>
      <c r="L1371" s="3" t="s">
        <v>1504</v>
      </c>
      <c r="M1371" s="3">
        <v>0.6</v>
      </c>
      <c r="N1371" s="3" t="s">
        <v>8</v>
      </c>
      <c r="O1371" s="3" t="s">
        <v>35</v>
      </c>
      <c r="P1371" s="3" t="s">
        <v>36</v>
      </c>
      <c r="Q1371" s="3" t="s">
        <v>1526</v>
      </c>
      <c r="R1371" s="3">
        <v>80229</v>
      </c>
      <c r="S1371" s="4">
        <v>42129</v>
      </c>
      <c r="T1371" s="4">
        <v>42131</v>
      </c>
      <c r="U1371" s="3">
        <v>6095.8602000000001</v>
      </c>
      <c r="V1371" s="3">
        <v>36</v>
      </c>
      <c r="W1371" s="3">
        <v>8834.58</v>
      </c>
      <c r="X1371" s="3">
        <v>87813</v>
      </c>
      <c r="Y1371" s="3">
        <f>Table1[[#This Row],[Unit Price]]-Table1[[#This Row],[Discount]]</f>
        <v>230.98</v>
      </c>
      <c r="Z1371" s="3" t="s">
        <v>3221</v>
      </c>
    </row>
    <row r="1372" spans="1:26" x14ac:dyDescent="0.2">
      <c r="A1372" s="1">
        <v>2273</v>
      </c>
      <c r="B1372" s="1" t="s">
        <v>2394</v>
      </c>
      <c r="C1372" s="1" t="s">
        <v>23</v>
      </c>
      <c r="D1372" s="1">
        <v>0.04</v>
      </c>
      <c r="E1372" s="1">
        <v>120.98</v>
      </c>
      <c r="F1372" s="1">
        <v>3.99</v>
      </c>
      <c r="G1372" s="1" t="s">
        <v>14</v>
      </c>
      <c r="H1372" s="1" t="s">
        <v>70</v>
      </c>
      <c r="I1372" s="1" t="s">
        <v>24</v>
      </c>
      <c r="J1372" s="1" t="s">
        <v>71</v>
      </c>
      <c r="K1372" s="1" t="s">
        <v>49</v>
      </c>
      <c r="L1372" s="1" t="s">
        <v>2395</v>
      </c>
      <c r="M1372" s="1">
        <v>0.6</v>
      </c>
      <c r="N1372" s="1" t="s">
        <v>8</v>
      </c>
      <c r="O1372" s="1" t="s">
        <v>28</v>
      </c>
      <c r="P1372" s="1" t="s">
        <v>163</v>
      </c>
      <c r="Q1372" s="1" t="s">
        <v>2396</v>
      </c>
      <c r="R1372" s="1">
        <v>78550</v>
      </c>
      <c r="S1372" s="2">
        <v>42129</v>
      </c>
      <c r="T1372" s="2">
        <v>42129</v>
      </c>
      <c r="U1372" s="1">
        <v>1389.5771999999999</v>
      </c>
      <c r="V1372" s="1">
        <v>17</v>
      </c>
      <c r="W1372" s="1">
        <v>2013.88</v>
      </c>
      <c r="X1372" s="1">
        <v>90109</v>
      </c>
      <c r="Y1372" s="1">
        <f>Table1[[#This Row],[Unit Price]]-Table1[[#This Row],[Discount]]</f>
        <v>120.94</v>
      </c>
      <c r="Z1372" s="1" t="s">
        <v>3220</v>
      </c>
    </row>
    <row r="1373" spans="1:26" x14ac:dyDescent="0.2">
      <c r="A1373" s="3">
        <v>2273</v>
      </c>
      <c r="B1373" s="3" t="s">
        <v>2394</v>
      </c>
      <c r="C1373" s="3" t="s">
        <v>23</v>
      </c>
      <c r="D1373" s="3">
        <v>0.02</v>
      </c>
      <c r="E1373" s="3">
        <v>55.99</v>
      </c>
      <c r="F1373" s="3">
        <v>5</v>
      </c>
      <c r="G1373" s="3" t="s">
        <v>14</v>
      </c>
      <c r="H1373" s="3" t="s">
        <v>70</v>
      </c>
      <c r="I1373" s="3" t="s">
        <v>16</v>
      </c>
      <c r="J1373" s="3" t="s">
        <v>111</v>
      </c>
      <c r="K1373" s="3" t="s">
        <v>18</v>
      </c>
      <c r="L1373" s="3" t="s">
        <v>1914</v>
      </c>
      <c r="M1373" s="3">
        <v>0.83</v>
      </c>
      <c r="N1373" s="3" t="s">
        <v>8</v>
      </c>
      <c r="O1373" s="3" t="s">
        <v>28</v>
      </c>
      <c r="P1373" s="3" t="s">
        <v>163</v>
      </c>
      <c r="Q1373" s="3" t="s">
        <v>2396</v>
      </c>
      <c r="R1373" s="3">
        <v>78550</v>
      </c>
      <c r="S1373" s="4">
        <v>42129</v>
      </c>
      <c r="T1373" s="4">
        <v>42129</v>
      </c>
      <c r="U1373" s="3">
        <v>-222.816</v>
      </c>
      <c r="V1373" s="3">
        <v>4</v>
      </c>
      <c r="W1373" s="3">
        <v>201.32</v>
      </c>
      <c r="X1373" s="3">
        <v>90109</v>
      </c>
      <c r="Y1373" s="3">
        <f>Table1[[#This Row],[Unit Price]]-Table1[[#This Row],[Discount]]</f>
        <v>55.97</v>
      </c>
      <c r="Z1373" s="3" t="s">
        <v>3220</v>
      </c>
    </row>
    <row r="1374" spans="1:26" x14ac:dyDescent="0.2">
      <c r="A1374" s="1">
        <v>2274</v>
      </c>
      <c r="B1374" s="1" t="s">
        <v>2397</v>
      </c>
      <c r="C1374" s="1" t="s">
        <v>23</v>
      </c>
      <c r="D1374" s="1">
        <v>0.05</v>
      </c>
      <c r="E1374" s="1">
        <v>23.99</v>
      </c>
      <c r="F1374" s="1">
        <v>15.68</v>
      </c>
      <c r="G1374" s="1" t="s">
        <v>2</v>
      </c>
      <c r="H1374" s="1" t="s">
        <v>70</v>
      </c>
      <c r="I1374" s="1" t="s">
        <v>4</v>
      </c>
      <c r="J1374" s="1" t="s">
        <v>102</v>
      </c>
      <c r="K1374" s="1" t="s">
        <v>33</v>
      </c>
      <c r="L1374" s="1" t="s">
        <v>2398</v>
      </c>
      <c r="M1374" s="1">
        <v>0.62</v>
      </c>
      <c r="N1374" s="1" t="s">
        <v>8</v>
      </c>
      <c r="O1374" s="1" t="s">
        <v>28</v>
      </c>
      <c r="P1374" s="1" t="s">
        <v>163</v>
      </c>
      <c r="Q1374" s="1" t="s">
        <v>1729</v>
      </c>
      <c r="R1374" s="1">
        <v>77036</v>
      </c>
      <c r="S1374" s="2">
        <v>42129</v>
      </c>
      <c r="T1374" s="2">
        <v>42133</v>
      </c>
      <c r="U1374" s="1">
        <v>-133.71</v>
      </c>
      <c r="V1374" s="1">
        <v>12</v>
      </c>
      <c r="W1374" s="1">
        <v>298.51</v>
      </c>
      <c r="X1374" s="1">
        <v>90109</v>
      </c>
      <c r="Y1374" s="1">
        <f>Table1[[#This Row],[Unit Price]]-Table1[[#This Row],[Discount]]</f>
        <v>23.939999999999998</v>
      </c>
      <c r="Z1374" s="1" t="s">
        <v>3220</v>
      </c>
    </row>
    <row r="1375" spans="1:26" x14ac:dyDescent="0.2">
      <c r="A1375" s="3">
        <v>2379</v>
      </c>
      <c r="B1375" s="3" t="s">
        <v>2399</v>
      </c>
      <c r="C1375" s="3" t="s">
        <v>23</v>
      </c>
      <c r="D1375" s="3">
        <v>0.06</v>
      </c>
      <c r="E1375" s="3">
        <v>122.99</v>
      </c>
      <c r="F1375" s="3">
        <v>19.989999999999998</v>
      </c>
      <c r="G1375" s="3" t="s">
        <v>14</v>
      </c>
      <c r="H1375" s="3" t="s">
        <v>3</v>
      </c>
      <c r="I1375" s="3" t="s">
        <v>24</v>
      </c>
      <c r="J1375" s="3" t="s">
        <v>48</v>
      </c>
      <c r="K1375" s="3" t="s">
        <v>49</v>
      </c>
      <c r="L1375" s="3" t="s">
        <v>2400</v>
      </c>
      <c r="M1375" s="3">
        <v>0.37</v>
      </c>
      <c r="N1375" s="3" t="s">
        <v>8</v>
      </c>
      <c r="O1375" s="3" t="s">
        <v>28</v>
      </c>
      <c r="P1375" s="3" t="s">
        <v>265</v>
      </c>
      <c r="Q1375" s="3" t="s">
        <v>2041</v>
      </c>
      <c r="R1375" s="3">
        <v>48135</v>
      </c>
      <c r="S1375" s="4">
        <v>42129</v>
      </c>
      <c r="T1375" s="4">
        <v>42131</v>
      </c>
      <c r="U1375" s="3">
        <v>1019.7096</v>
      </c>
      <c r="V1375" s="3">
        <v>12</v>
      </c>
      <c r="W1375" s="3">
        <v>1477.84</v>
      </c>
      <c r="X1375" s="3">
        <v>86655</v>
      </c>
      <c r="Y1375" s="3">
        <f>Table1[[#This Row],[Unit Price]]-Table1[[#This Row],[Discount]]</f>
        <v>122.92999999999999</v>
      </c>
      <c r="Z1375" s="3" t="s">
        <v>3220</v>
      </c>
    </row>
    <row r="1376" spans="1:26" x14ac:dyDescent="0.2">
      <c r="A1376" s="1">
        <v>2380</v>
      </c>
      <c r="B1376" s="1" t="s">
        <v>2280</v>
      </c>
      <c r="C1376" s="1" t="s">
        <v>23</v>
      </c>
      <c r="D1376" s="1">
        <v>0.08</v>
      </c>
      <c r="E1376" s="1">
        <v>68.81</v>
      </c>
      <c r="F1376" s="1">
        <v>60</v>
      </c>
      <c r="G1376" s="1" t="s">
        <v>2</v>
      </c>
      <c r="H1376" s="1" t="s">
        <v>3</v>
      </c>
      <c r="I1376" s="1" t="s">
        <v>24</v>
      </c>
      <c r="J1376" s="1" t="s">
        <v>71</v>
      </c>
      <c r="K1376" s="1" t="s">
        <v>33</v>
      </c>
      <c r="L1376" s="1" t="s">
        <v>1652</v>
      </c>
      <c r="M1376" s="1">
        <v>0.41</v>
      </c>
      <c r="N1376" s="1" t="s">
        <v>8</v>
      </c>
      <c r="O1376" s="1" t="s">
        <v>28</v>
      </c>
      <c r="P1376" s="1" t="s">
        <v>265</v>
      </c>
      <c r="Q1376" s="1" t="s">
        <v>2281</v>
      </c>
      <c r="R1376" s="1">
        <v>49505</v>
      </c>
      <c r="S1376" s="2">
        <v>42129</v>
      </c>
      <c r="T1376" s="2">
        <v>42131</v>
      </c>
      <c r="U1376" s="1">
        <v>-1069.72</v>
      </c>
      <c r="V1376" s="1">
        <v>17</v>
      </c>
      <c r="W1376" s="1">
        <v>1162.46</v>
      </c>
      <c r="X1376" s="1">
        <v>86655</v>
      </c>
      <c r="Y1376" s="1">
        <f>Table1[[#This Row],[Unit Price]]-Table1[[#This Row],[Discount]]</f>
        <v>68.73</v>
      </c>
      <c r="Z1376" s="1" t="s">
        <v>3220</v>
      </c>
    </row>
    <row r="1377" spans="1:26" x14ac:dyDescent="0.2">
      <c r="A1377" s="3">
        <v>2382</v>
      </c>
      <c r="B1377" s="3" t="s">
        <v>2282</v>
      </c>
      <c r="C1377" s="3" t="s">
        <v>23</v>
      </c>
      <c r="D1377" s="3">
        <v>0.06</v>
      </c>
      <c r="E1377" s="3">
        <v>122.99</v>
      </c>
      <c r="F1377" s="3">
        <v>19.989999999999998</v>
      </c>
      <c r="G1377" s="3" t="s">
        <v>14</v>
      </c>
      <c r="H1377" s="3" t="s">
        <v>3</v>
      </c>
      <c r="I1377" s="3" t="s">
        <v>24</v>
      </c>
      <c r="J1377" s="3" t="s">
        <v>48</v>
      </c>
      <c r="K1377" s="3" t="s">
        <v>49</v>
      </c>
      <c r="L1377" s="3" t="s">
        <v>2400</v>
      </c>
      <c r="M1377" s="3">
        <v>0.37</v>
      </c>
      <c r="N1377" s="3" t="s">
        <v>8</v>
      </c>
      <c r="O1377" s="3" t="s">
        <v>87</v>
      </c>
      <c r="P1377" s="3" t="s">
        <v>88</v>
      </c>
      <c r="Q1377" s="3" t="s">
        <v>89</v>
      </c>
      <c r="R1377" s="3">
        <v>10024</v>
      </c>
      <c r="S1377" s="4">
        <v>42129</v>
      </c>
      <c r="T1377" s="4">
        <v>42131</v>
      </c>
      <c r="U1377" s="3">
        <v>1408.1865</v>
      </c>
      <c r="V1377" s="3">
        <v>48</v>
      </c>
      <c r="W1377" s="3">
        <v>5911.35</v>
      </c>
      <c r="X1377" s="3">
        <v>962</v>
      </c>
      <c r="Y1377" s="3">
        <f>Table1[[#This Row],[Unit Price]]-Table1[[#This Row],[Discount]]</f>
        <v>122.92999999999999</v>
      </c>
      <c r="Z1377" s="3" t="s">
        <v>3222</v>
      </c>
    </row>
    <row r="1378" spans="1:26" x14ac:dyDescent="0.2">
      <c r="A1378" s="1">
        <v>2382</v>
      </c>
      <c r="B1378" s="1" t="s">
        <v>2282</v>
      </c>
      <c r="C1378" s="1" t="s">
        <v>23</v>
      </c>
      <c r="D1378" s="1">
        <v>0.08</v>
      </c>
      <c r="E1378" s="1">
        <v>68.81</v>
      </c>
      <c r="F1378" s="1">
        <v>60</v>
      </c>
      <c r="G1378" s="1" t="s">
        <v>2</v>
      </c>
      <c r="H1378" s="1" t="s">
        <v>3</v>
      </c>
      <c r="I1378" s="1" t="s">
        <v>24</v>
      </c>
      <c r="J1378" s="1" t="s">
        <v>71</v>
      </c>
      <c r="K1378" s="1" t="s">
        <v>33</v>
      </c>
      <c r="L1378" s="1" t="s">
        <v>1652</v>
      </c>
      <c r="M1378" s="1">
        <v>0.41</v>
      </c>
      <c r="N1378" s="1" t="s">
        <v>8</v>
      </c>
      <c r="O1378" s="1" t="s">
        <v>87</v>
      </c>
      <c r="P1378" s="1" t="s">
        <v>88</v>
      </c>
      <c r="Q1378" s="1" t="s">
        <v>89</v>
      </c>
      <c r="R1378" s="1">
        <v>10024</v>
      </c>
      <c r="S1378" s="2">
        <v>42129</v>
      </c>
      <c r="T1378" s="2">
        <v>42131</v>
      </c>
      <c r="U1378" s="1">
        <v>-1069.72</v>
      </c>
      <c r="V1378" s="1">
        <v>68</v>
      </c>
      <c r="W1378" s="1">
        <v>4649.8500000000004</v>
      </c>
      <c r="X1378" s="1">
        <v>962</v>
      </c>
      <c r="Y1378" s="1">
        <f>Table1[[#This Row],[Unit Price]]-Table1[[#This Row],[Discount]]</f>
        <v>68.73</v>
      </c>
      <c r="Z1378" s="1" t="s">
        <v>3222</v>
      </c>
    </row>
    <row r="1379" spans="1:26" x14ac:dyDescent="0.2">
      <c r="A1379" s="3">
        <v>1101</v>
      </c>
      <c r="B1379" s="3" t="s">
        <v>2401</v>
      </c>
      <c r="C1379" s="3" t="s">
        <v>92</v>
      </c>
      <c r="D1379" s="3">
        <v>0.02</v>
      </c>
      <c r="E1379" s="3">
        <v>15.14</v>
      </c>
      <c r="F1379" s="3">
        <v>4.53</v>
      </c>
      <c r="G1379" s="3" t="s">
        <v>14</v>
      </c>
      <c r="H1379" s="3" t="s">
        <v>3</v>
      </c>
      <c r="I1379" s="3" t="s">
        <v>24</v>
      </c>
      <c r="J1379" s="3" t="s">
        <v>54</v>
      </c>
      <c r="K1379" s="3" t="s">
        <v>49</v>
      </c>
      <c r="L1379" s="3" t="s">
        <v>1331</v>
      </c>
      <c r="M1379" s="3">
        <v>0.81</v>
      </c>
      <c r="N1379" s="3" t="s">
        <v>8</v>
      </c>
      <c r="O1379" s="3" t="s">
        <v>35</v>
      </c>
      <c r="P1379" s="3" t="s">
        <v>66</v>
      </c>
      <c r="Q1379" s="3" t="s">
        <v>1231</v>
      </c>
      <c r="R1379" s="3">
        <v>93030</v>
      </c>
      <c r="S1379" s="4">
        <v>42129</v>
      </c>
      <c r="T1379" s="4">
        <v>42130</v>
      </c>
      <c r="U1379" s="3">
        <v>5.8840000000000003</v>
      </c>
      <c r="V1379" s="3">
        <v>3</v>
      </c>
      <c r="W1379" s="3">
        <v>51.02</v>
      </c>
      <c r="X1379" s="3">
        <v>91488</v>
      </c>
      <c r="Y1379" s="3">
        <f>Table1[[#This Row],[Unit Price]]-Table1[[#This Row],[Discount]]</f>
        <v>15.120000000000001</v>
      </c>
      <c r="Z1379" s="3" t="s">
        <v>3221</v>
      </c>
    </row>
    <row r="1380" spans="1:26" x14ac:dyDescent="0.2">
      <c r="A1380" s="1">
        <v>2509</v>
      </c>
      <c r="B1380" s="1" t="s">
        <v>2402</v>
      </c>
      <c r="C1380" s="1" t="s">
        <v>92</v>
      </c>
      <c r="D1380" s="1">
        <v>0.05</v>
      </c>
      <c r="E1380" s="1">
        <v>30.98</v>
      </c>
      <c r="F1380" s="1">
        <v>9.18</v>
      </c>
      <c r="G1380" s="1" t="s">
        <v>14</v>
      </c>
      <c r="H1380" s="1" t="s">
        <v>47</v>
      </c>
      <c r="I1380" s="1" t="s">
        <v>24</v>
      </c>
      <c r="J1380" s="1" t="s">
        <v>64</v>
      </c>
      <c r="K1380" s="1" t="s">
        <v>49</v>
      </c>
      <c r="L1380" s="1" t="s">
        <v>2225</v>
      </c>
      <c r="M1380" s="1">
        <v>0.4</v>
      </c>
      <c r="N1380" s="1" t="s">
        <v>8</v>
      </c>
      <c r="O1380" s="1" t="s">
        <v>87</v>
      </c>
      <c r="P1380" s="1" t="s">
        <v>307</v>
      </c>
      <c r="Q1380" s="1" t="s">
        <v>2403</v>
      </c>
      <c r="R1380" s="1">
        <v>4106</v>
      </c>
      <c r="S1380" s="2">
        <v>42129</v>
      </c>
      <c r="T1380" s="2">
        <v>42129</v>
      </c>
      <c r="U1380" s="1">
        <v>308.67</v>
      </c>
      <c r="V1380" s="1">
        <v>15</v>
      </c>
      <c r="W1380" s="1">
        <v>462.57</v>
      </c>
      <c r="X1380" s="1">
        <v>87029</v>
      </c>
      <c r="Y1380" s="1">
        <f>Table1[[#This Row],[Unit Price]]-Table1[[#This Row],[Discount]]</f>
        <v>30.93</v>
      </c>
      <c r="Z1380" s="1" t="s">
        <v>3222</v>
      </c>
    </row>
    <row r="1381" spans="1:26" x14ac:dyDescent="0.2">
      <c r="A1381" s="3">
        <v>1979</v>
      </c>
      <c r="B1381" s="3" t="s">
        <v>2404</v>
      </c>
      <c r="C1381" s="3" t="s">
        <v>46</v>
      </c>
      <c r="D1381" s="3">
        <v>0.05</v>
      </c>
      <c r="E1381" s="3">
        <v>20.99</v>
      </c>
      <c r="F1381" s="3">
        <v>3.3</v>
      </c>
      <c r="G1381" s="3" t="s">
        <v>14</v>
      </c>
      <c r="H1381" s="3" t="s">
        <v>70</v>
      </c>
      <c r="I1381" s="3" t="s">
        <v>16</v>
      </c>
      <c r="J1381" s="3" t="s">
        <v>111</v>
      </c>
      <c r="K1381" s="3" t="s">
        <v>18</v>
      </c>
      <c r="L1381" s="3" t="s">
        <v>1559</v>
      </c>
      <c r="M1381" s="3">
        <v>0.81</v>
      </c>
      <c r="N1381" s="3" t="s">
        <v>8</v>
      </c>
      <c r="O1381" s="3" t="s">
        <v>35</v>
      </c>
      <c r="P1381" s="3" t="s">
        <v>36</v>
      </c>
      <c r="Q1381" s="3" t="s">
        <v>2405</v>
      </c>
      <c r="R1381" s="3">
        <v>80122</v>
      </c>
      <c r="S1381" s="4">
        <v>42129</v>
      </c>
      <c r="T1381" s="4">
        <v>42130</v>
      </c>
      <c r="U1381" s="3">
        <v>21.883400000000002</v>
      </c>
      <c r="V1381" s="3">
        <v>4</v>
      </c>
      <c r="W1381" s="3">
        <v>72.75</v>
      </c>
      <c r="X1381" s="3">
        <v>87757</v>
      </c>
      <c r="Y1381" s="3">
        <f>Table1[[#This Row],[Unit Price]]-Table1[[#This Row],[Discount]]</f>
        <v>20.939999999999998</v>
      </c>
      <c r="Z1381" s="3" t="s">
        <v>3221</v>
      </c>
    </row>
    <row r="1382" spans="1:26" x14ac:dyDescent="0.2">
      <c r="A1382" s="1">
        <v>1416</v>
      </c>
      <c r="B1382" s="1" t="s">
        <v>2406</v>
      </c>
      <c r="C1382" s="1" t="s">
        <v>1</v>
      </c>
      <c r="D1382" s="1">
        <v>0.02</v>
      </c>
      <c r="E1382" s="1">
        <v>417.4</v>
      </c>
      <c r="F1382" s="1">
        <v>75.23</v>
      </c>
      <c r="G1382" s="1" t="s">
        <v>2</v>
      </c>
      <c r="H1382" s="1" t="s">
        <v>3</v>
      </c>
      <c r="I1382" s="1" t="s">
        <v>4</v>
      </c>
      <c r="J1382" s="1" t="s">
        <v>5</v>
      </c>
      <c r="K1382" s="1" t="s">
        <v>6</v>
      </c>
      <c r="L1382" s="1" t="s">
        <v>1171</v>
      </c>
      <c r="M1382" s="1">
        <v>0.79</v>
      </c>
      <c r="N1382" s="1" t="s">
        <v>8</v>
      </c>
      <c r="O1382" s="1" t="s">
        <v>28</v>
      </c>
      <c r="P1382" s="1" t="s">
        <v>29</v>
      </c>
      <c r="Q1382" s="1" t="s">
        <v>1488</v>
      </c>
      <c r="R1382" s="1">
        <v>46203</v>
      </c>
      <c r="S1382" s="2">
        <v>42130</v>
      </c>
      <c r="T1382" s="2">
        <v>42131</v>
      </c>
      <c r="U1382" s="1">
        <v>-634.86540000000002</v>
      </c>
      <c r="V1382" s="1">
        <v>1</v>
      </c>
      <c r="W1382" s="1">
        <v>471.21</v>
      </c>
      <c r="X1382" s="1">
        <v>90538</v>
      </c>
      <c r="Y1382" s="1">
        <f>Table1[[#This Row],[Unit Price]]-Table1[[#This Row],[Discount]]</f>
        <v>417.38</v>
      </c>
      <c r="Z1382" s="1" t="s">
        <v>3220</v>
      </c>
    </row>
    <row r="1383" spans="1:26" x14ac:dyDescent="0.2">
      <c r="A1383" s="3">
        <v>2420</v>
      </c>
      <c r="B1383" s="3" t="s">
        <v>2407</v>
      </c>
      <c r="C1383" s="3" t="s">
        <v>13</v>
      </c>
      <c r="D1383" s="3">
        <v>0.04</v>
      </c>
      <c r="E1383" s="3">
        <v>9.11</v>
      </c>
      <c r="F1383" s="3">
        <v>2.15</v>
      </c>
      <c r="G1383" s="3" t="s">
        <v>14</v>
      </c>
      <c r="H1383" s="3" t="s">
        <v>15</v>
      </c>
      <c r="I1383" s="3" t="s">
        <v>24</v>
      </c>
      <c r="J1383" s="3" t="s">
        <v>64</v>
      </c>
      <c r="K1383" s="3" t="s">
        <v>26</v>
      </c>
      <c r="L1383" s="3" t="s">
        <v>65</v>
      </c>
      <c r="M1383" s="3">
        <v>0.4</v>
      </c>
      <c r="N1383" s="3" t="s">
        <v>8</v>
      </c>
      <c r="O1383" s="3" t="s">
        <v>9</v>
      </c>
      <c r="P1383" s="3" t="s">
        <v>218</v>
      </c>
      <c r="Q1383" s="3" t="s">
        <v>2408</v>
      </c>
      <c r="R1383" s="3">
        <v>23223</v>
      </c>
      <c r="S1383" s="4">
        <v>42130</v>
      </c>
      <c r="T1383" s="4">
        <v>42130</v>
      </c>
      <c r="U1383" s="3">
        <v>-23.071999999999999</v>
      </c>
      <c r="V1383" s="3">
        <v>11</v>
      </c>
      <c r="W1383" s="3">
        <v>100.87</v>
      </c>
      <c r="X1383" s="3">
        <v>86752</v>
      </c>
      <c r="Y1383" s="3">
        <f>Table1[[#This Row],[Unit Price]]-Table1[[#This Row],[Discount]]</f>
        <v>9.07</v>
      </c>
      <c r="Z1383" s="3" t="s">
        <v>3219</v>
      </c>
    </row>
    <row r="1384" spans="1:26" x14ac:dyDescent="0.2">
      <c r="A1384" s="1">
        <v>1986</v>
      </c>
      <c r="B1384" s="1" t="s">
        <v>2409</v>
      </c>
      <c r="C1384" s="1" t="s">
        <v>46</v>
      </c>
      <c r="D1384" s="1">
        <v>0.01</v>
      </c>
      <c r="E1384" s="1">
        <v>15.31</v>
      </c>
      <c r="F1384" s="1">
        <v>8.7799999999999994</v>
      </c>
      <c r="G1384" s="1" t="s">
        <v>14</v>
      </c>
      <c r="H1384" s="1" t="s">
        <v>47</v>
      </c>
      <c r="I1384" s="1" t="s">
        <v>24</v>
      </c>
      <c r="J1384" s="1" t="s">
        <v>54</v>
      </c>
      <c r="K1384" s="1" t="s">
        <v>49</v>
      </c>
      <c r="L1384" s="1" t="s">
        <v>2410</v>
      </c>
      <c r="M1384" s="1">
        <v>0.56999999999999995</v>
      </c>
      <c r="N1384" s="1" t="s">
        <v>8</v>
      </c>
      <c r="O1384" s="1" t="s">
        <v>28</v>
      </c>
      <c r="P1384" s="1" t="s">
        <v>163</v>
      </c>
      <c r="Q1384" s="1" t="s">
        <v>1480</v>
      </c>
      <c r="R1384" s="1">
        <v>79701</v>
      </c>
      <c r="S1384" s="2">
        <v>42130</v>
      </c>
      <c r="T1384" s="2">
        <v>42131</v>
      </c>
      <c r="U1384" s="1">
        <v>12.146000000000001</v>
      </c>
      <c r="V1384" s="1">
        <v>23</v>
      </c>
      <c r="W1384" s="1">
        <v>377</v>
      </c>
      <c r="X1384" s="1">
        <v>90888</v>
      </c>
      <c r="Y1384" s="1">
        <f>Table1[[#This Row],[Unit Price]]-Table1[[#This Row],[Discount]]</f>
        <v>15.3</v>
      </c>
      <c r="Z1384" s="1" t="s">
        <v>3220</v>
      </c>
    </row>
    <row r="1385" spans="1:26" x14ac:dyDescent="0.2">
      <c r="A1385" s="3">
        <v>1986</v>
      </c>
      <c r="B1385" s="3" t="s">
        <v>2409</v>
      </c>
      <c r="C1385" s="3" t="s">
        <v>46</v>
      </c>
      <c r="D1385" s="3">
        <v>0.05</v>
      </c>
      <c r="E1385" s="3">
        <v>7.99</v>
      </c>
      <c r="F1385" s="3">
        <v>5.03</v>
      </c>
      <c r="G1385" s="3" t="s">
        <v>63</v>
      </c>
      <c r="H1385" s="3" t="s">
        <v>47</v>
      </c>
      <c r="I1385" s="3" t="s">
        <v>16</v>
      </c>
      <c r="J1385" s="3" t="s">
        <v>111</v>
      </c>
      <c r="K1385" s="3" t="s">
        <v>120</v>
      </c>
      <c r="L1385" s="3" t="s">
        <v>441</v>
      </c>
      <c r="M1385" s="3">
        <v>0.6</v>
      </c>
      <c r="N1385" s="3" t="s">
        <v>8</v>
      </c>
      <c r="O1385" s="3" t="s">
        <v>28</v>
      </c>
      <c r="P1385" s="3" t="s">
        <v>163</v>
      </c>
      <c r="Q1385" s="3" t="s">
        <v>1480</v>
      </c>
      <c r="R1385" s="3">
        <v>79701</v>
      </c>
      <c r="S1385" s="4">
        <v>42130</v>
      </c>
      <c r="T1385" s="4">
        <v>42132</v>
      </c>
      <c r="U1385" s="3">
        <v>5.6870000000000003</v>
      </c>
      <c r="V1385" s="3">
        <v>4</v>
      </c>
      <c r="W1385" s="3">
        <v>42.99</v>
      </c>
      <c r="X1385" s="3">
        <v>90888</v>
      </c>
      <c r="Y1385" s="3">
        <f>Table1[[#This Row],[Unit Price]]-Table1[[#This Row],[Discount]]</f>
        <v>7.94</v>
      </c>
      <c r="Z1385" s="3" t="s">
        <v>3220</v>
      </c>
    </row>
    <row r="1386" spans="1:26" x14ac:dyDescent="0.2">
      <c r="A1386" s="1">
        <v>1261</v>
      </c>
      <c r="B1386" s="1" t="s">
        <v>2411</v>
      </c>
      <c r="C1386" s="1" t="s">
        <v>1</v>
      </c>
      <c r="D1386" s="1">
        <v>0.02</v>
      </c>
      <c r="E1386" s="1">
        <v>73.98</v>
      </c>
      <c r="F1386" s="1">
        <v>14.52</v>
      </c>
      <c r="G1386" s="1" t="s">
        <v>14</v>
      </c>
      <c r="H1386" s="1" t="s">
        <v>47</v>
      </c>
      <c r="I1386" s="1" t="s">
        <v>16</v>
      </c>
      <c r="J1386" s="1" t="s">
        <v>17</v>
      </c>
      <c r="K1386" s="1" t="s">
        <v>49</v>
      </c>
      <c r="L1386" s="1" t="s">
        <v>284</v>
      </c>
      <c r="M1386" s="1">
        <v>0.65</v>
      </c>
      <c r="N1386" s="1" t="s">
        <v>8</v>
      </c>
      <c r="O1386" s="1" t="s">
        <v>35</v>
      </c>
      <c r="P1386" s="1" t="s">
        <v>36</v>
      </c>
      <c r="Q1386" s="1" t="s">
        <v>2412</v>
      </c>
      <c r="R1386" s="1">
        <v>80020</v>
      </c>
      <c r="S1386" s="2">
        <v>42131</v>
      </c>
      <c r="T1386" s="2">
        <v>42134</v>
      </c>
      <c r="U1386" s="1">
        <v>43.537999999999997</v>
      </c>
      <c r="V1386" s="1">
        <v>5</v>
      </c>
      <c r="W1386" s="1">
        <v>378.23</v>
      </c>
      <c r="X1386" s="1">
        <v>89730</v>
      </c>
      <c r="Y1386" s="1">
        <f>Table1[[#This Row],[Unit Price]]-Table1[[#This Row],[Discount]]</f>
        <v>73.960000000000008</v>
      </c>
      <c r="Z1386" s="1" t="s">
        <v>3221</v>
      </c>
    </row>
    <row r="1387" spans="1:26" x14ac:dyDescent="0.2">
      <c r="A1387" s="3">
        <v>1502</v>
      </c>
      <c r="B1387" s="3" t="s">
        <v>2413</v>
      </c>
      <c r="C1387" s="3" t="s">
        <v>1</v>
      </c>
      <c r="D1387" s="3">
        <v>0.08</v>
      </c>
      <c r="E1387" s="3">
        <v>3.69</v>
      </c>
      <c r="F1387" s="3">
        <v>0.5</v>
      </c>
      <c r="G1387" s="3" t="s">
        <v>14</v>
      </c>
      <c r="H1387" s="3" t="s">
        <v>3</v>
      </c>
      <c r="I1387" s="3" t="s">
        <v>24</v>
      </c>
      <c r="J1387" s="3" t="s">
        <v>128</v>
      </c>
      <c r="K1387" s="3" t="s">
        <v>49</v>
      </c>
      <c r="L1387" s="3" t="s">
        <v>1870</v>
      </c>
      <c r="M1387" s="3">
        <v>0.38</v>
      </c>
      <c r="N1387" s="3" t="s">
        <v>8</v>
      </c>
      <c r="O1387" s="3" t="s">
        <v>9</v>
      </c>
      <c r="P1387" s="3" t="s">
        <v>99</v>
      </c>
      <c r="Q1387" s="3" t="s">
        <v>2414</v>
      </c>
      <c r="R1387" s="3">
        <v>33065</v>
      </c>
      <c r="S1387" s="4">
        <v>42131</v>
      </c>
      <c r="T1387" s="4">
        <v>42134</v>
      </c>
      <c r="U1387" s="3">
        <v>-3.6547000000000001</v>
      </c>
      <c r="V1387" s="3">
        <v>38</v>
      </c>
      <c r="W1387" s="3">
        <v>129.43</v>
      </c>
      <c r="X1387" s="3">
        <v>89193</v>
      </c>
      <c r="Y1387" s="3">
        <f>Table1[[#This Row],[Unit Price]]-Table1[[#This Row],[Discount]]</f>
        <v>3.61</v>
      </c>
      <c r="Z1387" s="3" t="s">
        <v>3219</v>
      </c>
    </row>
    <row r="1388" spans="1:26" x14ac:dyDescent="0.2">
      <c r="A1388" s="1">
        <v>1725</v>
      </c>
      <c r="B1388" s="1" t="s">
        <v>2415</v>
      </c>
      <c r="C1388" s="1" t="s">
        <v>13</v>
      </c>
      <c r="D1388" s="1">
        <v>0.05</v>
      </c>
      <c r="E1388" s="1">
        <v>35.99</v>
      </c>
      <c r="F1388" s="1">
        <v>1.1000000000000001</v>
      </c>
      <c r="G1388" s="1" t="s">
        <v>14</v>
      </c>
      <c r="H1388" s="1" t="s">
        <v>70</v>
      </c>
      <c r="I1388" s="1" t="s">
        <v>16</v>
      </c>
      <c r="J1388" s="1" t="s">
        <v>111</v>
      </c>
      <c r="K1388" s="1" t="s">
        <v>49</v>
      </c>
      <c r="L1388" s="1" t="s">
        <v>250</v>
      </c>
      <c r="M1388" s="1">
        <v>0.55000000000000004</v>
      </c>
      <c r="N1388" s="1" t="s">
        <v>8</v>
      </c>
      <c r="O1388" s="1" t="s">
        <v>87</v>
      </c>
      <c r="P1388" s="1" t="s">
        <v>293</v>
      </c>
      <c r="Q1388" s="1" t="s">
        <v>2416</v>
      </c>
      <c r="R1388" s="1">
        <v>43026</v>
      </c>
      <c r="S1388" s="2">
        <v>42131</v>
      </c>
      <c r="T1388" s="2">
        <v>42133</v>
      </c>
      <c r="U1388" s="1">
        <v>149.166</v>
      </c>
      <c r="V1388" s="1">
        <v>9</v>
      </c>
      <c r="W1388" s="1">
        <v>261.56</v>
      </c>
      <c r="X1388" s="1">
        <v>87193</v>
      </c>
      <c r="Y1388" s="1">
        <f>Table1[[#This Row],[Unit Price]]-Table1[[#This Row],[Discount]]</f>
        <v>35.940000000000005</v>
      </c>
      <c r="Z1388" s="1" t="s">
        <v>3222</v>
      </c>
    </row>
    <row r="1389" spans="1:26" x14ac:dyDescent="0.2">
      <c r="A1389" s="3">
        <v>2962</v>
      </c>
      <c r="B1389" s="3" t="s">
        <v>2417</v>
      </c>
      <c r="C1389" s="3" t="s">
        <v>13</v>
      </c>
      <c r="D1389" s="3">
        <v>7.0000000000000007E-2</v>
      </c>
      <c r="E1389" s="3">
        <v>4.76</v>
      </c>
      <c r="F1389" s="3">
        <v>0.88</v>
      </c>
      <c r="G1389" s="3" t="s">
        <v>63</v>
      </c>
      <c r="H1389" s="3" t="s">
        <v>15</v>
      </c>
      <c r="I1389" s="3" t="s">
        <v>24</v>
      </c>
      <c r="J1389" s="3" t="s">
        <v>64</v>
      </c>
      <c r="K1389" s="3" t="s">
        <v>26</v>
      </c>
      <c r="L1389" s="3" t="s">
        <v>2418</v>
      </c>
      <c r="M1389" s="3">
        <v>0.39</v>
      </c>
      <c r="N1389" s="3" t="s">
        <v>8</v>
      </c>
      <c r="O1389" s="3" t="s">
        <v>35</v>
      </c>
      <c r="P1389" s="3" t="s">
        <v>36</v>
      </c>
      <c r="Q1389" s="3" t="s">
        <v>1289</v>
      </c>
      <c r="R1389" s="3">
        <v>80027</v>
      </c>
      <c r="S1389" s="4">
        <v>42131</v>
      </c>
      <c r="T1389" s="4">
        <v>42133</v>
      </c>
      <c r="U1389" s="3">
        <v>33.347700000000003</v>
      </c>
      <c r="V1389" s="3">
        <v>10</v>
      </c>
      <c r="W1389" s="3">
        <v>48.33</v>
      </c>
      <c r="X1389" s="3">
        <v>88611</v>
      </c>
      <c r="Y1389" s="3">
        <f>Table1[[#This Row],[Unit Price]]-Table1[[#This Row],[Discount]]</f>
        <v>4.6899999999999995</v>
      </c>
      <c r="Z1389" s="3" t="s">
        <v>3221</v>
      </c>
    </row>
    <row r="1390" spans="1:26" x14ac:dyDescent="0.2">
      <c r="A1390" s="1">
        <v>3248</v>
      </c>
      <c r="B1390" s="1" t="s">
        <v>2419</v>
      </c>
      <c r="C1390" s="1" t="s">
        <v>13</v>
      </c>
      <c r="D1390" s="1">
        <v>7.0000000000000007E-2</v>
      </c>
      <c r="E1390" s="1">
        <v>2.78</v>
      </c>
      <c r="F1390" s="1">
        <v>1.49</v>
      </c>
      <c r="G1390" s="1" t="s">
        <v>14</v>
      </c>
      <c r="H1390" s="1" t="s">
        <v>3</v>
      </c>
      <c r="I1390" s="1" t="s">
        <v>24</v>
      </c>
      <c r="J1390" s="1" t="s">
        <v>48</v>
      </c>
      <c r="K1390" s="1" t="s">
        <v>49</v>
      </c>
      <c r="L1390" s="1" t="s">
        <v>2160</v>
      </c>
      <c r="M1390" s="1">
        <v>0.36</v>
      </c>
      <c r="N1390" s="1" t="s">
        <v>8</v>
      </c>
      <c r="O1390" s="1" t="s">
        <v>9</v>
      </c>
      <c r="P1390" s="1" t="s">
        <v>144</v>
      </c>
      <c r="Q1390" s="1" t="s">
        <v>2420</v>
      </c>
      <c r="R1390" s="1">
        <v>70458</v>
      </c>
      <c r="S1390" s="2">
        <v>42131</v>
      </c>
      <c r="T1390" s="2">
        <v>42132</v>
      </c>
      <c r="U1390" s="1">
        <v>-340.53109999999998</v>
      </c>
      <c r="V1390" s="1">
        <v>17</v>
      </c>
      <c r="W1390" s="1">
        <v>47.12</v>
      </c>
      <c r="X1390" s="1">
        <v>87297</v>
      </c>
      <c r="Y1390" s="1">
        <f>Table1[[#This Row],[Unit Price]]-Table1[[#This Row],[Discount]]</f>
        <v>2.71</v>
      </c>
      <c r="Z1390" s="1" t="s">
        <v>3219</v>
      </c>
    </row>
    <row r="1391" spans="1:26" x14ac:dyDescent="0.2">
      <c r="A1391" s="3">
        <v>3338</v>
      </c>
      <c r="B1391" s="3" t="s">
        <v>2421</v>
      </c>
      <c r="C1391" s="3" t="s">
        <v>13</v>
      </c>
      <c r="D1391" s="3">
        <v>0.08</v>
      </c>
      <c r="E1391" s="3">
        <v>6.48</v>
      </c>
      <c r="F1391" s="3">
        <v>8.4</v>
      </c>
      <c r="G1391" s="3" t="s">
        <v>14</v>
      </c>
      <c r="H1391" s="3" t="s">
        <v>15</v>
      </c>
      <c r="I1391" s="3" t="s">
        <v>24</v>
      </c>
      <c r="J1391" s="3" t="s">
        <v>64</v>
      </c>
      <c r="K1391" s="3" t="s">
        <v>49</v>
      </c>
      <c r="L1391" s="3" t="s">
        <v>1919</v>
      </c>
      <c r="M1391" s="3">
        <v>0.37</v>
      </c>
      <c r="N1391" s="3" t="s">
        <v>8</v>
      </c>
      <c r="O1391" s="3" t="s">
        <v>9</v>
      </c>
      <c r="P1391" s="3" t="s">
        <v>99</v>
      </c>
      <c r="Q1391" s="3" t="s">
        <v>2422</v>
      </c>
      <c r="R1391" s="3">
        <v>33614</v>
      </c>
      <c r="S1391" s="4">
        <v>42131</v>
      </c>
      <c r="T1391" s="4">
        <v>42131</v>
      </c>
      <c r="U1391" s="3">
        <v>58.811999999999998</v>
      </c>
      <c r="V1391" s="3">
        <v>7</v>
      </c>
      <c r="W1391" s="3">
        <v>45</v>
      </c>
      <c r="X1391" s="3">
        <v>85979</v>
      </c>
      <c r="Y1391" s="3">
        <f>Table1[[#This Row],[Unit Price]]-Table1[[#This Row],[Discount]]</f>
        <v>6.4</v>
      </c>
      <c r="Z1391" s="3" t="s">
        <v>3219</v>
      </c>
    </row>
    <row r="1392" spans="1:26" x14ac:dyDescent="0.2">
      <c r="A1392" s="1">
        <v>1997</v>
      </c>
      <c r="B1392" s="1" t="s">
        <v>750</v>
      </c>
      <c r="C1392" s="1" t="s">
        <v>92</v>
      </c>
      <c r="D1392" s="1">
        <v>0.01</v>
      </c>
      <c r="E1392" s="1">
        <v>16.48</v>
      </c>
      <c r="F1392" s="1">
        <v>1.99</v>
      </c>
      <c r="G1392" s="1" t="s">
        <v>14</v>
      </c>
      <c r="H1392" s="1" t="s">
        <v>15</v>
      </c>
      <c r="I1392" s="1" t="s">
        <v>16</v>
      </c>
      <c r="J1392" s="1" t="s">
        <v>17</v>
      </c>
      <c r="K1392" s="1" t="s">
        <v>18</v>
      </c>
      <c r="L1392" s="1" t="s">
        <v>577</v>
      </c>
      <c r="M1392" s="1">
        <v>0.42</v>
      </c>
      <c r="N1392" s="1" t="s">
        <v>8</v>
      </c>
      <c r="O1392" s="1" t="s">
        <v>9</v>
      </c>
      <c r="P1392" s="1" t="s">
        <v>247</v>
      </c>
      <c r="Q1392" s="1" t="s">
        <v>248</v>
      </c>
      <c r="R1392" s="1">
        <v>29915</v>
      </c>
      <c r="S1392" s="2">
        <v>42131</v>
      </c>
      <c r="T1392" s="2">
        <v>42132</v>
      </c>
      <c r="U1392" s="1">
        <v>739.67399999999998</v>
      </c>
      <c r="V1392" s="1">
        <v>7</v>
      </c>
      <c r="W1392" s="1">
        <v>122.93</v>
      </c>
      <c r="X1392" s="1">
        <v>90334</v>
      </c>
      <c r="Y1392" s="1">
        <f>Table1[[#This Row],[Unit Price]]-Table1[[#This Row],[Discount]]</f>
        <v>16.47</v>
      </c>
      <c r="Z1392" s="1" t="s">
        <v>3219</v>
      </c>
    </row>
    <row r="1393" spans="1:26" x14ac:dyDescent="0.2">
      <c r="A1393" s="3">
        <v>3077</v>
      </c>
      <c r="B1393" s="3" t="s">
        <v>2423</v>
      </c>
      <c r="C1393" s="3" t="s">
        <v>92</v>
      </c>
      <c r="D1393" s="3">
        <v>7.0000000000000007E-2</v>
      </c>
      <c r="E1393" s="3">
        <v>300.97000000000003</v>
      </c>
      <c r="F1393" s="3">
        <v>7.18</v>
      </c>
      <c r="G1393" s="3" t="s">
        <v>14</v>
      </c>
      <c r="H1393" s="3" t="s">
        <v>3</v>
      </c>
      <c r="I1393" s="3" t="s">
        <v>16</v>
      </c>
      <c r="J1393" s="3" t="s">
        <v>17</v>
      </c>
      <c r="K1393" s="3" t="s">
        <v>49</v>
      </c>
      <c r="L1393" s="3" t="s">
        <v>2185</v>
      </c>
      <c r="M1393" s="3">
        <v>0.48</v>
      </c>
      <c r="N1393" s="3" t="s">
        <v>8</v>
      </c>
      <c r="O1393" s="3" t="s">
        <v>87</v>
      </c>
      <c r="P1393" s="3" t="s">
        <v>293</v>
      </c>
      <c r="Q1393" s="3" t="s">
        <v>2424</v>
      </c>
      <c r="R1393" s="3">
        <v>44136</v>
      </c>
      <c r="S1393" s="4">
        <v>42131</v>
      </c>
      <c r="T1393" s="4">
        <v>42133</v>
      </c>
      <c r="U1393" s="3">
        <v>-807.59</v>
      </c>
      <c r="V1393" s="3">
        <v>2</v>
      </c>
      <c r="W1393" s="3">
        <v>582.20000000000005</v>
      </c>
      <c r="X1393" s="3">
        <v>88239</v>
      </c>
      <c r="Y1393" s="3">
        <f>Table1[[#This Row],[Unit Price]]-Table1[[#This Row],[Discount]]</f>
        <v>300.90000000000003</v>
      </c>
      <c r="Z1393" s="3" t="s">
        <v>3222</v>
      </c>
    </row>
    <row r="1394" spans="1:26" x14ac:dyDescent="0.2">
      <c r="A1394" s="1">
        <v>3079</v>
      </c>
      <c r="B1394" s="1" t="s">
        <v>295</v>
      </c>
      <c r="C1394" s="1" t="s">
        <v>92</v>
      </c>
      <c r="D1394" s="1">
        <v>7.0000000000000007E-2</v>
      </c>
      <c r="E1394" s="1">
        <v>300.97000000000003</v>
      </c>
      <c r="F1394" s="1">
        <v>7.18</v>
      </c>
      <c r="G1394" s="1" t="s">
        <v>14</v>
      </c>
      <c r="H1394" s="1" t="s">
        <v>3</v>
      </c>
      <c r="I1394" s="1" t="s">
        <v>16</v>
      </c>
      <c r="J1394" s="1" t="s">
        <v>17</v>
      </c>
      <c r="K1394" s="1" t="s">
        <v>49</v>
      </c>
      <c r="L1394" s="1" t="s">
        <v>2185</v>
      </c>
      <c r="M1394" s="1">
        <v>0.48</v>
      </c>
      <c r="N1394" s="1" t="s">
        <v>8</v>
      </c>
      <c r="O1394" s="1" t="s">
        <v>87</v>
      </c>
      <c r="P1394" s="1" t="s">
        <v>296</v>
      </c>
      <c r="Q1394" s="1" t="s">
        <v>297</v>
      </c>
      <c r="R1394" s="1">
        <v>19112</v>
      </c>
      <c r="S1394" s="2">
        <v>42131</v>
      </c>
      <c r="T1394" s="2">
        <v>42133</v>
      </c>
      <c r="U1394" s="1">
        <v>-807.59</v>
      </c>
      <c r="V1394" s="1">
        <v>7</v>
      </c>
      <c r="W1394" s="1">
        <v>2037.69</v>
      </c>
      <c r="X1394" s="1">
        <v>41253</v>
      </c>
      <c r="Y1394" s="1">
        <f>Table1[[#This Row],[Unit Price]]-Table1[[#This Row],[Discount]]</f>
        <v>300.90000000000003</v>
      </c>
      <c r="Z1394" s="1" t="s">
        <v>3222</v>
      </c>
    </row>
    <row r="1395" spans="1:26" x14ac:dyDescent="0.2">
      <c r="A1395" s="3">
        <v>2187</v>
      </c>
      <c r="B1395" s="3" t="s">
        <v>2425</v>
      </c>
      <c r="C1395" s="3" t="s">
        <v>13</v>
      </c>
      <c r="D1395" s="3">
        <v>0.09</v>
      </c>
      <c r="E1395" s="3">
        <v>16.98</v>
      </c>
      <c r="F1395" s="3">
        <v>12.39</v>
      </c>
      <c r="G1395" s="3" t="s">
        <v>14</v>
      </c>
      <c r="H1395" s="3" t="s">
        <v>70</v>
      </c>
      <c r="I1395" s="3" t="s">
        <v>24</v>
      </c>
      <c r="J1395" s="3" t="s">
        <v>321</v>
      </c>
      <c r="K1395" s="3" t="s">
        <v>49</v>
      </c>
      <c r="L1395" s="3" t="s">
        <v>2426</v>
      </c>
      <c r="M1395" s="3">
        <v>0.35</v>
      </c>
      <c r="N1395" s="3" t="s">
        <v>8</v>
      </c>
      <c r="O1395" s="3" t="s">
        <v>28</v>
      </c>
      <c r="P1395" s="3" t="s">
        <v>56</v>
      </c>
      <c r="Q1395" s="3" t="s">
        <v>2427</v>
      </c>
      <c r="R1395" s="3">
        <v>64055</v>
      </c>
      <c r="S1395" s="4">
        <v>42132</v>
      </c>
      <c r="T1395" s="4">
        <v>42134</v>
      </c>
      <c r="U1395" s="3">
        <v>-48.57</v>
      </c>
      <c r="V1395" s="3">
        <v>5</v>
      </c>
      <c r="W1395" s="3">
        <v>86.8</v>
      </c>
      <c r="X1395" s="3">
        <v>89440</v>
      </c>
      <c r="Y1395" s="3">
        <f>Table1[[#This Row],[Unit Price]]-Table1[[#This Row],[Discount]]</f>
        <v>16.89</v>
      </c>
      <c r="Z1395" s="3" t="s">
        <v>3220</v>
      </c>
    </row>
    <row r="1396" spans="1:26" x14ac:dyDescent="0.2">
      <c r="A1396" s="1">
        <v>2189</v>
      </c>
      <c r="B1396" s="1" t="s">
        <v>2428</v>
      </c>
      <c r="C1396" s="1" t="s">
        <v>13</v>
      </c>
      <c r="D1396" s="1">
        <v>0.09</v>
      </c>
      <c r="E1396" s="1">
        <v>16.98</v>
      </c>
      <c r="F1396" s="1">
        <v>12.39</v>
      </c>
      <c r="G1396" s="1" t="s">
        <v>14</v>
      </c>
      <c r="H1396" s="1" t="s">
        <v>70</v>
      </c>
      <c r="I1396" s="1" t="s">
        <v>24</v>
      </c>
      <c r="J1396" s="1" t="s">
        <v>321</v>
      </c>
      <c r="K1396" s="1" t="s">
        <v>49</v>
      </c>
      <c r="L1396" s="1" t="s">
        <v>2426</v>
      </c>
      <c r="M1396" s="1">
        <v>0.35</v>
      </c>
      <c r="N1396" s="1" t="s">
        <v>8</v>
      </c>
      <c r="O1396" s="1" t="s">
        <v>87</v>
      </c>
      <c r="P1396" s="1" t="s">
        <v>88</v>
      </c>
      <c r="Q1396" s="1" t="s">
        <v>89</v>
      </c>
      <c r="R1396" s="1">
        <v>10177</v>
      </c>
      <c r="S1396" s="2">
        <v>42132</v>
      </c>
      <c r="T1396" s="2">
        <v>42134</v>
      </c>
      <c r="U1396" s="1">
        <v>-48.57</v>
      </c>
      <c r="V1396" s="1">
        <v>22</v>
      </c>
      <c r="W1396" s="1">
        <v>381.91</v>
      </c>
      <c r="X1396" s="1">
        <v>7364</v>
      </c>
      <c r="Y1396" s="1">
        <f>Table1[[#This Row],[Unit Price]]-Table1[[#This Row],[Discount]]</f>
        <v>16.89</v>
      </c>
      <c r="Z1396" s="1" t="s">
        <v>3222</v>
      </c>
    </row>
    <row r="1397" spans="1:26" x14ac:dyDescent="0.2">
      <c r="A1397" s="3">
        <v>2063</v>
      </c>
      <c r="B1397" s="3" t="s">
        <v>2429</v>
      </c>
      <c r="C1397" s="3" t="s">
        <v>23</v>
      </c>
      <c r="D1397" s="3">
        <v>0.06</v>
      </c>
      <c r="E1397" s="3">
        <v>300.97000000000003</v>
      </c>
      <c r="F1397" s="3">
        <v>7.18</v>
      </c>
      <c r="G1397" s="3" t="s">
        <v>14</v>
      </c>
      <c r="H1397" s="3" t="s">
        <v>70</v>
      </c>
      <c r="I1397" s="3" t="s">
        <v>16</v>
      </c>
      <c r="J1397" s="3" t="s">
        <v>17</v>
      </c>
      <c r="K1397" s="3" t="s">
        <v>49</v>
      </c>
      <c r="L1397" s="3" t="s">
        <v>2185</v>
      </c>
      <c r="M1397" s="3">
        <v>0.48</v>
      </c>
      <c r="N1397" s="3" t="s">
        <v>8</v>
      </c>
      <c r="O1397" s="3" t="s">
        <v>9</v>
      </c>
      <c r="P1397" s="3" t="s">
        <v>218</v>
      </c>
      <c r="Q1397" s="3" t="s">
        <v>2430</v>
      </c>
      <c r="R1397" s="3">
        <v>23602</v>
      </c>
      <c r="S1397" s="4">
        <v>42132</v>
      </c>
      <c r="T1397" s="4">
        <v>42132</v>
      </c>
      <c r="U1397" s="3">
        <v>-729.98800000000006</v>
      </c>
      <c r="V1397" s="3">
        <v>1</v>
      </c>
      <c r="W1397" s="3">
        <v>291.39999999999998</v>
      </c>
      <c r="X1397" s="3">
        <v>87147</v>
      </c>
      <c r="Y1397" s="3">
        <f>Table1[[#This Row],[Unit Price]]-Table1[[#This Row],[Discount]]</f>
        <v>300.91000000000003</v>
      </c>
      <c r="Z1397" s="3" t="s">
        <v>3219</v>
      </c>
    </row>
    <row r="1398" spans="1:26" x14ac:dyDescent="0.2">
      <c r="A1398" s="1">
        <v>2880</v>
      </c>
      <c r="B1398" s="1" t="s">
        <v>1879</v>
      </c>
      <c r="C1398" s="1" t="s">
        <v>23</v>
      </c>
      <c r="D1398" s="1">
        <v>0.09</v>
      </c>
      <c r="E1398" s="1">
        <v>243.98</v>
      </c>
      <c r="F1398" s="1">
        <v>43.32</v>
      </c>
      <c r="G1398" s="1" t="s">
        <v>2</v>
      </c>
      <c r="H1398" s="1" t="s">
        <v>3</v>
      </c>
      <c r="I1398" s="1" t="s">
        <v>4</v>
      </c>
      <c r="J1398" s="1" t="s">
        <v>85</v>
      </c>
      <c r="K1398" s="1" t="s">
        <v>33</v>
      </c>
      <c r="L1398" s="1" t="s">
        <v>211</v>
      </c>
      <c r="M1398" s="1">
        <v>0.55000000000000004</v>
      </c>
      <c r="N1398" s="1" t="s">
        <v>8</v>
      </c>
      <c r="O1398" s="1" t="s">
        <v>9</v>
      </c>
      <c r="P1398" s="1" t="s">
        <v>99</v>
      </c>
      <c r="Q1398" s="1" t="s">
        <v>1880</v>
      </c>
      <c r="R1398" s="1">
        <v>33160</v>
      </c>
      <c r="S1398" s="2">
        <v>42132</v>
      </c>
      <c r="T1398" s="2">
        <v>42137</v>
      </c>
      <c r="U1398" s="1">
        <v>1059.288</v>
      </c>
      <c r="V1398" s="1">
        <v>25</v>
      </c>
      <c r="W1398" s="1">
        <v>5587.89</v>
      </c>
      <c r="X1398" s="1">
        <v>88627</v>
      </c>
      <c r="Y1398" s="1">
        <f>Table1[[#This Row],[Unit Price]]-Table1[[#This Row],[Discount]]</f>
        <v>243.89</v>
      </c>
      <c r="Z1398" s="1" t="s">
        <v>3219</v>
      </c>
    </row>
    <row r="1399" spans="1:26" x14ac:dyDescent="0.2">
      <c r="A1399" s="3">
        <v>2991</v>
      </c>
      <c r="B1399" s="3" t="s">
        <v>2431</v>
      </c>
      <c r="C1399" s="3" t="s">
        <v>23</v>
      </c>
      <c r="D1399" s="3">
        <v>0.05</v>
      </c>
      <c r="E1399" s="3">
        <v>70.97</v>
      </c>
      <c r="F1399" s="3">
        <v>3.5</v>
      </c>
      <c r="G1399" s="3" t="s">
        <v>14</v>
      </c>
      <c r="H1399" s="3" t="s">
        <v>47</v>
      </c>
      <c r="I1399" s="3" t="s">
        <v>24</v>
      </c>
      <c r="J1399" s="3" t="s">
        <v>71</v>
      </c>
      <c r="K1399" s="3" t="s">
        <v>49</v>
      </c>
      <c r="L1399" s="3" t="s">
        <v>2153</v>
      </c>
      <c r="M1399" s="3">
        <v>0.59</v>
      </c>
      <c r="N1399" s="3" t="s">
        <v>8</v>
      </c>
      <c r="O1399" s="3" t="s">
        <v>28</v>
      </c>
      <c r="P1399" s="3" t="s">
        <v>333</v>
      </c>
      <c r="Q1399" s="3" t="s">
        <v>2432</v>
      </c>
      <c r="R1399" s="3">
        <v>53402</v>
      </c>
      <c r="S1399" s="4">
        <v>42132</v>
      </c>
      <c r="T1399" s="4">
        <v>42137</v>
      </c>
      <c r="U1399" s="3">
        <v>18.218</v>
      </c>
      <c r="V1399" s="3">
        <v>2</v>
      </c>
      <c r="W1399" s="3">
        <v>141.59</v>
      </c>
      <c r="X1399" s="3">
        <v>91466</v>
      </c>
      <c r="Y1399" s="3">
        <f>Table1[[#This Row],[Unit Price]]-Table1[[#This Row],[Discount]]</f>
        <v>70.92</v>
      </c>
      <c r="Z1399" s="3" t="s">
        <v>3220</v>
      </c>
    </row>
    <row r="1400" spans="1:26" x14ac:dyDescent="0.2">
      <c r="A1400" s="1">
        <v>2992</v>
      </c>
      <c r="B1400" s="1" t="s">
        <v>2433</v>
      </c>
      <c r="C1400" s="1" t="s">
        <v>23</v>
      </c>
      <c r="D1400" s="1">
        <v>0</v>
      </c>
      <c r="E1400" s="1">
        <v>5.28</v>
      </c>
      <c r="F1400" s="1">
        <v>6.26</v>
      </c>
      <c r="G1400" s="1" t="s">
        <v>14</v>
      </c>
      <c r="H1400" s="1" t="s">
        <v>47</v>
      </c>
      <c r="I1400" s="1" t="s">
        <v>24</v>
      </c>
      <c r="J1400" s="1" t="s">
        <v>64</v>
      </c>
      <c r="K1400" s="1" t="s">
        <v>49</v>
      </c>
      <c r="L1400" s="1" t="s">
        <v>2434</v>
      </c>
      <c r="M1400" s="1">
        <v>0.4</v>
      </c>
      <c r="N1400" s="1" t="s">
        <v>8</v>
      </c>
      <c r="O1400" s="1" t="s">
        <v>28</v>
      </c>
      <c r="P1400" s="1" t="s">
        <v>333</v>
      </c>
      <c r="Q1400" s="1" t="s">
        <v>2435</v>
      </c>
      <c r="R1400" s="1">
        <v>53081</v>
      </c>
      <c r="S1400" s="2">
        <v>42132</v>
      </c>
      <c r="T1400" s="2">
        <v>42139</v>
      </c>
      <c r="U1400" s="1">
        <v>25.058</v>
      </c>
      <c r="V1400" s="1">
        <v>36</v>
      </c>
      <c r="W1400" s="1">
        <v>203.05</v>
      </c>
      <c r="X1400" s="1">
        <v>91466</v>
      </c>
      <c r="Y1400" s="1">
        <f>Table1[[#This Row],[Unit Price]]-Table1[[#This Row],[Discount]]</f>
        <v>5.28</v>
      </c>
      <c r="Z1400" s="1" t="s">
        <v>3220</v>
      </c>
    </row>
    <row r="1401" spans="1:26" x14ac:dyDescent="0.2">
      <c r="A1401" s="3">
        <v>453</v>
      </c>
      <c r="B1401" s="3" t="s">
        <v>2436</v>
      </c>
      <c r="C1401" s="3" t="s">
        <v>46</v>
      </c>
      <c r="D1401" s="3">
        <v>0.03</v>
      </c>
      <c r="E1401" s="3">
        <v>29.34</v>
      </c>
      <c r="F1401" s="3">
        <v>7.87</v>
      </c>
      <c r="G1401" s="3" t="s">
        <v>14</v>
      </c>
      <c r="H1401" s="3" t="s">
        <v>70</v>
      </c>
      <c r="I1401" s="3" t="s">
        <v>4</v>
      </c>
      <c r="J1401" s="3" t="s">
        <v>102</v>
      </c>
      <c r="K1401" s="3" t="s">
        <v>49</v>
      </c>
      <c r="L1401" s="3" t="s">
        <v>1636</v>
      </c>
      <c r="M1401" s="3">
        <v>0.54</v>
      </c>
      <c r="N1401" s="3" t="s">
        <v>8</v>
      </c>
      <c r="O1401" s="3" t="s">
        <v>35</v>
      </c>
      <c r="P1401" s="3" t="s">
        <v>66</v>
      </c>
      <c r="Q1401" s="3" t="s">
        <v>2437</v>
      </c>
      <c r="R1401" s="3">
        <v>95032</v>
      </c>
      <c r="S1401" s="4">
        <v>42132</v>
      </c>
      <c r="T1401" s="4">
        <v>42134</v>
      </c>
      <c r="U1401" s="3">
        <v>-41.32</v>
      </c>
      <c r="V1401" s="3">
        <v>1</v>
      </c>
      <c r="W1401" s="3">
        <v>32.4</v>
      </c>
      <c r="X1401" s="3">
        <v>86011</v>
      </c>
      <c r="Y1401" s="3">
        <f>Table1[[#This Row],[Unit Price]]-Table1[[#This Row],[Discount]]</f>
        <v>29.31</v>
      </c>
      <c r="Z1401" s="3" t="s">
        <v>3221</v>
      </c>
    </row>
    <row r="1402" spans="1:26" x14ac:dyDescent="0.2">
      <c r="A1402" s="1">
        <v>1028</v>
      </c>
      <c r="B1402" s="1" t="s">
        <v>1888</v>
      </c>
      <c r="C1402" s="1" t="s">
        <v>46</v>
      </c>
      <c r="D1402" s="1">
        <v>0.05</v>
      </c>
      <c r="E1402" s="1">
        <v>83.1</v>
      </c>
      <c r="F1402" s="1">
        <v>6.13</v>
      </c>
      <c r="G1402" s="1" t="s">
        <v>63</v>
      </c>
      <c r="H1402" s="1" t="s">
        <v>3</v>
      </c>
      <c r="I1402" s="1" t="s">
        <v>16</v>
      </c>
      <c r="J1402" s="1" t="s">
        <v>17</v>
      </c>
      <c r="K1402" s="1" t="s">
        <v>49</v>
      </c>
      <c r="L1402" s="1" t="s">
        <v>2438</v>
      </c>
      <c r="M1402" s="1">
        <v>0.45</v>
      </c>
      <c r="N1402" s="1" t="s">
        <v>8</v>
      </c>
      <c r="O1402" s="1" t="s">
        <v>87</v>
      </c>
      <c r="P1402" s="1" t="s">
        <v>88</v>
      </c>
      <c r="Q1402" s="1" t="s">
        <v>1890</v>
      </c>
      <c r="R1402" s="1">
        <v>11725</v>
      </c>
      <c r="S1402" s="2">
        <v>42132</v>
      </c>
      <c r="T1402" s="2">
        <v>42133</v>
      </c>
      <c r="U1402" s="1">
        <v>1152.5277000000001</v>
      </c>
      <c r="V1402" s="1">
        <v>20</v>
      </c>
      <c r="W1402" s="1">
        <v>1670.33</v>
      </c>
      <c r="X1402" s="1">
        <v>89007</v>
      </c>
      <c r="Y1402" s="1">
        <f>Table1[[#This Row],[Unit Price]]-Table1[[#This Row],[Discount]]</f>
        <v>83.05</v>
      </c>
      <c r="Z1402" s="1" t="s">
        <v>3222</v>
      </c>
    </row>
    <row r="1403" spans="1:26" x14ac:dyDescent="0.2">
      <c r="A1403" s="3">
        <v>1080</v>
      </c>
      <c r="B1403" s="3" t="s">
        <v>2439</v>
      </c>
      <c r="C1403" s="3" t="s">
        <v>46</v>
      </c>
      <c r="D1403" s="3">
        <v>0.08</v>
      </c>
      <c r="E1403" s="3">
        <v>13.9</v>
      </c>
      <c r="F1403" s="3">
        <v>7.59</v>
      </c>
      <c r="G1403" s="3" t="s">
        <v>14</v>
      </c>
      <c r="H1403" s="3" t="s">
        <v>70</v>
      </c>
      <c r="I1403" s="3" t="s">
        <v>24</v>
      </c>
      <c r="J1403" s="3" t="s">
        <v>544</v>
      </c>
      <c r="K1403" s="3" t="s">
        <v>18</v>
      </c>
      <c r="L1403" s="3" t="s">
        <v>2440</v>
      </c>
      <c r="M1403" s="3">
        <v>0.56000000000000005</v>
      </c>
      <c r="N1403" s="3" t="s">
        <v>8</v>
      </c>
      <c r="O1403" s="3" t="s">
        <v>28</v>
      </c>
      <c r="P1403" s="3" t="s">
        <v>79</v>
      </c>
      <c r="Q1403" s="3" t="s">
        <v>2441</v>
      </c>
      <c r="R1403" s="3">
        <v>60174</v>
      </c>
      <c r="S1403" s="4">
        <v>42132</v>
      </c>
      <c r="T1403" s="4">
        <v>42133</v>
      </c>
      <c r="U1403" s="3">
        <v>9.8620000000000001</v>
      </c>
      <c r="V1403" s="3">
        <v>14</v>
      </c>
      <c r="W1403" s="3">
        <v>196.41</v>
      </c>
      <c r="X1403" s="3">
        <v>88461</v>
      </c>
      <c r="Y1403" s="3">
        <f>Table1[[#This Row],[Unit Price]]-Table1[[#This Row],[Discount]]</f>
        <v>13.82</v>
      </c>
      <c r="Z1403" s="3" t="s">
        <v>3220</v>
      </c>
    </row>
    <row r="1404" spans="1:26" x14ac:dyDescent="0.2">
      <c r="A1404" s="1">
        <v>2882</v>
      </c>
      <c r="B1404" s="1" t="s">
        <v>647</v>
      </c>
      <c r="C1404" s="1" t="s">
        <v>1</v>
      </c>
      <c r="D1404" s="1">
        <v>0.05</v>
      </c>
      <c r="E1404" s="1">
        <v>6.48</v>
      </c>
      <c r="F1404" s="1">
        <v>8.73</v>
      </c>
      <c r="G1404" s="1" t="s">
        <v>14</v>
      </c>
      <c r="H1404" s="1" t="s">
        <v>15</v>
      </c>
      <c r="I1404" s="1" t="s">
        <v>24</v>
      </c>
      <c r="J1404" s="1" t="s">
        <v>64</v>
      </c>
      <c r="K1404" s="1" t="s">
        <v>49</v>
      </c>
      <c r="L1404" s="1" t="s">
        <v>134</v>
      </c>
      <c r="M1404" s="1">
        <v>0.37</v>
      </c>
      <c r="N1404" s="1" t="s">
        <v>8</v>
      </c>
      <c r="O1404" s="1" t="s">
        <v>9</v>
      </c>
      <c r="P1404" s="1" t="s">
        <v>73</v>
      </c>
      <c r="Q1404" s="1" t="s">
        <v>649</v>
      </c>
      <c r="R1404" s="1">
        <v>28206</v>
      </c>
      <c r="S1404" s="2">
        <v>42133</v>
      </c>
      <c r="T1404" s="2">
        <v>42133</v>
      </c>
      <c r="U1404" s="1">
        <v>-160.38470000000001</v>
      </c>
      <c r="V1404" s="1">
        <v>35</v>
      </c>
      <c r="W1404" s="1">
        <v>232.5</v>
      </c>
      <c r="X1404" s="1">
        <v>4839</v>
      </c>
      <c r="Y1404" s="1">
        <f>Table1[[#This Row],[Unit Price]]-Table1[[#This Row],[Discount]]</f>
        <v>6.4300000000000006</v>
      </c>
      <c r="Z1404" s="1" t="s">
        <v>3219</v>
      </c>
    </row>
    <row r="1405" spans="1:26" x14ac:dyDescent="0.2">
      <c r="A1405" s="3">
        <v>2883</v>
      </c>
      <c r="B1405" s="3" t="s">
        <v>2442</v>
      </c>
      <c r="C1405" s="3" t="s">
        <v>1</v>
      </c>
      <c r="D1405" s="3">
        <v>0.05</v>
      </c>
      <c r="E1405" s="3">
        <v>6.48</v>
      </c>
      <c r="F1405" s="3">
        <v>8.73</v>
      </c>
      <c r="G1405" s="3" t="s">
        <v>14</v>
      </c>
      <c r="H1405" s="3" t="s">
        <v>15</v>
      </c>
      <c r="I1405" s="3" t="s">
        <v>24</v>
      </c>
      <c r="J1405" s="3" t="s">
        <v>64</v>
      </c>
      <c r="K1405" s="3" t="s">
        <v>49</v>
      </c>
      <c r="L1405" s="3" t="s">
        <v>134</v>
      </c>
      <c r="M1405" s="3">
        <v>0.37</v>
      </c>
      <c r="N1405" s="3" t="s">
        <v>8</v>
      </c>
      <c r="O1405" s="3" t="s">
        <v>87</v>
      </c>
      <c r="P1405" s="3" t="s">
        <v>293</v>
      </c>
      <c r="Q1405" s="3" t="s">
        <v>1451</v>
      </c>
      <c r="R1405" s="3">
        <v>44070</v>
      </c>
      <c r="S1405" s="4">
        <v>42133</v>
      </c>
      <c r="T1405" s="4">
        <v>42133</v>
      </c>
      <c r="U1405" s="3">
        <v>-120.59</v>
      </c>
      <c r="V1405" s="3">
        <v>9</v>
      </c>
      <c r="W1405" s="3">
        <v>59.79</v>
      </c>
      <c r="X1405" s="3">
        <v>87632</v>
      </c>
      <c r="Y1405" s="3">
        <f>Table1[[#This Row],[Unit Price]]-Table1[[#This Row],[Discount]]</f>
        <v>6.4300000000000006</v>
      </c>
      <c r="Z1405" s="3" t="s">
        <v>3222</v>
      </c>
    </row>
    <row r="1406" spans="1:26" x14ac:dyDescent="0.2">
      <c r="A1406" s="1">
        <v>62</v>
      </c>
      <c r="B1406" s="1" t="s">
        <v>2443</v>
      </c>
      <c r="C1406" s="1" t="s">
        <v>13</v>
      </c>
      <c r="D1406" s="1">
        <v>0.02</v>
      </c>
      <c r="E1406" s="1">
        <v>5.98</v>
      </c>
      <c r="F1406" s="1">
        <v>5.15</v>
      </c>
      <c r="G1406" s="1" t="s">
        <v>14</v>
      </c>
      <c r="H1406" s="1" t="s">
        <v>70</v>
      </c>
      <c r="I1406" s="1" t="s">
        <v>24</v>
      </c>
      <c r="J1406" s="1" t="s">
        <v>64</v>
      </c>
      <c r="K1406" s="1" t="s">
        <v>49</v>
      </c>
      <c r="L1406" s="1" t="s">
        <v>2444</v>
      </c>
      <c r="M1406" s="1">
        <v>0.36</v>
      </c>
      <c r="N1406" s="1" t="s">
        <v>8</v>
      </c>
      <c r="O1406" s="1" t="s">
        <v>28</v>
      </c>
      <c r="P1406" s="1" t="s">
        <v>163</v>
      </c>
      <c r="Q1406" s="1" t="s">
        <v>2445</v>
      </c>
      <c r="R1406" s="1">
        <v>78664</v>
      </c>
      <c r="S1406" s="2">
        <v>42133</v>
      </c>
      <c r="T1406" s="2">
        <v>42135</v>
      </c>
      <c r="U1406" s="1">
        <v>2.14</v>
      </c>
      <c r="V1406" s="1">
        <v>3</v>
      </c>
      <c r="W1406" s="1">
        <v>22.85</v>
      </c>
      <c r="X1406" s="1">
        <v>87407</v>
      </c>
      <c r="Y1406" s="1">
        <f>Table1[[#This Row],[Unit Price]]-Table1[[#This Row],[Discount]]</f>
        <v>5.9600000000000009</v>
      </c>
      <c r="Z1406" s="1" t="s">
        <v>3220</v>
      </c>
    </row>
    <row r="1407" spans="1:26" x14ac:dyDescent="0.2">
      <c r="A1407" s="3">
        <v>1650</v>
      </c>
      <c r="B1407" s="3" t="s">
        <v>2446</v>
      </c>
      <c r="C1407" s="3" t="s">
        <v>13</v>
      </c>
      <c r="D1407" s="3">
        <v>0.05</v>
      </c>
      <c r="E1407" s="3">
        <v>6.48</v>
      </c>
      <c r="F1407" s="3">
        <v>2.74</v>
      </c>
      <c r="G1407" s="3" t="s">
        <v>14</v>
      </c>
      <c r="H1407" s="3" t="s">
        <v>70</v>
      </c>
      <c r="I1407" s="3" t="s">
        <v>16</v>
      </c>
      <c r="J1407" s="3" t="s">
        <v>17</v>
      </c>
      <c r="K1407" s="3" t="s">
        <v>18</v>
      </c>
      <c r="L1407" s="3" t="s">
        <v>2447</v>
      </c>
      <c r="M1407" s="3">
        <v>0.71</v>
      </c>
      <c r="N1407" s="3" t="s">
        <v>8</v>
      </c>
      <c r="O1407" s="3" t="s">
        <v>9</v>
      </c>
      <c r="P1407" s="3" t="s">
        <v>73</v>
      </c>
      <c r="Q1407" s="3" t="s">
        <v>2448</v>
      </c>
      <c r="R1407" s="3">
        <v>27203</v>
      </c>
      <c r="S1407" s="4">
        <v>42133</v>
      </c>
      <c r="T1407" s="4">
        <v>42133</v>
      </c>
      <c r="U1407" s="3">
        <v>15.096</v>
      </c>
      <c r="V1407" s="3">
        <v>15</v>
      </c>
      <c r="W1407" s="3">
        <v>94.27</v>
      </c>
      <c r="X1407" s="3">
        <v>91042</v>
      </c>
      <c r="Y1407" s="3">
        <f>Table1[[#This Row],[Unit Price]]-Table1[[#This Row],[Discount]]</f>
        <v>6.4300000000000006</v>
      </c>
      <c r="Z1407" s="3" t="s">
        <v>3219</v>
      </c>
    </row>
    <row r="1408" spans="1:26" x14ac:dyDescent="0.2">
      <c r="A1408" s="1">
        <v>1650</v>
      </c>
      <c r="B1408" s="1" t="s">
        <v>2446</v>
      </c>
      <c r="C1408" s="1" t="s">
        <v>13</v>
      </c>
      <c r="D1408" s="1">
        <v>0.09</v>
      </c>
      <c r="E1408" s="1">
        <v>12.53</v>
      </c>
      <c r="F1408" s="1">
        <v>0.5</v>
      </c>
      <c r="G1408" s="1" t="s">
        <v>14</v>
      </c>
      <c r="H1408" s="1" t="s">
        <v>70</v>
      </c>
      <c r="I1408" s="1" t="s">
        <v>24</v>
      </c>
      <c r="J1408" s="1" t="s">
        <v>128</v>
      </c>
      <c r="K1408" s="1" t="s">
        <v>49</v>
      </c>
      <c r="L1408" s="1" t="s">
        <v>2043</v>
      </c>
      <c r="M1408" s="1">
        <v>0.38</v>
      </c>
      <c r="N1408" s="1" t="s">
        <v>8</v>
      </c>
      <c r="O1408" s="1" t="s">
        <v>9</v>
      </c>
      <c r="P1408" s="1" t="s">
        <v>73</v>
      </c>
      <c r="Q1408" s="1" t="s">
        <v>2448</v>
      </c>
      <c r="R1408" s="1">
        <v>27203</v>
      </c>
      <c r="S1408" s="2">
        <v>42133</v>
      </c>
      <c r="T1408" s="2">
        <v>42134</v>
      </c>
      <c r="U1408" s="1">
        <v>14.9124</v>
      </c>
      <c r="V1408" s="1">
        <v>7</v>
      </c>
      <c r="W1408" s="1">
        <v>82.21</v>
      </c>
      <c r="X1408" s="1">
        <v>91042</v>
      </c>
      <c r="Y1408" s="1">
        <f>Table1[[#This Row],[Unit Price]]-Table1[[#This Row],[Discount]]</f>
        <v>12.44</v>
      </c>
      <c r="Z1408" s="1" t="s">
        <v>3219</v>
      </c>
    </row>
    <row r="1409" spans="1:26" x14ac:dyDescent="0.2">
      <c r="A1409" s="3">
        <v>1650</v>
      </c>
      <c r="B1409" s="3" t="s">
        <v>2446</v>
      </c>
      <c r="C1409" s="3" t="s">
        <v>13</v>
      </c>
      <c r="D1409" s="3">
        <v>0.08</v>
      </c>
      <c r="E1409" s="3">
        <v>65.989999999999995</v>
      </c>
      <c r="F1409" s="3">
        <v>8.99</v>
      </c>
      <c r="G1409" s="3" t="s">
        <v>63</v>
      </c>
      <c r="H1409" s="3" t="s">
        <v>70</v>
      </c>
      <c r="I1409" s="3" t="s">
        <v>16</v>
      </c>
      <c r="J1409" s="3" t="s">
        <v>111</v>
      </c>
      <c r="K1409" s="3" t="s">
        <v>49</v>
      </c>
      <c r="L1409" s="3" t="s">
        <v>1588</v>
      </c>
      <c r="M1409" s="3">
        <v>0.55000000000000004</v>
      </c>
      <c r="N1409" s="3" t="s">
        <v>8</v>
      </c>
      <c r="O1409" s="3" t="s">
        <v>9</v>
      </c>
      <c r="P1409" s="3" t="s">
        <v>73</v>
      </c>
      <c r="Q1409" s="3" t="s">
        <v>2448</v>
      </c>
      <c r="R1409" s="3">
        <v>27203</v>
      </c>
      <c r="S1409" s="4">
        <v>42133</v>
      </c>
      <c r="T1409" s="4">
        <v>42135</v>
      </c>
      <c r="U1409" s="3">
        <v>-135.226</v>
      </c>
      <c r="V1409" s="3">
        <v>8</v>
      </c>
      <c r="W1409" s="3">
        <v>417.47</v>
      </c>
      <c r="X1409" s="3">
        <v>91042</v>
      </c>
      <c r="Y1409" s="3">
        <f>Table1[[#This Row],[Unit Price]]-Table1[[#This Row],[Discount]]</f>
        <v>65.91</v>
      </c>
      <c r="Z1409" s="3" t="s">
        <v>3219</v>
      </c>
    </row>
    <row r="1410" spans="1:26" x14ac:dyDescent="0.2">
      <c r="A1410" s="1">
        <v>43</v>
      </c>
      <c r="B1410" s="1" t="s">
        <v>2449</v>
      </c>
      <c r="C1410" s="1" t="s">
        <v>13</v>
      </c>
      <c r="D1410" s="1">
        <v>0</v>
      </c>
      <c r="E1410" s="1">
        <v>99.99</v>
      </c>
      <c r="F1410" s="1">
        <v>19.989999999999998</v>
      </c>
      <c r="G1410" s="1" t="s">
        <v>14</v>
      </c>
      <c r="H1410" s="1" t="s">
        <v>15</v>
      </c>
      <c r="I1410" s="1" t="s">
        <v>16</v>
      </c>
      <c r="J1410" s="1" t="s">
        <v>32</v>
      </c>
      <c r="K1410" s="1" t="s">
        <v>49</v>
      </c>
      <c r="L1410" s="1" t="s">
        <v>1538</v>
      </c>
      <c r="M1410" s="1">
        <v>0.52</v>
      </c>
      <c r="N1410" s="1" t="s">
        <v>8</v>
      </c>
      <c r="O1410" s="1" t="s">
        <v>35</v>
      </c>
      <c r="P1410" s="1" t="s">
        <v>42</v>
      </c>
      <c r="Q1410" s="1" t="s">
        <v>818</v>
      </c>
      <c r="R1410" s="1">
        <v>98052</v>
      </c>
      <c r="S1410" s="2">
        <v>42134</v>
      </c>
      <c r="T1410" s="2">
        <v>42135</v>
      </c>
      <c r="U1410" s="1">
        <v>25.913820000000001</v>
      </c>
      <c r="V1410" s="1">
        <v>6</v>
      </c>
      <c r="W1410" s="1">
        <v>647.07000000000005</v>
      </c>
      <c r="X1410" s="1">
        <v>91454</v>
      </c>
      <c r="Y1410" s="1">
        <f>Table1[[#This Row],[Unit Price]]-Table1[[#This Row],[Discount]]</f>
        <v>99.99</v>
      </c>
      <c r="Z1410" s="1" t="s">
        <v>3221</v>
      </c>
    </row>
    <row r="1411" spans="1:26" x14ac:dyDescent="0.2">
      <c r="A1411" s="3">
        <v>1778</v>
      </c>
      <c r="B1411" s="3" t="s">
        <v>2450</v>
      </c>
      <c r="C1411" s="3" t="s">
        <v>13</v>
      </c>
      <c r="D1411" s="3">
        <v>0.06</v>
      </c>
      <c r="E1411" s="3">
        <v>13.99</v>
      </c>
      <c r="F1411" s="3">
        <v>7.51</v>
      </c>
      <c r="G1411" s="3" t="s">
        <v>14</v>
      </c>
      <c r="H1411" s="3" t="s">
        <v>15</v>
      </c>
      <c r="I1411" s="3" t="s">
        <v>16</v>
      </c>
      <c r="J1411" s="3" t="s">
        <v>32</v>
      </c>
      <c r="K1411" s="3" t="s">
        <v>120</v>
      </c>
      <c r="L1411" s="3" t="s">
        <v>1052</v>
      </c>
      <c r="M1411" s="3">
        <v>0.39</v>
      </c>
      <c r="N1411" s="3" t="s">
        <v>8</v>
      </c>
      <c r="O1411" s="3" t="s">
        <v>28</v>
      </c>
      <c r="P1411" s="3" t="s">
        <v>29</v>
      </c>
      <c r="Q1411" s="3" t="s">
        <v>2451</v>
      </c>
      <c r="R1411" s="3">
        <v>47906</v>
      </c>
      <c r="S1411" s="4">
        <v>42134</v>
      </c>
      <c r="T1411" s="4">
        <v>42136</v>
      </c>
      <c r="U1411" s="3">
        <v>6.4832400000000003</v>
      </c>
      <c r="V1411" s="3">
        <v>21</v>
      </c>
      <c r="W1411" s="3">
        <v>287.99</v>
      </c>
      <c r="X1411" s="3">
        <v>89943</v>
      </c>
      <c r="Y1411" s="3">
        <f>Table1[[#This Row],[Unit Price]]-Table1[[#This Row],[Discount]]</f>
        <v>13.93</v>
      </c>
      <c r="Z1411" s="3" t="s">
        <v>3220</v>
      </c>
    </row>
    <row r="1412" spans="1:26" x14ac:dyDescent="0.2">
      <c r="A1412" s="1">
        <v>1778</v>
      </c>
      <c r="B1412" s="1" t="s">
        <v>2450</v>
      </c>
      <c r="C1412" s="1" t="s">
        <v>13</v>
      </c>
      <c r="D1412" s="1">
        <v>0.06</v>
      </c>
      <c r="E1412" s="1">
        <v>15.04</v>
      </c>
      <c r="F1412" s="1">
        <v>1.97</v>
      </c>
      <c r="G1412" s="1" t="s">
        <v>14</v>
      </c>
      <c r="H1412" s="1" t="s">
        <v>15</v>
      </c>
      <c r="I1412" s="1" t="s">
        <v>24</v>
      </c>
      <c r="J1412" s="1" t="s">
        <v>64</v>
      </c>
      <c r="K1412" s="1" t="s">
        <v>26</v>
      </c>
      <c r="L1412" s="1" t="s">
        <v>68</v>
      </c>
      <c r="M1412" s="1">
        <v>0.39</v>
      </c>
      <c r="N1412" s="1" t="s">
        <v>8</v>
      </c>
      <c r="O1412" s="1" t="s">
        <v>28</v>
      </c>
      <c r="P1412" s="1" t="s">
        <v>29</v>
      </c>
      <c r="Q1412" s="1" t="s">
        <v>2451</v>
      </c>
      <c r="R1412" s="1">
        <v>47906</v>
      </c>
      <c r="S1412" s="2">
        <v>42134</v>
      </c>
      <c r="T1412" s="2">
        <v>42134</v>
      </c>
      <c r="U1412" s="1">
        <v>2.3319999999999999</v>
      </c>
      <c r="V1412" s="1">
        <v>3</v>
      </c>
      <c r="W1412" s="1">
        <v>46.86</v>
      </c>
      <c r="X1412" s="1">
        <v>89943</v>
      </c>
      <c r="Y1412" s="1">
        <f>Table1[[#This Row],[Unit Price]]-Table1[[#This Row],[Discount]]</f>
        <v>14.979999999999999</v>
      </c>
      <c r="Z1412" s="1" t="s">
        <v>3220</v>
      </c>
    </row>
    <row r="1413" spans="1:26" x14ac:dyDescent="0.2">
      <c r="A1413" s="3">
        <v>3283</v>
      </c>
      <c r="B1413" s="3" t="s">
        <v>2220</v>
      </c>
      <c r="C1413" s="3" t="s">
        <v>13</v>
      </c>
      <c r="D1413" s="3">
        <v>0.03</v>
      </c>
      <c r="E1413" s="3">
        <v>17.48</v>
      </c>
      <c r="F1413" s="3">
        <v>1.99</v>
      </c>
      <c r="G1413" s="3" t="s">
        <v>14</v>
      </c>
      <c r="H1413" s="3" t="s">
        <v>70</v>
      </c>
      <c r="I1413" s="3" t="s">
        <v>16</v>
      </c>
      <c r="J1413" s="3" t="s">
        <v>17</v>
      </c>
      <c r="K1413" s="3" t="s">
        <v>18</v>
      </c>
      <c r="L1413" s="3" t="s">
        <v>98</v>
      </c>
      <c r="M1413" s="3">
        <v>0.45</v>
      </c>
      <c r="N1413" s="3" t="s">
        <v>8</v>
      </c>
      <c r="O1413" s="3" t="s">
        <v>9</v>
      </c>
      <c r="P1413" s="3" t="s">
        <v>99</v>
      </c>
      <c r="Q1413" s="3" t="s">
        <v>2221</v>
      </c>
      <c r="R1413" s="3">
        <v>33156</v>
      </c>
      <c r="S1413" s="4">
        <v>42134</v>
      </c>
      <c r="T1413" s="4">
        <v>42135</v>
      </c>
      <c r="U1413" s="3">
        <v>710.80740000000003</v>
      </c>
      <c r="V1413" s="3">
        <v>31</v>
      </c>
      <c r="W1413" s="3">
        <v>537.79999999999995</v>
      </c>
      <c r="X1413" s="3">
        <v>90753</v>
      </c>
      <c r="Y1413" s="3">
        <f>Table1[[#This Row],[Unit Price]]-Table1[[#This Row],[Discount]]</f>
        <v>17.45</v>
      </c>
      <c r="Z1413" s="3" t="s">
        <v>3219</v>
      </c>
    </row>
    <row r="1414" spans="1:26" x14ac:dyDescent="0.2">
      <c r="A1414" s="1">
        <v>995</v>
      </c>
      <c r="B1414" s="1" t="s">
        <v>2452</v>
      </c>
      <c r="C1414" s="1" t="s">
        <v>23</v>
      </c>
      <c r="D1414" s="1">
        <v>0.09</v>
      </c>
      <c r="E1414" s="1">
        <v>7.64</v>
      </c>
      <c r="F1414" s="1">
        <v>5.83</v>
      </c>
      <c r="G1414" s="1" t="s">
        <v>14</v>
      </c>
      <c r="H1414" s="1" t="s">
        <v>3</v>
      </c>
      <c r="I1414" s="1" t="s">
        <v>24</v>
      </c>
      <c r="J1414" s="1" t="s">
        <v>64</v>
      </c>
      <c r="K1414" s="1" t="s">
        <v>26</v>
      </c>
      <c r="L1414" s="1" t="s">
        <v>208</v>
      </c>
      <c r="M1414" s="1">
        <v>0.36</v>
      </c>
      <c r="N1414" s="1" t="s">
        <v>8</v>
      </c>
      <c r="O1414" s="1" t="s">
        <v>87</v>
      </c>
      <c r="P1414" s="1" t="s">
        <v>307</v>
      </c>
      <c r="Q1414" s="1" t="s">
        <v>2453</v>
      </c>
      <c r="R1414" s="1">
        <v>4070</v>
      </c>
      <c r="S1414" s="2">
        <v>42134</v>
      </c>
      <c r="T1414" s="2">
        <v>42139</v>
      </c>
      <c r="U1414" s="1">
        <v>4.032</v>
      </c>
      <c r="V1414" s="1">
        <v>9</v>
      </c>
      <c r="W1414" s="1">
        <v>72.83</v>
      </c>
      <c r="X1414" s="1">
        <v>89434</v>
      </c>
      <c r="Y1414" s="1">
        <f>Table1[[#This Row],[Unit Price]]-Table1[[#This Row],[Discount]]</f>
        <v>7.55</v>
      </c>
      <c r="Z1414" s="1" t="s">
        <v>3222</v>
      </c>
    </row>
    <row r="1415" spans="1:26" x14ac:dyDescent="0.2">
      <c r="A1415" s="3">
        <v>2820</v>
      </c>
      <c r="B1415" s="3" t="s">
        <v>471</v>
      </c>
      <c r="C1415" s="3" t="s">
        <v>23</v>
      </c>
      <c r="D1415" s="3">
        <v>0.08</v>
      </c>
      <c r="E1415" s="3">
        <v>6.48</v>
      </c>
      <c r="F1415" s="3">
        <v>2.74</v>
      </c>
      <c r="G1415" s="3" t="s">
        <v>14</v>
      </c>
      <c r="H1415" s="3" t="s">
        <v>47</v>
      </c>
      <c r="I1415" s="3" t="s">
        <v>16</v>
      </c>
      <c r="J1415" s="3" t="s">
        <v>17</v>
      </c>
      <c r="K1415" s="3" t="s">
        <v>18</v>
      </c>
      <c r="L1415" s="3" t="s">
        <v>2447</v>
      </c>
      <c r="M1415" s="3">
        <v>0.71</v>
      </c>
      <c r="N1415" s="3" t="s">
        <v>8</v>
      </c>
      <c r="O1415" s="3" t="s">
        <v>28</v>
      </c>
      <c r="P1415" s="3" t="s">
        <v>56</v>
      </c>
      <c r="Q1415" s="3" t="s">
        <v>473</v>
      </c>
      <c r="R1415" s="3">
        <v>63129</v>
      </c>
      <c r="S1415" s="4">
        <v>42134</v>
      </c>
      <c r="T1415" s="4">
        <v>42136</v>
      </c>
      <c r="U1415" s="3">
        <v>-82.64</v>
      </c>
      <c r="V1415" s="3">
        <v>18</v>
      </c>
      <c r="W1415" s="3">
        <v>113.68</v>
      </c>
      <c r="X1415" s="3">
        <v>87899</v>
      </c>
      <c r="Y1415" s="3">
        <f>Table1[[#This Row],[Unit Price]]-Table1[[#This Row],[Discount]]</f>
        <v>6.4</v>
      </c>
      <c r="Z1415" s="3" t="s">
        <v>3220</v>
      </c>
    </row>
    <row r="1416" spans="1:26" x14ac:dyDescent="0.2">
      <c r="A1416" s="1">
        <v>1709</v>
      </c>
      <c r="B1416" s="1" t="s">
        <v>660</v>
      </c>
      <c r="C1416" s="1" t="s">
        <v>92</v>
      </c>
      <c r="D1416" s="1">
        <v>0.04</v>
      </c>
      <c r="E1416" s="1">
        <v>95.43</v>
      </c>
      <c r="F1416" s="1">
        <v>19.989999999999998</v>
      </c>
      <c r="G1416" s="1" t="s">
        <v>14</v>
      </c>
      <c r="H1416" s="1" t="s">
        <v>3</v>
      </c>
      <c r="I1416" s="1" t="s">
        <v>24</v>
      </c>
      <c r="J1416" s="1" t="s">
        <v>54</v>
      </c>
      <c r="K1416" s="1" t="s">
        <v>49</v>
      </c>
      <c r="L1416" s="1" t="s">
        <v>1413</v>
      </c>
      <c r="M1416" s="1">
        <v>0.79</v>
      </c>
      <c r="N1416" s="1" t="s">
        <v>8</v>
      </c>
      <c r="O1416" s="1" t="s">
        <v>87</v>
      </c>
      <c r="P1416" s="1" t="s">
        <v>296</v>
      </c>
      <c r="Q1416" s="1" t="s">
        <v>662</v>
      </c>
      <c r="R1416" s="1">
        <v>19464</v>
      </c>
      <c r="S1416" s="2">
        <v>42134</v>
      </c>
      <c r="T1416" s="2">
        <v>42136</v>
      </c>
      <c r="U1416" s="1">
        <v>13.536</v>
      </c>
      <c r="V1416" s="1">
        <v>33</v>
      </c>
      <c r="W1416" s="1">
        <v>3251.76</v>
      </c>
      <c r="X1416" s="1">
        <v>88783</v>
      </c>
      <c r="Y1416" s="1">
        <f>Table1[[#This Row],[Unit Price]]-Table1[[#This Row],[Discount]]</f>
        <v>95.39</v>
      </c>
      <c r="Z1416" s="1" t="s">
        <v>3222</v>
      </c>
    </row>
    <row r="1417" spans="1:26" x14ac:dyDescent="0.2">
      <c r="A1417" s="3">
        <v>1595</v>
      </c>
      <c r="B1417" s="3" t="s">
        <v>2454</v>
      </c>
      <c r="C1417" s="3" t="s">
        <v>13</v>
      </c>
      <c r="D1417" s="3">
        <v>0.01</v>
      </c>
      <c r="E1417" s="3">
        <v>500.98</v>
      </c>
      <c r="F1417" s="3">
        <v>26</v>
      </c>
      <c r="G1417" s="3" t="s">
        <v>2</v>
      </c>
      <c r="H1417" s="3" t="s">
        <v>70</v>
      </c>
      <c r="I1417" s="3" t="s">
        <v>4</v>
      </c>
      <c r="J1417" s="3" t="s">
        <v>85</v>
      </c>
      <c r="K1417" s="3" t="s">
        <v>33</v>
      </c>
      <c r="L1417" s="3" t="s">
        <v>2272</v>
      </c>
      <c r="M1417" s="3">
        <v>0.6</v>
      </c>
      <c r="N1417" s="3" t="s">
        <v>8</v>
      </c>
      <c r="O1417" s="3" t="s">
        <v>87</v>
      </c>
      <c r="P1417" s="3" t="s">
        <v>879</v>
      </c>
      <c r="Q1417" s="3" t="s">
        <v>2455</v>
      </c>
      <c r="R1417" s="3">
        <v>25705</v>
      </c>
      <c r="S1417" s="4">
        <v>42135</v>
      </c>
      <c r="T1417" s="4">
        <v>42136</v>
      </c>
      <c r="U1417" s="3">
        <v>5078.5379999999996</v>
      </c>
      <c r="V1417" s="3">
        <v>14</v>
      </c>
      <c r="W1417" s="3">
        <v>7360.2</v>
      </c>
      <c r="X1417" s="3">
        <v>90796</v>
      </c>
      <c r="Y1417" s="3">
        <f>Table1[[#This Row],[Unit Price]]-Table1[[#This Row],[Discount]]</f>
        <v>500.97</v>
      </c>
      <c r="Z1417" s="3" t="s">
        <v>3222</v>
      </c>
    </row>
    <row r="1418" spans="1:26" x14ac:dyDescent="0.2">
      <c r="A1418" s="1">
        <v>1595</v>
      </c>
      <c r="B1418" s="1" t="s">
        <v>2454</v>
      </c>
      <c r="C1418" s="1" t="s">
        <v>13</v>
      </c>
      <c r="D1418" s="1">
        <v>0.08</v>
      </c>
      <c r="E1418" s="1">
        <v>9.77</v>
      </c>
      <c r="F1418" s="1">
        <v>6.02</v>
      </c>
      <c r="G1418" s="1" t="s">
        <v>14</v>
      </c>
      <c r="H1418" s="1" t="s">
        <v>70</v>
      </c>
      <c r="I1418" s="1" t="s">
        <v>4</v>
      </c>
      <c r="J1418" s="1" t="s">
        <v>102</v>
      </c>
      <c r="K1418" s="1" t="s">
        <v>120</v>
      </c>
      <c r="L1418" s="1" t="s">
        <v>2095</v>
      </c>
      <c r="M1418" s="1">
        <v>0.48</v>
      </c>
      <c r="N1418" s="1" t="s">
        <v>8</v>
      </c>
      <c r="O1418" s="1" t="s">
        <v>87</v>
      </c>
      <c r="P1418" s="1" t="s">
        <v>879</v>
      </c>
      <c r="Q1418" s="1" t="s">
        <v>2455</v>
      </c>
      <c r="R1418" s="1">
        <v>25705</v>
      </c>
      <c r="S1418" s="2">
        <v>42135</v>
      </c>
      <c r="T1418" s="2">
        <v>42136</v>
      </c>
      <c r="U1418" s="1">
        <v>23.276</v>
      </c>
      <c r="V1418" s="1">
        <v>9</v>
      </c>
      <c r="W1418" s="1">
        <v>89.06</v>
      </c>
      <c r="X1418" s="1">
        <v>90796</v>
      </c>
      <c r="Y1418" s="1">
        <f>Table1[[#This Row],[Unit Price]]-Table1[[#This Row],[Discount]]</f>
        <v>9.69</v>
      </c>
      <c r="Z1418" s="1" t="s">
        <v>3222</v>
      </c>
    </row>
    <row r="1419" spans="1:26" x14ac:dyDescent="0.2">
      <c r="A1419" s="3">
        <v>1595</v>
      </c>
      <c r="B1419" s="3" t="s">
        <v>2454</v>
      </c>
      <c r="C1419" s="3" t="s">
        <v>13</v>
      </c>
      <c r="D1419" s="3">
        <v>0.09</v>
      </c>
      <c r="E1419" s="3">
        <v>3.28</v>
      </c>
      <c r="F1419" s="3">
        <v>0.98</v>
      </c>
      <c r="G1419" s="3" t="s">
        <v>14</v>
      </c>
      <c r="H1419" s="3" t="s">
        <v>70</v>
      </c>
      <c r="I1419" s="3" t="s">
        <v>24</v>
      </c>
      <c r="J1419" s="3" t="s">
        <v>25</v>
      </c>
      <c r="K1419" s="3" t="s">
        <v>26</v>
      </c>
      <c r="L1419" s="3" t="s">
        <v>2456</v>
      </c>
      <c r="M1419" s="3">
        <v>0.59</v>
      </c>
      <c r="N1419" s="3" t="s">
        <v>8</v>
      </c>
      <c r="O1419" s="3" t="s">
        <v>87</v>
      </c>
      <c r="P1419" s="3" t="s">
        <v>879</v>
      </c>
      <c r="Q1419" s="3" t="s">
        <v>2455</v>
      </c>
      <c r="R1419" s="3">
        <v>25705</v>
      </c>
      <c r="S1419" s="4">
        <v>42135</v>
      </c>
      <c r="T1419" s="4">
        <v>42137</v>
      </c>
      <c r="U1419" s="3">
        <v>17.754000000000001</v>
      </c>
      <c r="V1419" s="3">
        <v>42</v>
      </c>
      <c r="W1419" s="3">
        <v>134.97</v>
      </c>
      <c r="X1419" s="3">
        <v>90796</v>
      </c>
      <c r="Y1419" s="3">
        <f>Table1[[#This Row],[Unit Price]]-Table1[[#This Row],[Discount]]</f>
        <v>3.19</v>
      </c>
      <c r="Z1419" s="3" t="s">
        <v>3222</v>
      </c>
    </row>
    <row r="1420" spans="1:26" x14ac:dyDescent="0.2">
      <c r="A1420" s="1">
        <v>1609</v>
      </c>
      <c r="B1420" s="1" t="s">
        <v>2457</v>
      </c>
      <c r="C1420" s="1" t="s">
        <v>13</v>
      </c>
      <c r="D1420" s="1">
        <v>0.03</v>
      </c>
      <c r="E1420" s="1">
        <v>2.16</v>
      </c>
      <c r="F1420" s="1">
        <v>6.05</v>
      </c>
      <c r="G1420" s="1" t="s">
        <v>14</v>
      </c>
      <c r="H1420" s="1" t="s">
        <v>15</v>
      </c>
      <c r="I1420" s="1" t="s">
        <v>24</v>
      </c>
      <c r="J1420" s="1" t="s">
        <v>48</v>
      </c>
      <c r="K1420" s="1" t="s">
        <v>49</v>
      </c>
      <c r="L1420" s="1" t="s">
        <v>872</v>
      </c>
      <c r="M1420" s="1">
        <v>0.37</v>
      </c>
      <c r="N1420" s="1" t="s">
        <v>8</v>
      </c>
      <c r="O1420" s="1" t="s">
        <v>35</v>
      </c>
      <c r="P1420" s="1" t="s">
        <v>66</v>
      </c>
      <c r="Q1420" s="1" t="s">
        <v>2458</v>
      </c>
      <c r="R1420" s="1">
        <v>95823</v>
      </c>
      <c r="S1420" s="2">
        <v>42135</v>
      </c>
      <c r="T1420" s="2">
        <v>42136</v>
      </c>
      <c r="U1420" s="1">
        <v>-90.585499999999996</v>
      </c>
      <c r="V1420" s="1">
        <v>7</v>
      </c>
      <c r="W1420" s="1">
        <v>17.309999999999999</v>
      </c>
      <c r="X1420" s="1">
        <v>87824</v>
      </c>
      <c r="Y1420" s="1">
        <f>Table1[[#This Row],[Unit Price]]-Table1[[#This Row],[Discount]]</f>
        <v>2.1300000000000003</v>
      </c>
      <c r="Z1420" s="1" t="s">
        <v>3221</v>
      </c>
    </row>
    <row r="1421" spans="1:26" x14ac:dyDescent="0.2">
      <c r="A1421" s="3">
        <v>1609</v>
      </c>
      <c r="B1421" s="3" t="s">
        <v>2457</v>
      </c>
      <c r="C1421" s="3" t="s">
        <v>13</v>
      </c>
      <c r="D1421" s="3">
        <v>0.03</v>
      </c>
      <c r="E1421" s="3">
        <v>9.7100000000000009</v>
      </c>
      <c r="F1421" s="3">
        <v>9.4499999999999993</v>
      </c>
      <c r="G1421" s="3" t="s">
        <v>14</v>
      </c>
      <c r="H1421" s="3" t="s">
        <v>15</v>
      </c>
      <c r="I1421" s="3" t="s">
        <v>24</v>
      </c>
      <c r="J1421" s="3" t="s">
        <v>54</v>
      </c>
      <c r="K1421" s="3" t="s">
        <v>49</v>
      </c>
      <c r="L1421" s="3" t="s">
        <v>1179</v>
      </c>
      <c r="M1421" s="3">
        <v>0.6</v>
      </c>
      <c r="N1421" s="3" t="s">
        <v>8</v>
      </c>
      <c r="O1421" s="3" t="s">
        <v>35</v>
      </c>
      <c r="P1421" s="3" t="s">
        <v>66</v>
      </c>
      <c r="Q1421" s="3" t="s">
        <v>2458</v>
      </c>
      <c r="R1421" s="3">
        <v>95823</v>
      </c>
      <c r="S1421" s="4">
        <v>42135</v>
      </c>
      <c r="T1421" s="4">
        <v>42135</v>
      </c>
      <c r="U1421" s="3">
        <v>-36.9</v>
      </c>
      <c r="V1421" s="3">
        <v>2</v>
      </c>
      <c r="W1421" s="3">
        <v>23.56</v>
      </c>
      <c r="X1421" s="3">
        <v>87824</v>
      </c>
      <c r="Y1421" s="3">
        <f>Table1[[#This Row],[Unit Price]]-Table1[[#This Row],[Discount]]</f>
        <v>9.6800000000000015</v>
      </c>
      <c r="Z1421" s="3" t="s">
        <v>3221</v>
      </c>
    </row>
    <row r="1422" spans="1:26" x14ac:dyDescent="0.2">
      <c r="A1422" s="1">
        <v>2464</v>
      </c>
      <c r="B1422" s="1" t="s">
        <v>631</v>
      </c>
      <c r="C1422" s="1" t="s">
        <v>13</v>
      </c>
      <c r="D1422" s="1">
        <v>0.09</v>
      </c>
      <c r="E1422" s="1">
        <v>1.74</v>
      </c>
      <c r="F1422" s="1">
        <v>4.08</v>
      </c>
      <c r="G1422" s="1" t="s">
        <v>63</v>
      </c>
      <c r="H1422" s="1" t="s">
        <v>15</v>
      </c>
      <c r="I1422" s="1" t="s">
        <v>4</v>
      </c>
      <c r="J1422" s="1" t="s">
        <v>102</v>
      </c>
      <c r="K1422" s="1" t="s">
        <v>18</v>
      </c>
      <c r="L1422" s="1" t="s">
        <v>746</v>
      </c>
      <c r="M1422" s="1">
        <v>0.53</v>
      </c>
      <c r="N1422" s="1" t="s">
        <v>8</v>
      </c>
      <c r="O1422" s="1" t="s">
        <v>9</v>
      </c>
      <c r="P1422" s="1" t="s">
        <v>144</v>
      </c>
      <c r="Q1422" s="1" t="s">
        <v>633</v>
      </c>
      <c r="R1422" s="1">
        <v>71111</v>
      </c>
      <c r="S1422" s="2">
        <v>42135</v>
      </c>
      <c r="T1422" s="2">
        <v>42137</v>
      </c>
      <c r="U1422" s="1">
        <v>608.26199999999994</v>
      </c>
      <c r="V1422" s="1">
        <v>4</v>
      </c>
      <c r="W1422" s="1">
        <v>10.41</v>
      </c>
      <c r="X1422" s="1">
        <v>88713</v>
      </c>
      <c r="Y1422" s="1">
        <f>Table1[[#This Row],[Unit Price]]-Table1[[#This Row],[Discount]]</f>
        <v>1.65</v>
      </c>
      <c r="Z1422" s="1" t="s">
        <v>3219</v>
      </c>
    </row>
    <row r="1423" spans="1:26" x14ac:dyDescent="0.2">
      <c r="A1423" s="3">
        <v>2464</v>
      </c>
      <c r="B1423" s="3" t="s">
        <v>631</v>
      </c>
      <c r="C1423" s="3" t="s">
        <v>13</v>
      </c>
      <c r="D1423" s="3">
        <v>0.08</v>
      </c>
      <c r="E1423" s="3">
        <v>227.55</v>
      </c>
      <c r="F1423" s="3">
        <v>32.479999999999997</v>
      </c>
      <c r="G1423" s="3" t="s">
        <v>2</v>
      </c>
      <c r="H1423" s="3" t="s">
        <v>15</v>
      </c>
      <c r="I1423" s="3" t="s">
        <v>4</v>
      </c>
      <c r="J1423" s="3" t="s">
        <v>5</v>
      </c>
      <c r="K1423" s="3" t="s">
        <v>6</v>
      </c>
      <c r="L1423" s="3" t="s">
        <v>2459</v>
      </c>
      <c r="M1423" s="3">
        <v>0.68</v>
      </c>
      <c r="N1423" s="3" t="s">
        <v>8</v>
      </c>
      <c r="O1423" s="3" t="s">
        <v>9</v>
      </c>
      <c r="P1423" s="3" t="s">
        <v>144</v>
      </c>
      <c r="Q1423" s="3" t="s">
        <v>633</v>
      </c>
      <c r="R1423" s="3">
        <v>71111</v>
      </c>
      <c r="S1423" s="4">
        <v>42135</v>
      </c>
      <c r="T1423" s="4">
        <v>42135</v>
      </c>
      <c r="U1423" s="3">
        <v>-570.16959999999995</v>
      </c>
      <c r="V1423" s="3">
        <v>16</v>
      </c>
      <c r="W1423" s="3">
        <v>2849.64</v>
      </c>
      <c r="X1423" s="3">
        <v>88713</v>
      </c>
      <c r="Y1423" s="3">
        <f>Table1[[#This Row],[Unit Price]]-Table1[[#This Row],[Discount]]</f>
        <v>227.47</v>
      </c>
      <c r="Z1423" s="3" t="s">
        <v>3219</v>
      </c>
    </row>
    <row r="1424" spans="1:26" x14ac:dyDescent="0.2">
      <c r="A1424" s="1">
        <v>1693</v>
      </c>
      <c r="B1424" s="1" t="s">
        <v>714</v>
      </c>
      <c r="C1424" s="1" t="s">
        <v>23</v>
      </c>
      <c r="D1424" s="1">
        <v>0.01</v>
      </c>
      <c r="E1424" s="1">
        <v>15.67</v>
      </c>
      <c r="F1424" s="1">
        <v>1.39</v>
      </c>
      <c r="G1424" s="1" t="s">
        <v>63</v>
      </c>
      <c r="H1424" s="1" t="s">
        <v>15</v>
      </c>
      <c r="I1424" s="1" t="s">
        <v>24</v>
      </c>
      <c r="J1424" s="1" t="s">
        <v>321</v>
      </c>
      <c r="K1424" s="1" t="s">
        <v>49</v>
      </c>
      <c r="L1424" s="1" t="s">
        <v>2460</v>
      </c>
      <c r="M1424" s="1">
        <v>0.38</v>
      </c>
      <c r="N1424" s="1" t="s">
        <v>8</v>
      </c>
      <c r="O1424" s="1" t="s">
        <v>9</v>
      </c>
      <c r="P1424" s="1" t="s">
        <v>218</v>
      </c>
      <c r="Q1424" s="1" t="s">
        <v>716</v>
      </c>
      <c r="R1424" s="1">
        <v>20190</v>
      </c>
      <c r="S1424" s="2">
        <v>42135</v>
      </c>
      <c r="T1424" s="2">
        <v>42135</v>
      </c>
      <c r="U1424" s="1">
        <v>-273.98</v>
      </c>
      <c r="V1424" s="1">
        <v>11</v>
      </c>
      <c r="W1424" s="1">
        <v>188.09</v>
      </c>
      <c r="X1424" s="1">
        <v>90190</v>
      </c>
      <c r="Y1424" s="1">
        <f>Table1[[#This Row],[Unit Price]]-Table1[[#This Row],[Discount]]</f>
        <v>15.66</v>
      </c>
      <c r="Z1424" s="1" t="s">
        <v>3219</v>
      </c>
    </row>
    <row r="1425" spans="1:26" x14ac:dyDescent="0.2">
      <c r="A1425" s="3">
        <v>2935</v>
      </c>
      <c r="B1425" s="3" t="s">
        <v>2461</v>
      </c>
      <c r="C1425" s="3" t="s">
        <v>23</v>
      </c>
      <c r="D1425" s="3">
        <v>0.02</v>
      </c>
      <c r="E1425" s="3">
        <v>3.8</v>
      </c>
      <c r="F1425" s="3">
        <v>1.49</v>
      </c>
      <c r="G1425" s="3" t="s">
        <v>14</v>
      </c>
      <c r="H1425" s="3" t="s">
        <v>3</v>
      </c>
      <c r="I1425" s="3" t="s">
        <v>24</v>
      </c>
      <c r="J1425" s="3" t="s">
        <v>48</v>
      </c>
      <c r="K1425" s="3" t="s">
        <v>49</v>
      </c>
      <c r="L1425" s="3" t="s">
        <v>1168</v>
      </c>
      <c r="M1425" s="3">
        <v>0.38</v>
      </c>
      <c r="N1425" s="3" t="s">
        <v>8</v>
      </c>
      <c r="O1425" s="3" t="s">
        <v>87</v>
      </c>
      <c r="P1425" s="3" t="s">
        <v>379</v>
      </c>
      <c r="Q1425" s="3" t="s">
        <v>764</v>
      </c>
      <c r="R1425" s="3">
        <v>2215</v>
      </c>
      <c r="S1425" s="4">
        <v>42135</v>
      </c>
      <c r="T1425" s="4">
        <v>42139</v>
      </c>
      <c r="U1425" s="3">
        <v>7.31</v>
      </c>
      <c r="V1425" s="3">
        <v>5</v>
      </c>
      <c r="W1425" s="3">
        <v>20.46</v>
      </c>
      <c r="X1425" s="3">
        <v>87617</v>
      </c>
      <c r="Y1425" s="3">
        <f>Table1[[#This Row],[Unit Price]]-Table1[[#This Row],[Discount]]</f>
        <v>3.78</v>
      </c>
      <c r="Z1425" s="3" t="s">
        <v>3222</v>
      </c>
    </row>
    <row r="1426" spans="1:26" x14ac:dyDescent="0.2">
      <c r="A1426" s="1">
        <v>1671</v>
      </c>
      <c r="B1426" s="1" t="s">
        <v>1042</v>
      </c>
      <c r="C1426" s="1" t="s">
        <v>1</v>
      </c>
      <c r="D1426" s="1">
        <v>0.03</v>
      </c>
      <c r="E1426" s="1">
        <v>223.98</v>
      </c>
      <c r="F1426" s="1">
        <v>15.01</v>
      </c>
      <c r="G1426" s="1" t="s">
        <v>14</v>
      </c>
      <c r="H1426" s="1" t="s">
        <v>3</v>
      </c>
      <c r="I1426" s="1" t="s">
        <v>24</v>
      </c>
      <c r="J1426" s="1" t="s">
        <v>48</v>
      </c>
      <c r="K1426" s="1" t="s">
        <v>49</v>
      </c>
      <c r="L1426" s="1" t="s">
        <v>2462</v>
      </c>
      <c r="M1426" s="1">
        <v>0.38</v>
      </c>
      <c r="N1426" s="1" t="s">
        <v>8</v>
      </c>
      <c r="O1426" s="1" t="s">
        <v>9</v>
      </c>
      <c r="P1426" s="1" t="s">
        <v>218</v>
      </c>
      <c r="Q1426" s="1" t="s">
        <v>1043</v>
      </c>
      <c r="R1426" s="1">
        <v>22015</v>
      </c>
      <c r="S1426" s="2">
        <v>42136</v>
      </c>
      <c r="T1426" s="2">
        <v>42137</v>
      </c>
      <c r="U1426" s="1">
        <v>0.69599999999999995</v>
      </c>
      <c r="V1426" s="1">
        <v>21</v>
      </c>
      <c r="W1426" s="1">
        <v>4881.84</v>
      </c>
      <c r="X1426" s="1">
        <v>86725</v>
      </c>
      <c r="Y1426" s="1">
        <f>Table1[[#This Row],[Unit Price]]-Table1[[#This Row],[Discount]]</f>
        <v>223.95</v>
      </c>
      <c r="Z1426" s="1" t="s">
        <v>3219</v>
      </c>
    </row>
    <row r="1427" spans="1:26" x14ac:dyDescent="0.2">
      <c r="A1427" s="3">
        <v>14</v>
      </c>
      <c r="B1427" s="3" t="s">
        <v>2463</v>
      </c>
      <c r="C1427" s="3" t="s">
        <v>92</v>
      </c>
      <c r="D1427" s="3">
        <v>0.09</v>
      </c>
      <c r="E1427" s="3">
        <v>78.69</v>
      </c>
      <c r="F1427" s="3">
        <v>19.989999999999998</v>
      </c>
      <c r="G1427" s="3" t="s">
        <v>14</v>
      </c>
      <c r="H1427" s="3" t="s">
        <v>3</v>
      </c>
      <c r="I1427" s="3" t="s">
        <v>4</v>
      </c>
      <c r="J1427" s="3" t="s">
        <v>102</v>
      </c>
      <c r="K1427" s="3" t="s">
        <v>49</v>
      </c>
      <c r="L1427" s="3" t="s">
        <v>1189</v>
      </c>
      <c r="M1427" s="3">
        <v>0.43</v>
      </c>
      <c r="N1427" s="3" t="s">
        <v>8</v>
      </c>
      <c r="O1427" s="3" t="s">
        <v>28</v>
      </c>
      <c r="P1427" s="3" t="s">
        <v>60</v>
      </c>
      <c r="Q1427" s="3" t="s">
        <v>61</v>
      </c>
      <c r="R1427" s="3">
        <v>55372</v>
      </c>
      <c r="S1427" s="4">
        <v>42136</v>
      </c>
      <c r="T1427" s="4">
        <v>42138</v>
      </c>
      <c r="U1427" s="3">
        <v>803.47050000000002</v>
      </c>
      <c r="V1427" s="3">
        <v>16</v>
      </c>
      <c r="W1427" s="3">
        <v>1164.45</v>
      </c>
      <c r="X1427" s="3">
        <v>86838</v>
      </c>
      <c r="Y1427" s="3">
        <f>Table1[[#This Row],[Unit Price]]-Table1[[#This Row],[Discount]]</f>
        <v>78.599999999999994</v>
      </c>
      <c r="Z1427" s="3" t="s">
        <v>3220</v>
      </c>
    </row>
    <row r="1428" spans="1:26" x14ac:dyDescent="0.2">
      <c r="A1428" s="1">
        <v>14</v>
      </c>
      <c r="B1428" s="1" t="s">
        <v>2463</v>
      </c>
      <c r="C1428" s="1" t="s">
        <v>92</v>
      </c>
      <c r="D1428" s="1">
        <v>0.08</v>
      </c>
      <c r="E1428" s="1">
        <v>3.28</v>
      </c>
      <c r="F1428" s="1">
        <v>2.31</v>
      </c>
      <c r="G1428" s="1" t="s">
        <v>14</v>
      </c>
      <c r="H1428" s="1" t="s">
        <v>3</v>
      </c>
      <c r="I1428" s="1" t="s">
        <v>24</v>
      </c>
      <c r="J1428" s="1" t="s">
        <v>25</v>
      </c>
      <c r="K1428" s="1" t="s">
        <v>26</v>
      </c>
      <c r="L1428" s="1" t="s">
        <v>2464</v>
      </c>
      <c r="M1428" s="1">
        <v>0.56000000000000005</v>
      </c>
      <c r="N1428" s="1" t="s">
        <v>8</v>
      </c>
      <c r="O1428" s="1" t="s">
        <v>28</v>
      </c>
      <c r="P1428" s="1" t="s">
        <v>60</v>
      </c>
      <c r="Q1428" s="1" t="s">
        <v>61</v>
      </c>
      <c r="R1428" s="1">
        <v>55372</v>
      </c>
      <c r="S1428" s="2">
        <v>42136</v>
      </c>
      <c r="T1428" s="2">
        <v>42137</v>
      </c>
      <c r="U1428" s="1">
        <v>-24.03</v>
      </c>
      <c r="V1428" s="1">
        <v>7</v>
      </c>
      <c r="W1428" s="1">
        <v>22.23</v>
      </c>
      <c r="X1428" s="1">
        <v>86838</v>
      </c>
      <c r="Y1428" s="1">
        <f>Table1[[#This Row],[Unit Price]]-Table1[[#This Row],[Discount]]</f>
        <v>3.1999999999999997</v>
      </c>
      <c r="Z1428" s="1" t="s">
        <v>3220</v>
      </c>
    </row>
    <row r="1429" spans="1:26" x14ac:dyDescent="0.2">
      <c r="A1429" s="3">
        <v>14</v>
      </c>
      <c r="B1429" s="3" t="s">
        <v>2463</v>
      </c>
      <c r="C1429" s="3" t="s">
        <v>92</v>
      </c>
      <c r="D1429" s="3">
        <v>0.05</v>
      </c>
      <c r="E1429" s="3">
        <v>3.28</v>
      </c>
      <c r="F1429" s="3">
        <v>4.2</v>
      </c>
      <c r="G1429" s="3" t="s">
        <v>14</v>
      </c>
      <c r="H1429" s="3" t="s">
        <v>3</v>
      </c>
      <c r="I1429" s="3" t="s">
        <v>24</v>
      </c>
      <c r="J1429" s="3" t="s">
        <v>25</v>
      </c>
      <c r="K1429" s="3" t="s">
        <v>26</v>
      </c>
      <c r="L1429" s="3" t="s">
        <v>2465</v>
      </c>
      <c r="M1429" s="3">
        <v>0.56000000000000005</v>
      </c>
      <c r="N1429" s="3" t="s">
        <v>8</v>
      </c>
      <c r="O1429" s="3" t="s">
        <v>28</v>
      </c>
      <c r="P1429" s="3" t="s">
        <v>60</v>
      </c>
      <c r="Q1429" s="3" t="s">
        <v>61</v>
      </c>
      <c r="R1429" s="3">
        <v>55372</v>
      </c>
      <c r="S1429" s="4">
        <v>42136</v>
      </c>
      <c r="T1429" s="4">
        <v>42137</v>
      </c>
      <c r="U1429" s="3">
        <v>-37.03</v>
      </c>
      <c r="V1429" s="3">
        <v>4</v>
      </c>
      <c r="W1429" s="3">
        <v>13.99</v>
      </c>
      <c r="X1429" s="3">
        <v>86838</v>
      </c>
      <c r="Y1429" s="3">
        <f>Table1[[#This Row],[Unit Price]]-Table1[[#This Row],[Discount]]</f>
        <v>3.23</v>
      </c>
      <c r="Z1429" s="3" t="s">
        <v>3220</v>
      </c>
    </row>
    <row r="1430" spans="1:26" x14ac:dyDescent="0.2">
      <c r="A1430" s="1">
        <v>14</v>
      </c>
      <c r="B1430" s="1" t="s">
        <v>2463</v>
      </c>
      <c r="C1430" s="1" t="s">
        <v>92</v>
      </c>
      <c r="D1430" s="1">
        <v>0.05</v>
      </c>
      <c r="E1430" s="1">
        <v>3.58</v>
      </c>
      <c r="F1430" s="1">
        <v>1.63</v>
      </c>
      <c r="G1430" s="1" t="s">
        <v>14</v>
      </c>
      <c r="H1430" s="1" t="s">
        <v>3</v>
      </c>
      <c r="I1430" s="1" t="s">
        <v>24</v>
      </c>
      <c r="J1430" s="1" t="s">
        <v>152</v>
      </c>
      <c r="K1430" s="1" t="s">
        <v>26</v>
      </c>
      <c r="L1430" s="1" t="s">
        <v>2197</v>
      </c>
      <c r="M1430" s="1">
        <v>0.36</v>
      </c>
      <c r="N1430" s="1" t="s">
        <v>8</v>
      </c>
      <c r="O1430" s="1" t="s">
        <v>28</v>
      </c>
      <c r="P1430" s="1" t="s">
        <v>60</v>
      </c>
      <c r="Q1430" s="1" t="s">
        <v>61</v>
      </c>
      <c r="R1430" s="1">
        <v>55372</v>
      </c>
      <c r="S1430" s="2">
        <v>42136</v>
      </c>
      <c r="T1430" s="2">
        <v>42137</v>
      </c>
      <c r="U1430" s="1">
        <v>-0.71</v>
      </c>
      <c r="V1430" s="1">
        <v>4</v>
      </c>
      <c r="W1430" s="1">
        <v>14.26</v>
      </c>
      <c r="X1430" s="1">
        <v>86838</v>
      </c>
      <c r="Y1430" s="1">
        <f>Table1[[#This Row],[Unit Price]]-Table1[[#This Row],[Discount]]</f>
        <v>3.5300000000000002</v>
      </c>
      <c r="Z1430" s="1" t="s">
        <v>3220</v>
      </c>
    </row>
    <row r="1431" spans="1:26" x14ac:dyDescent="0.2">
      <c r="A1431" s="3">
        <v>1826</v>
      </c>
      <c r="B1431" s="3" t="s">
        <v>2180</v>
      </c>
      <c r="C1431" s="3" t="s">
        <v>92</v>
      </c>
      <c r="D1431" s="3">
        <v>0</v>
      </c>
      <c r="E1431" s="3">
        <v>9.27</v>
      </c>
      <c r="F1431" s="3">
        <v>4.3899999999999997</v>
      </c>
      <c r="G1431" s="3" t="s">
        <v>14</v>
      </c>
      <c r="H1431" s="3" t="s">
        <v>70</v>
      </c>
      <c r="I1431" s="3" t="s">
        <v>24</v>
      </c>
      <c r="J1431" s="3" t="s">
        <v>64</v>
      </c>
      <c r="K1431" s="3" t="s">
        <v>26</v>
      </c>
      <c r="L1431" s="3" t="s">
        <v>2466</v>
      </c>
      <c r="M1431" s="3">
        <v>0.38</v>
      </c>
      <c r="N1431" s="3" t="s">
        <v>8</v>
      </c>
      <c r="O1431" s="3" t="s">
        <v>28</v>
      </c>
      <c r="P1431" s="3" t="s">
        <v>189</v>
      </c>
      <c r="Q1431" s="3" t="s">
        <v>2182</v>
      </c>
      <c r="R1431" s="3">
        <v>52722</v>
      </c>
      <c r="S1431" s="4">
        <v>42136</v>
      </c>
      <c r="T1431" s="4">
        <v>42138</v>
      </c>
      <c r="U1431" s="3">
        <v>-7.61</v>
      </c>
      <c r="V1431" s="3">
        <v>1</v>
      </c>
      <c r="W1431" s="3">
        <v>10.65</v>
      </c>
      <c r="X1431" s="3">
        <v>86959</v>
      </c>
      <c r="Y1431" s="3">
        <f>Table1[[#This Row],[Unit Price]]-Table1[[#This Row],[Discount]]</f>
        <v>9.27</v>
      </c>
      <c r="Z1431" s="3" t="s">
        <v>3220</v>
      </c>
    </row>
    <row r="1432" spans="1:26" x14ac:dyDescent="0.2">
      <c r="A1432" s="1">
        <v>1267</v>
      </c>
      <c r="B1432" s="1" t="s">
        <v>1051</v>
      </c>
      <c r="C1432" s="1" t="s">
        <v>46</v>
      </c>
      <c r="D1432" s="1">
        <v>0.04</v>
      </c>
      <c r="E1432" s="1">
        <v>5.98</v>
      </c>
      <c r="F1432" s="1">
        <v>4.38</v>
      </c>
      <c r="G1432" s="1" t="s">
        <v>14</v>
      </c>
      <c r="H1432" s="1" t="s">
        <v>70</v>
      </c>
      <c r="I1432" s="1" t="s">
        <v>16</v>
      </c>
      <c r="J1432" s="1" t="s">
        <v>17</v>
      </c>
      <c r="K1432" s="1" t="s">
        <v>18</v>
      </c>
      <c r="L1432" s="1" t="s">
        <v>2467</v>
      </c>
      <c r="M1432" s="1">
        <v>0.75</v>
      </c>
      <c r="N1432" s="1" t="s">
        <v>8</v>
      </c>
      <c r="O1432" s="1" t="s">
        <v>9</v>
      </c>
      <c r="P1432" s="1" t="s">
        <v>99</v>
      </c>
      <c r="Q1432" s="1" t="s">
        <v>1053</v>
      </c>
      <c r="R1432" s="1">
        <v>33433</v>
      </c>
      <c r="S1432" s="2">
        <v>42136</v>
      </c>
      <c r="T1432" s="2">
        <v>42138</v>
      </c>
      <c r="U1432" s="1">
        <v>-1522.3040000000001</v>
      </c>
      <c r="V1432" s="1">
        <v>11</v>
      </c>
      <c r="W1432" s="1">
        <v>69.75</v>
      </c>
      <c r="X1432" s="1">
        <v>89515</v>
      </c>
      <c r="Y1432" s="1">
        <f>Table1[[#This Row],[Unit Price]]-Table1[[#This Row],[Discount]]</f>
        <v>5.94</v>
      </c>
      <c r="Z1432" s="1" t="s">
        <v>3219</v>
      </c>
    </row>
    <row r="1433" spans="1:26" x14ac:dyDescent="0.2">
      <c r="A1433" s="3">
        <v>1389</v>
      </c>
      <c r="B1433" s="3" t="s">
        <v>745</v>
      </c>
      <c r="C1433" s="3" t="s">
        <v>13</v>
      </c>
      <c r="D1433" s="3">
        <v>0.08</v>
      </c>
      <c r="E1433" s="3">
        <v>2.62</v>
      </c>
      <c r="F1433" s="3">
        <v>0.8</v>
      </c>
      <c r="G1433" s="3" t="s">
        <v>63</v>
      </c>
      <c r="H1433" s="3" t="s">
        <v>3</v>
      </c>
      <c r="I1433" s="3" t="s">
        <v>24</v>
      </c>
      <c r="J1433" s="3" t="s">
        <v>152</v>
      </c>
      <c r="K1433" s="3" t="s">
        <v>26</v>
      </c>
      <c r="L1433" s="3" t="s">
        <v>2100</v>
      </c>
      <c r="M1433" s="3">
        <v>0.39</v>
      </c>
      <c r="N1433" s="3" t="s">
        <v>8</v>
      </c>
      <c r="O1433" s="3" t="s">
        <v>35</v>
      </c>
      <c r="P1433" s="3" t="s">
        <v>66</v>
      </c>
      <c r="Q1433" s="3" t="s">
        <v>747</v>
      </c>
      <c r="R1433" s="3">
        <v>94025</v>
      </c>
      <c r="S1433" s="4">
        <v>42137</v>
      </c>
      <c r="T1433" s="4">
        <v>42139</v>
      </c>
      <c r="U1433" s="3">
        <v>21.769500000000001</v>
      </c>
      <c r="V1433" s="3">
        <v>12</v>
      </c>
      <c r="W1433" s="3">
        <v>31.55</v>
      </c>
      <c r="X1433" s="3">
        <v>88728</v>
      </c>
      <c r="Y1433" s="3">
        <f>Table1[[#This Row],[Unit Price]]-Table1[[#This Row],[Discount]]</f>
        <v>2.54</v>
      </c>
      <c r="Z1433" s="3" t="s">
        <v>3221</v>
      </c>
    </row>
    <row r="1434" spans="1:26" x14ac:dyDescent="0.2">
      <c r="A1434" s="1">
        <v>578</v>
      </c>
      <c r="B1434" s="1" t="s">
        <v>2468</v>
      </c>
      <c r="C1434" s="1" t="s">
        <v>92</v>
      </c>
      <c r="D1434" s="1">
        <v>0.03</v>
      </c>
      <c r="E1434" s="1">
        <v>162.93</v>
      </c>
      <c r="F1434" s="1">
        <v>19.989999999999998</v>
      </c>
      <c r="G1434" s="1" t="s">
        <v>14</v>
      </c>
      <c r="H1434" s="1" t="s">
        <v>70</v>
      </c>
      <c r="I1434" s="1" t="s">
        <v>24</v>
      </c>
      <c r="J1434" s="1" t="s">
        <v>321</v>
      </c>
      <c r="K1434" s="1" t="s">
        <v>49</v>
      </c>
      <c r="L1434" s="1" t="s">
        <v>2469</v>
      </c>
      <c r="M1434" s="1">
        <v>0.39</v>
      </c>
      <c r="N1434" s="1" t="s">
        <v>8</v>
      </c>
      <c r="O1434" s="1" t="s">
        <v>87</v>
      </c>
      <c r="P1434" s="1" t="s">
        <v>224</v>
      </c>
      <c r="Q1434" s="1" t="s">
        <v>2470</v>
      </c>
      <c r="R1434" s="1">
        <v>6770</v>
      </c>
      <c r="S1434" s="2">
        <v>42137</v>
      </c>
      <c r="T1434" s="2">
        <v>42138</v>
      </c>
      <c r="U1434" s="1">
        <v>293.14</v>
      </c>
      <c r="V1434" s="1">
        <v>3</v>
      </c>
      <c r="W1434" s="1">
        <v>515.88</v>
      </c>
      <c r="X1434" s="1">
        <v>88644</v>
      </c>
      <c r="Y1434" s="1">
        <f>Table1[[#This Row],[Unit Price]]-Table1[[#This Row],[Discount]]</f>
        <v>162.9</v>
      </c>
      <c r="Z1434" s="1" t="s">
        <v>3222</v>
      </c>
    </row>
    <row r="1435" spans="1:26" x14ac:dyDescent="0.2">
      <c r="A1435" s="3">
        <v>579</v>
      </c>
      <c r="B1435" s="3" t="s">
        <v>2471</v>
      </c>
      <c r="C1435" s="3" t="s">
        <v>92</v>
      </c>
      <c r="D1435" s="3">
        <v>0.01</v>
      </c>
      <c r="E1435" s="3">
        <v>11.58</v>
      </c>
      <c r="F1435" s="3">
        <v>5.72</v>
      </c>
      <c r="G1435" s="3" t="s">
        <v>14</v>
      </c>
      <c r="H1435" s="3" t="s">
        <v>70</v>
      </c>
      <c r="I1435" s="3" t="s">
        <v>24</v>
      </c>
      <c r="J1435" s="3" t="s">
        <v>321</v>
      </c>
      <c r="K1435" s="3" t="s">
        <v>49</v>
      </c>
      <c r="L1435" s="3" t="s">
        <v>600</v>
      </c>
      <c r="M1435" s="3">
        <v>0.35</v>
      </c>
      <c r="N1435" s="3" t="s">
        <v>8</v>
      </c>
      <c r="O1435" s="3" t="s">
        <v>87</v>
      </c>
      <c r="P1435" s="3" t="s">
        <v>224</v>
      </c>
      <c r="Q1435" s="3" t="s">
        <v>1724</v>
      </c>
      <c r="R1435" s="3">
        <v>6478</v>
      </c>
      <c r="S1435" s="4">
        <v>42137</v>
      </c>
      <c r="T1435" s="4">
        <v>42139</v>
      </c>
      <c r="U1435" s="3">
        <v>-6.61</v>
      </c>
      <c r="V1435" s="3">
        <v>2</v>
      </c>
      <c r="W1435" s="3">
        <v>25.06</v>
      </c>
      <c r="X1435" s="3">
        <v>88644</v>
      </c>
      <c r="Y1435" s="3">
        <f>Table1[[#This Row],[Unit Price]]-Table1[[#This Row],[Discount]]</f>
        <v>11.57</v>
      </c>
      <c r="Z1435" s="3" t="s">
        <v>3222</v>
      </c>
    </row>
    <row r="1436" spans="1:26" x14ac:dyDescent="0.2">
      <c r="A1436" s="1">
        <v>580</v>
      </c>
      <c r="B1436" s="1" t="s">
        <v>2472</v>
      </c>
      <c r="C1436" s="1" t="s">
        <v>92</v>
      </c>
      <c r="D1436" s="1">
        <v>0.01</v>
      </c>
      <c r="E1436" s="1">
        <v>55.99</v>
      </c>
      <c r="F1436" s="1">
        <v>5</v>
      </c>
      <c r="G1436" s="1" t="s">
        <v>14</v>
      </c>
      <c r="H1436" s="1" t="s">
        <v>70</v>
      </c>
      <c r="I1436" s="1" t="s">
        <v>16</v>
      </c>
      <c r="J1436" s="1" t="s">
        <v>111</v>
      </c>
      <c r="K1436" s="1" t="s">
        <v>18</v>
      </c>
      <c r="L1436" s="1" t="s">
        <v>1907</v>
      </c>
      <c r="M1436" s="1">
        <v>0.8</v>
      </c>
      <c r="N1436" s="1" t="s">
        <v>8</v>
      </c>
      <c r="O1436" s="1" t="s">
        <v>87</v>
      </c>
      <c r="P1436" s="1" t="s">
        <v>307</v>
      </c>
      <c r="Q1436" s="1" t="s">
        <v>1180</v>
      </c>
      <c r="R1436" s="1">
        <v>4210</v>
      </c>
      <c r="S1436" s="2">
        <v>42137</v>
      </c>
      <c r="T1436" s="2">
        <v>42138</v>
      </c>
      <c r="U1436" s="1">
        <v>-57.540999999999997</v>
      </c>
      <c r="V1436" s="1">
        <v>12</v>
      </c>
      <c r="W1436" s="1">
        <v>578.24</v>
      </c>
      <c r="X1436" s="1">
        <v>88644</v>
      </c>
      <c r="Y1436" s="1">
        <f>Table1[[#This Row],[Unit Price]]-Table1[[#This Row],[Discount]]</f>
        <v>55.980000000000004</v>
      </c>
      <c r="Z1436" s="1" t="s">
        <v>3222</v>
      </c>
    </row>
    <row r="1437" spans="1:26" x14ac:dyDescent="0.2">
      <c r="A1437" s="3">
        <v>585</v>
      </c>
      <c r="B1437" s="3" t="s">
        <v>2473</v>
      </c>
      <c r="C1437" s="3" t="s">
        <v>92</v>
      </c>
      <c r="D1437" s="3">
        <v>0.06</v>
      </c>
      <c r="E1437" s="3">
        <v>13.9</v>
      </c>
      <c r="F1437" s="3">
        <v>7.59</v>
      </c>
      <c r="G1437" s="3" t="s">
        <v>14</v>
      </c>
      <c r="H1437" s="3" t="s">
        <v>70</v>
      </c>
      <c r="I1437" s="3" t="s">
        <v>24</v>
      </c>
      <c r="J1437" s="3" t="s">
        <v>544</v>
      </c>
      <c r="K1437" s="3" t="s">
        <v>18</v>
      </c>
      <c r="L1437" s="3" t="s">
        <v>2440</v>
      </c>
      <c r="M1437" s="3">
        <v>0.56000000000000005</v>
      </c>
      <c r="N1437" s="3" t="s">
        <v>8</v>
      </c>
      <c r="O1437" s="3" t="s">
        <v>87</v>
      </c>
      <c r="P1437" s="3" t="s">
        <v>1332</v>
      </c>
      <c r="Q1437" s="3" t="s">
        <v>429</v>
      </c>
      <c r="R1437" s="3">
        <v>3301</v>
      </c>
      <c r="S1437" s="4">
        <v>42137</v>
      </c>
      <c r="T1437" s="4">
        <v>42138</v>
      </c>
      <c r="U1437" s="3">
        <v>-67.59</v>
      </c>
      <c r="V1437" s="3">
        <v>12</v>
      </c>
      <c r="W1437" s="3">
        <v>170.45</v>
      </c>
      <c r="X1437" s="3">
        <v>88644</v>
      </c>
      <c r="Y1437" s="3">
        <f>Table1[[#This Row],[Unit Price]]-Table1[[#This Row],[Discount]]</f>
        <v>13.84</v>
      </c>
      <c r="Z1437" s="3" t="s">
        <v>3222</v>
      </c>
    </row>
    <row r="1438" spans="1:26" x14ac:dyDescent="0.2">
      <c r="A1438" s="1">
        <v>3257</v>
      </c>
      <c r="B1438" s="1" t="s">
        <v>2474</v>
      </c>
      <c r="C1438" s="1" t="s">
        <v>92</v>
      </c>
      <c r="D1438" s="1">
        <v>0</v>
      </c>
      <c r="E1438" s="1">
        <v>25.38</v>
      </c>
      <c r="F1438" s="1">
        <v>8.99</v>
      </c>
      <c r="G1438" s="1" t="s">
        <v>14</v>
      </c>
      <c r="H1438" s="1" t="s">
        <v>15</v>
      </c>
      <c r="I1438" s="1" t="s">
        <v>4</v>
      </c>
      <c r="J1438" s="1" t="s">
        <v>102</v>
      </c>
      <c r="K1438" s="1" t="s">
        <v>18</v>
      </c>
      <c r="L1438" s="1" t="s">
        <v>2361</v>
      </c>
      <c r="M1438" s="1">
        <v>0.5</v>
      </c>
      <c r="N1438" s="1" t="s">
        <v>8</v>
      </c>
      <c r="O1438" s="1" t="s">
        <v>35</v>
      </c>
      <c r="P1438" s="1" t="s">
        <v>42</v>
      </c>
      <c r="Q1438" s="1" t="s">
        <v>2475</v>
      </c>
      <c r="R1438" s="1">
        <v>98632</v>
      </c>
      <c r="S1438" s="2">
        <v>42137</v>
      </c>
      <c r="T1438" s="2">
        <v>42139</v>
      </c>
      <c r="U1438" s="1">
        <v>470.33800000000002</v>
      </c>
      <c r="V1438" s="1">
        <v>26</v>
      </c>
      <c r="W1438" s="1">
        <v>700.41</v>
      </c>
      <c r="X1438" s="1">
        <v>88826</v>
      </c>
      <c r="Y1438" s="1">
        <f>Table1[[#This Row],[Unit Price]]-Table1[[#This Row],[Discount]]</f>
        <v>25.38</v>
      </c>
      <c r="Z1438" s="1" t="s">
        <v>3221</v>
      </c>
    </row>
    <row r="1439" spans="1:26" x14ac:dyDescent="0.2">
      <c r="A1439" s="3">
        <v>1085</v>
      </c>
      <c r="B1439" s="3" t="s">
        <v>207</v>
      </c>
      <c r="C1439" s="3" t="s">
        <v>46</v>
      </c>
      <c r="D1439" s="3">
        <v>0.06</v>
      </c>
      <c r="E1439" s="3">
        <v>30.42</v>
      </c>
      <c r="F1439" s="3">
        <v>8.65</v>
      </c>
      <c r="G1439" s="3" t="s">
        <v>14</v>
      </c>
      <c r="H1439" s="3" t="s">
        <v>70</v>
      </c>
      <c r="I1439" s="3" t="s">
        <v>16</v>
      </c>
      <c r="J1439" s="3" t="s">
        <v>17</v>
      </c>
      <c r="K1439" s="3" t="s">
        <v>49</v>
      </c>
      <c r="L1439" s="3" t="s">
        <v>360</v>
      </c>
      <c r="M1439" s="3">
        <v>0.74</v>
      </c>
      <c r="N1439" s="3" t="s">
        <v>8</v>
      </c>
      <c r="O1439" s="3" t="s">
        <v>87</v>
      </c>
      <c r="P1439" s="3" t="s">
        <v>88</v>
      </c>
      <c r="Q1439" s="3" t="s">
        <v>209</v>
      </c>
      <c r="R1439" s="3">
        <v>11729</v>
      </c>
      <c r="S1439" s="4">
        <v>42137</v>
      </c>
      <c r="T1439" s="4">
        <v>42139</v>
      </c>
      <c r="U1439" s="3">
        <v>-159.25</v>
      </c>
      <c r="V1439" s="3">
        <v>10</v>
      </c>
      <c r="W1439" s="3">
        <v>309.05</v>
      </c>
      <c r="X1439" s="3">
        <v>86124</v>
      </c>
      <c r="Y1439" s="3">
        <f>Table1[[#This Row],[Unit Price]]-Table1[[#This Row],[Discount]]</f>
        <v>30.360000000000003</v>
      </c>
      <c r="Z1439" s="3" t="s">
        <v>3222</v>
      </c>
    </row>
    <row r="1440" spans="1:26" x14ac:dyDescent="0.2">
      <c r="A1440" s="1">
        <v>1085</v>
      </c>
      <c r="B1440" s="1" t="s">
        <v>207</v>
      </c>
      <c r="C1440" s="1" t="s">
        <v>46</v>
      </c>
      <c r="D1440" s="1">
        <v>0.02</v>
      </c>
      <c r="E1440" s="1">
        <v>37.94</v>
      </c>
      <c r="F1440" s="1">
        <v>5.08</v>
      </c>
      <c r="G1440" s="1" t="s">
        <v>14</v>
      </c>
      <c r="H1440" s="1" t="s">
        <v>70</v>
      </c>
      <c r="I1440" s="1" t="s">
        <v>24</v>
      </c>
      <c r="J1440" s="1" t="s">
        <v>64</v>
      </c>
      <c r="K1440" s="1" t="s">
        <v>26</v>
      </c>
      <c r="L1440" s="1" t="s">
        <v>1089</v>
      </c>
      <c r="M1440" s="1">
        <v>0.38</v>
      </c>
      <c r="N1440" s="1" t="s">
        <v>8</v>
      </c>
      <c r="O1440" s="1" t="s">
        <v>87</v>
      </c>
      <c r="P1440" s="1" t="s">
        <v>88</v>
      </c>
      <c r="Q1440" s="1" t="s">
        <v>209</v>
      </c>
      <c r="R1440" s="1">
        <v>11729</v>
      </c>
      <c r="S1440" s="2">
        <v>42137</v>
      </c>
      <c r="T1440" s="2">
        <v>42138</v>
      </c>
      <c r="U1440" s="1">
        <v>206.517</v>
      </c>
      <c r="V1440" s="1">
        <v>8</v>
      </c>
      <c r="W1440" s="1">
        <v>299.3</v>
      </c>
      <c r="X1440" s="1">
        <v>86124</v>
      </c>
      <c r="Y1440" s="1">
        <f>Table1[[#This Row],[Unit Price]]-Table1[[#This Row],[Discount]]</f>
        <v>37.919999999999995</v>
      </c>
      <c r="Z1440" s="1" t="s">
        <v>3222</v>
      </c>
    </row>
    <row r="1441" spans="1:26" x14ac:dyDescent="0.2">
      <c r="A1441" s="3">
        <v>156</v>
      </c>
      <c r="B1441" s="3" t="s">
        <v>748</v>
      </c>
      <c r="C1441" s="3" t="s">
        <v>1</v>
      </c>
      <c r="D1441" s="3">
        <v>0.01</v>
      </c>
      <c r="E1441" s="3">
        <v>95.99</v>
      </c>
      <c r="F1441" s="3">
        <v>4.9000000000000004</v>
      </c>
      <c r="G1441" s="3" t="s">
        <v>14</v>
      </c>
      <c r="H1441" s="3" t="s">
        <v>70</v>
      </c>
      <c r="I1441" s="3" t="s">
        <v>16</v>
      </c>
      <c r="J1441" s="3" t="s">
        <v>111</v>
      </c>
      <c r="K1441" s="3" t="s">
        <v>49</v>
      </c>
      <c r="L1441" s="3" t="s">
        <v>744</v>
      </c>
      <c r="M1441" s="3">
        <v>0.56000000000000005</v>
      </c>
      <c r="N1441" s="3" t="s">
        <v>8</v>
      </c>
      <c r="O1441" s="3" t="s">
        <v>35</v>
      </c>
      <c r="P1441" s="3" t="s">
        <v>36</v>
      </c>
      <c r="Q1441" s="3" t="s">
        <v>37</v>
      </c>
      <c r="R1441" s="3">
        <v>80525</v>
      </c>
      <c r="S1441" s="4">
        <v>42138</v>
      </c>
      <c r="T1441" s="4">
        <v>42139</v>
      </c>
      <c r="U1441" s="3">
        <v>713.88</v>
      </c>
      <c r="V1441" s="3">
        <v>13</v>
      </c>
      <c r="W1441" s="3">
        <v>1050.08</v>
      </c>
      <c r="X1441" s="3">
        <v>87671</v>
      </c>
      <c r="Y1441" s="3">
        <f>Table1[[#This Row],[Unit Price]]-Table1[[#This Row],[Discount]]</f>
        <v>95.97999999999999</v>
      </c>
      <c r="Z1441" s="3" t="s">
        <v>3221</v>
      </c>
    </row>
    <row r="1442" spans="1:26" x14ac:dyDescent="0.2">
      <c r="A1442" s="1">
        <v>497</v>
      </c>
      <c r="B1442" s="1" t="s">
        <v>2476</v>
      </c>
      <c r="C1442" s="1" t="s">
        <v>1</v>
      </c>
      <c r="D1442" s="1">
        <v>7.0000000000000007E-2</v>
      </c>
      <c r="E1442" s="1">
        <v>152.47999999999999</v>
      </c>
      <c r="F1442" s="1">
        <v>6.5</v>
      </c>
      <c r="G1442" s="1" t="s">
        <v>14</v>
      </c>
      <c r="H1442" s="1" t="s">
        <v>3</v>
      </c>
      <c r="I1442" s="1" t="s">
        <v>16</v>
      </c>
      <c r="J1442" s="1" t="s">
        <v>17</v>
      </c>
      <c r="K1442" s="1" t="s">
        <v>49</v>
      </c>
      <c r="L1442" s="1" t="s">
        <v>1769</v>
      </c>
      <c r="M1442" s="1">
        <v>0.74</v>
      </c>
      <c r="N1442" s="1" t="s">
        <v>8</v>
      </c>
      <c r="O1442" s="1" t="s">
        <v>9</v>
      </c>
      <c r="P1442" s="1" t="s">
        <v>376</v>
      </c>
      <c r="Q1442" s="1" t="s">
        <v>528</v>
      </c>
      <c r="R1442" s="1">
        <v>37130</v>
      </c>
      <c r="S1442" s="2">
        <v>42138</v>
      </c>
      <c r="T1442" s="2">
        <v>42140</v>
      </c>
      <c r="U1442" s="1">
        <v>171.83879999999999</v>
      </c>
      <c r="V1442" s="1">
        <v>35</v>
      </c>
      <c r="W1442" s="1">
        <v>5062.49</v>
      </c>
      <c r="X1442" s="1">
        <v>90706</v>
      </c>
      <c r="Y1442" s="1">
        <f>Table1[[#This Row],[Unit Price]]-Table1[[#This Row],[Discount]]</f>
        <v>152.41</v>
      </c>
      <c r="Z1442" s="1" t="s">
        <v>3219</v>
      </c>
    </row>
    <row r="1443" spans="1:26" x14ac:dyDescent="0.2">
      <c r="A1443" s="3">
        <v>910</v>
      </c>
      <c r="B1443" s="3" t="s">
        <v>2477</v>
      </c>
      <c r="C1443" s="3" t="s">
        <v>1</v>
      </c>
      <c r="D1443" s="3">
        <v>0</v>
      </c>
      <c r="E1443" s="3">
        <v>5.28</v>
      </c>
      <c r="F1443" s="3">
        <v>5.61</v>
      </c>
      <c r="G1443" s="3" t="s">
        <v>14</v>
      </c>
      <c r="H1443" s="3" t="s">
        <v>70</v>
      </c>
      <c r="I1443" s="3" t="s">
        <v>24</v>
      </c>
      <c r="J1443" s="3" t="s">
        <v>64</v>
      </c>
      <c r="K1443" s="3" t="s">
        <v>49</v>
      </c>
      <c r="L1443" s="3" t="s">
        <v>2251</v>
      </c>
      <c r="M1443" s="3">
        <v>0.4</v>
      </c>
      <c r="N1443" s="3" t="s">
        <v>8</v>
      </c>
      <c r="O1443" s="3" t="s">
        <v>9</v>
      </c>
      <c r="P1443" s="3" t="s">
        <v>20</v>
      </c>
      <c r="Q1443" s="3" t="s">
        <v>1291</v>
      </c>
      <c r="R1443" s="3">
        <v>71854</v>
      </c>
      <c r="S1443" s="4">
        <v>42138</v>
      </c>
      <c r="T1443" s="4">
        <v>42138</v>
      </c>
      <c r="U1443" s="3">
        <v>-149.21199999999999</v>
      </c>
      <c r="V1443" s="3">
        <v>15</v>
      </c>
      <c r="W1443" s="3">
        <v>85.26</v>
      </c>
      <c r="X1443" s="3">
        <v>90187</v>
      </c>
      <c r="Y1443" s="3">
        <f>Table1[[#This Row],[Unit Price]]-Table1[[#This Row],[Discount]]</f>
        <v>5.28</v>
      </c>
      <c r="Z1443" s="3" t="s">
        <v>3219</v>
      </c>
    </row>
    <row r="1444" spans="1:26" x14ac:dyDescent="0.2">
      <c r="A1444" s="1">
        <v>353</v>
      </c>
      <c r="B1444" s="1" t="s">
        <v>2478</v>
      </c>
      <c r="C1444" s="1" t="s">
        <v>23</v>
      </c>
      <c r="D1444" s="1">
        <v>0.08</v>
      </c>
      <c r="E1444" s="1">
        <v>4.8899999999999997</v>
      </c>
      <c r="F1444" s="1">
        <v>4.93</v>
      </c>
      <c r="G1444" s="1" t="s">
        <v>63</v>
      </c>
      <c r="H1444" s="1" t="s">
        <v>47</v>
      </c>
      <c r="I1444" s="1" t="s">
        <v>16</v>
      </c>
      <c r="J1444" s="1" t="s">
        <v>17</v>
      </c>
      <c r="K1444" s="1" t="s">
        <v>18</v>
      </c>
      <c r="L1444" s="1" t="s">
        <v>999</v>
      </c>
      <c r="M1444" s="1">
        <v>0.66</v>
      </c>
      <c r="N1444" s="1" t="s">
        <v>8</v>
      </c>
      <c r="O1444" s="1" t="s">
        <v>35</v>
      </c>
      <c r="P1444" s="1" t="s">
        <v>564</v>
      </c>
      <c r="Q1444" s="1" t="s">
        <v>2479</v>
      </c>
      <c r="R1444" s="1">
        <v>85301</v>
      </c>
      <c r="S1444" s="2">
        <v>42138</v>
      </c>
      <c r="T1444" s="2">
        <v>42138</v>
      </c>
      <c r="U1444" s="1">
        <v>-165.45</v>
      </c>
      <c r="V1444" s="1">
        <v>17</v>
      </c>
      <c r="W1444" s="1">
        <v>84.76</v>
      </c>
      <c r="X1444" s="1">
        <v>89647</v>
      </c>
      <c r="Y1444" s="1">
        <f>Table1[[#This Row],[Unit Price]]-Table1[[#This Row],[Discount]]</f>
        <v>4.8099999999999996</v>
      </c>
      <c r="Z1444" s="1" t="s">
        <v>3221</v>
      </c>
    </row>
    <row r="1445" spans="1:26" x14ac:dyDescent="0.2">
      <c r="A1445" s="3">
        <v>353</v>
      </c>
      <c r="B1445" s="3" t="s">
        <v>2478</v>
      </c>
      <c r="C1445" s="3" t="s">
        <v>23</v>
      </c>
      <c r="D1445" s="3">
        <v>7.0000000000000007E-2</v>
      </c>
      <c r="E1445" s="3">
        <v>6.68</v>
      </c>
      <c r="F1445" s="3">
        <v>6.92</v>
      </c>
      <c r="G1445" s="3" t="s">
        <v>14</v>
      </c>
      <c r="H1445" s="3" t="s">
        <v>47</v>
      </c>
      <c r="I1445" s="3" t="s">
        <v>24</v>
      </c>
      <c r="J1445" s="3" t="s">
        <v>64</v>
      </c>
      <c r="K1445" s="3" t="s">
        <v>49</v>
      </c>
      <c r="L1445" s="3" t="s">
        <v>2480</v>
      </c>
      <c r="M1445" s="3">
        <v>0.37</v>
      </c>
      <c r="N1445" s="3" t="s">
        <v>8</v>
      </c>
      <c r="O1445" s="3" t="s">
        <v>35</v>
      </c>
      <c r="P1445" s="3" t="s">
        <v>564</v>
      </c>
      <c r="Q1445" s="3" t="s">
        <v>2479</v>
      </c>
      <c r="R1445" s="3">
        <v>85301</v>
      </c>
      <c r="S1445" s="4">
        <v>42138</v>
      </c>
      <c r="T1445" s="4">
        <v>42145</v>
      </c>
      <c r="U1445" s="3">
        <v>-141.12</v>
      </c>
      <c r="V1445" s="3">
        <v>16</v>
      </c>
      <c r="W1445" s="3">
        <v>104.84</v>
      </c>
      <c r="X1445" s="3">
        <v>89647</v>
      </c>
      <c r="Y1445" s="3">
        <f>Table1[[#This Row],[Unit Price]]-Table1[[#This Row],[Discount]]</f>
        <v>6.6099999999999994</v>
      </c>
      <c r="Z1445" s="3" t="s">
        <v>3221</v>
      </c>
    </row>
    <row r="1446" spans="1:26" x14ac:dyDescent="0.2">
      <c r="A1446" s="1">
        <v>539</v>
      </c>
      <c r="B1446" s="1" t="s">
        <v>2481</v>
      </c>
      <c r="C1446" s="1" t="s">
        <v>92</v>
      </c>
      <c r="D1446" s="1">
        <v>0.05</v>
      </c>
      <c r="E1446" s="1">
        <v>59.78</v>
      </c>
      <c r="F1446" s="1">
        <v>10.29</v>
      </c>
      <c r="G1446" s="1" t="s">
        <v>14</v>
      </c>
      <c r="H1446" s="1" t="s">
        <v>3</v>
      </c>
      <c r="I1446" s="1" t="s">
        <v>24</v>
      </c>
      <c r="J1446" s="1" t="s">
        <v>48</v>
      </c>
      <c r="K1446" s="1" t="s">
        <v>49</v>
      </c>
      <c r="L1446" s="1" t="s">
        <v>2482</v>
      </c>
      <c r="M1446" s="1">
        <v>0.39</v>
      </c>
      <c r="N1446" s="1" t="s">
        <v>8</v>
      </c>
      <c r="O1446" s="1" t="s">
        <v>28</v>
      </c>
      <c r="P1446" s="1" t="s">
        <v>79</v>
      </c>
      <c r="Q1446" s="1" t="s">
        <v>2483</v>
      </c>
      <c r="R1446" s="1">
        <v>61801</v>
      </c>
      <c r="S1446" s="2">
        <v>42138</v>
      </c>
      <c r="T1446" s="2">
        <v>42139</v>
      </c>
      <c r="U1446" s="1">
        <v>159.52969999999999</v>
      </c>
      <c r="V1446" s="1">
        <v>7</v>
      </c>
      <c r="W1446" s="1">
        <v>414.49</v>
      </c>
      <c r="X1446" s="1">
        <v>91174</v>
      </c>
      <c r="Y1446" s="1">
        <f>Table1[[#This Row],[Unit Price]]-Table1[[#This Row],[Discount]]</f>
        <v>59.730000000000004</v>
      </c>
      <c r="Z1446" s="1" t="s">
        <v>3220</v>
      </c>
    </row>
    <row r="1447" spans="1:26" x14ac:dyDescent="0.2">
      <c r="A1447" s="3">
        <v>540</v>
      </c>
      <c r="B1447" s="3" t="s">
        <v>2484</v>
      </c>
      <c r="C1447" s="3" t="s">
        <v>92</v>
      </c>
      <c r="D1447" s="3">
        <v>0.08</v>
      </c>
      <c r="E1447" s="3">
        <v>20.99</v>
      </c>
      <c r="F1447" s="3">
        <v>1.25</v>
      </c>
      <c r="G1447" s="3" t="s">
        <v>14</v>
      </c>
      <c r="H1447" s="3" t="s">
        <v>3</v>
      </c>
      <c r="I1447" s="3" t="s">
        <v>16</v>
      </c>
      <c r="J1447" s="3" t="s">
        <v>111</v>
      </c>
      <c r="K1447" s="3" t="s">
        <v>18</v>
      </c>
      <c r="L1447" s="3" t="s">
        <v>2485</v>
      </c>
      <c r="M1447" s="3">
        <v>0.83</v>
      </c>
      <c r="N1447" s="3" t="s">
        <v>8</v>
      </c>
      <c r="O1447" s="3" t="s">
        <v>28</v>
      </c>
      <c r="P1447" s="3" t="s">
        <v>79</v>
      </c>
      <c r="Q1447" s="3" t="s">
        <v>2486</v>
      </c>
      <c r="R1447" s="3">
        <v>60061</v>
      </c>
      <c r="S1447" s="4">
        <v>42138</v>
      </c>
      <c r="T1447" s="4">
        <v>42140</v>
      </c>
      <c r="U1447" s="3">
        <v>15.3714</v>
      </c>
      <c r="V1447" s="3">
        <v>28</v>
      </c>
      <c r="W1447" s="3">
        <v>469.69</v>
      </c>
      <c r="X1447" s="3">
        <v>91174</v>
      </c>
      <c r="Y1447" s="3">
        <f>Table1[[#This Row],[Unit Price]]-Table1[[#This Row],[Discount]]</f>
        <v>20.91</v>
      </c>
      <c r="Z1447" s="3" t="s">
        <v>3220</v>
      </c>
    </row>
    <row r="1448" spans="1:26" x14ac:dyDescent="0.2">
      <c r="A1448" s="1">
        <v>1069</v>
      </c>
      <c r="B1448" s="1" t="s">
        <v>2487</v>
      </c>
      <c r="C1448" s="1" t="s">
        <v>92</v>
      </c>
      <c r="D1448" s="1">
        <v>0.02</v>
      </c>
      <c r="E1448" s="1">
        <v>15.94</v>
      </c>
      <c r="F1448" s="1">
        <v>5.45</v>
      </c>
      <c r="G1448" s="1" t="s">
        <v>14</v>
      </c>
      <c r="H1448" s="1" t="s">
        <v>47</v>
      </c>
      <c r="I1448" s="1" t="s">
        <v>24</v>
      </c>
      <c r="J1448" s="1" t="s">
        <v>25</v>
      </c>
      <c r="K1448" s="1" t="s">
        <v>18</v>
      </c>
      <c r="L1448" s="1" t="s">
        <v>2488</v>
      </c>
      <c r="M1448" s="1">
        <v>0.55000000000000004</v>
      </c>
      <c r="N1448" s="1" t="s">
        <v>8</v>
      </c>
      <c r="O1448" s="1" t="s">
        <v>28</v>
      </c>
      <c r="P1448" s="1" t="s">
        <v>79</v>
      </c>
      <c r="Q1448" s="1" t="s">
        <v>2489</v>
      </c>
      <c r="R1448" s="1">
        <v>62901</v>
      </c>
      <c r="S1448" s="2">
        <v>42138</v>
      </c>
      <c r="T1448" s="2">
        <v>42139</v>
      </c>
      <c r="U1448" s="1">
        <v>139.61199999999999</v>
      </c>
      <c r="V1448" s="1">
        <v>41</v>
      </c>
      <c r="W1448" s="1">
        <v>664.34</v>
      </c>
      <c r="X1448" s="1">
        <v>87110</v>
      </c>
      <c r="Y1448" s="1">
        <f>Table1[[#This Row],[Unit Price]]-Table1[[#This Row],[Discount]]</f>
        <v>15.92</v>
      </c>
      <c r="Z1448" s="1" t="s">
        <v>3220</v>
      </c>
    </row>
    <row r="1449" spans="1:26" x14ac:dyDescent="0.2">
      <c r="A1449" s="3">
        <v>1023</v>
      </c>
      <c r="B1449" s="3" t="s">
        <v>2490</v>
      </c>
      <c r="C1449" s="3" t="s">
        <v>1</v>
      </c>
      <c r="D1449" s="3">
        <v>0.02</v>
      </c>
      <c r="E1449" s="3">
        <v>39.06</v>
      </c>
      <c r="F1449" s="3">
        <v>10.55</v>
      </c>
      <c r="G1449" s="3" t="s">
        <v>14</v>
      </c>
      <c r="H1449" s="3" t="s">
        <v>3</v>
      </c>
      <c r="I1449" s="3" t="s">
        <v>24</v>
      </c>
      <c r="J1449" s="3" t="s">
        <v>48</v>
      </c>
      <c r="K1449" s="3" t="s">
        <v>49</v>
      </c>
      <c r="L1449" s="3" t="s">
        <v>231</v>
      </c>
      <c r="M1449" s="3">
        <v>0.37</v>
      </c>
      <c r="N1449" s="3" t="s">
        <v>8</v>
      </c>
      <c r="O1449" s="3" t="s">
        <v>87</v>
      </c>
      <c r="P1449" s="3" t="s">
        <v>296</v>
      </c>
      <c r="Q1449" s="3" t="s">
        <v>2491</v>
      </c>
      <c r="R1449" s="3">
        <v>15221</v>
      </c>
      <c r="S1449" s="4">
        <v>42139</v>
      </c>
      <c r="T1449" s="4">
        <v>42139</v>
      </c>
      <c r="U1449" s="3">
        <v>442.0899</v>
      </c>
      <c r="V1449" s="3">
        <v>16</v>
      </c>
      <c r="W1449" s="3">
        <v>640.71</v>
      </c>
      <c r="X1449" s="3">
        <v>88633</v>
      </c>
      <c r="Y1449" s="3">
        <f>Table1[[#This Row],[Unit Price]]-Table1[[#This Row],[Discount]]</f>
        <v>39.04</v>
      </c>
      <c r="Z1449" s="3" t="s">
        <v>3222</v>
      </c>
    </row>
    <row r="1450" spans="1:26" x14ac:dyDescent="0.2">
      <c r="A1450" s="1">
        <v>1023</v>
      </c>
      <c r="B1450" s="1" t="s">
        <v>2490</v>
      </c>
      <c r="C1450" s="1" t="s">
        <v>1</v>
      </c>
      <c r="D1450" s="1">
        <v>0.1</v>
      </c>
      <c r="E1450" s="1">
        <v>37.700000000000003</v>
      </c>
      <c r="F1450" s="1">
        <v>2.99</v>
      </c>
      <c r="G1450" s="1" t="s">
        <v>14</v>
      </c>
      <c r="H1450" s="1" t="s">
        <v>3</v>
      </c>
      <c r="I1450" s="1" t="s">
        <v>24</v>
      </c>
      <c r="J1450" s="1" t="s">
        <v>48</v>
      </c>
      <c r="K1450" s="1" t="s">
        <v>49</v>
      </c>
      <c r="L1450" s="1" t="s">
        <v>2492</v>
      </c>
      <c r="M1450" s="1">
        <v>0.35</v>
      </c>
      <c r="N1450" s="1" t="s">
        <v>8</v>
      </c>
      <c r="O1450" s="1" t="s">
        <v>87</v>
      </c>
      <c r="P1450" s="1" t="s">
        <v>296</v>
      </c>
      <c r="Q1450" s="1" t="s">
        <v>2491</v>
      </c>
      <c r="R1450" s="1">
        <v>15221</v>
      </c>
      <c r="S1450" s="2">
        <v>42139</v>
      </c>
      <c r="T1450" s="2">
        <v>42140</v>
      </c>
      <c r="U1450" s="1">
        <v>455.12400000000002</v>
      </c>
      <c r="V1450" s="1">
        <v>18</v>
      </c>
      <c r="W1450" s="1">
        <v>659.6</v>
      </c>
      <c r="X1450" s="1">
        <v>88633</v>
      </c>
      <c r="Y1450" s="1">
        <f>Table1[[#This Row],[Unit Price]]-Table1[[#This Row],[Discount]]</f>
        <v>37.6</v>
      </c>
      <c r="Z1450" s="1" t="s">
        <v>3222</v>
      </c>
    </row>
    <row r="1451" spans="1:26" x14ac:dyDescent="0.2">
      <c r="A1451" s="3">
        <v>18</v>
      </c>
      <c r="B1451" s="3" t="s">
        <v>2493</v>
      </c>
      <c r="C1451" s="3" t="s">
        <v>13</v>
      </c>
      <c r="D1451" s="3">
        <v>0.05</v>
      </c>
      <c r="E1451" s="3">
        <v>26.48</v>
      </c>
      <c r="F1451" s="3">
        <v>6.93</v>
      </c>
      <c r="G1451" s="3" t="s">
        <v>14</v>
      </c>
      <c r="H1451" s="3" t="s">
        <v>3</v>
      </c>
      <c r="I1451" s="3" t="s">
        <v>4</v>
      </c>
      <c r="J1451" s="3" t="s">
        <v>102</v>
      </c>
      <c r="K1451" s="3" t="s">
        <v>49</v>
      </c>
      <c r="L1451" s="3" t="s">
        <v>2494</v>
      </c>
      <c r="M1451" s="3">
        <v>0.49</v>
      </c>
      <c r="N1451" s="3" t="s">
        <v>8</v>
      </c>
      <c r="O1451" s="3" t="s">
        <v>35</v>
      </c>
      <c r="P1451" s="3" t="s">
        <v>253</v>
      </c>
      <c r="Q1451" s="3" t="s">
        <v>2495</v>
      </c>
      <c r="R1451" s="3">
        <v>59601</v>
      </c>
      <c r="S1451" s="4">
        <v>42139</v>
      </c>
      <c r="T1451" s="4">
        <v>42140</v>
      </c>
      <c r="U1451" s="3">
        <v>314.48129999999998</v>
      </c>
      <c r="V1451" s="3">
        <v>17</v>
      </c>
      <c r="W1451" s="3">
        <v>455.77</v>
      </c>
      <c r="X1451" s="3">
        <v>90031</v>
      </c>
      <c r="Y1451" s="3">
        <f>Table1[[#This Row],[Unit Price]]-Table1[[#This Row],[Discount]]</f>
        <v>26.43</v>
      </c>
      <c r="Z1451" s="3" t="s">
        <v>3221</v>
      </c>
    </row>
    <row r="1452" spans="1:26" x14ac:dyDescent="0.2">
      <c r="A1452" s="1">
        <v>21</v>
      </c>
      <c r="B1452" s="1" t="s">
        <v>2496</v>
      </c>
      <c r="C1452" s="1" t="s">
        <v>13</v>
      </c>
      <c r="D1452" s="1">
        <v>0.05</v>
      </c>
      <c r="E1452" s="1">
        <v>26.48</v>
      </c>
      <c r="F1452" s="1">
        <v>6.93</v>
      </c>
      <c r="G1452" s="1" t="s">
        <v>14</v>
      </c>
      <c r="H1452" s="1" t="s">
        <v>3</v>
      </c>
      <c r="I1452" s="1" t="s">
        <v>4</v>
      </c>
      <c r="J1452" s="1" t="s">
        <v>102</v>
      </c>
      <c r="K1452" s="1" t="s">
        <v>49</v>
      </c>
      <c r="L1452" s="1" t="s">
        <v>2494</v>
      </c>
      <c r="M1452" s="1">
        <v>0.49</v>
      </c>
      <c r="N1452" s="1" t="s">
        <v>8</v>
      </c>
      <c r="O1452" s="1" t="s">
        <v>87</v>
      </c>
      <c r="P1452" s="1" t="s">
        <v>88</v>
      </c>
      <c r="Q1452" s="1" t="s">
        <v>89</v>
      </c>
      <c r="R1452" s="1">
        <v>10012</v>
      </c>
      <c r="S1452" s="2">
        <v>42139</v>
      </c>
      <c r="T1452" s="2">
        <v>42140</v>
      </c>
      <c r="U1452" s="1">
        <v>384.38</v>
      </c>
      <c r="V1452" s="1">
        <v>70</v>
      </c>
      <c r="W1452" s="1">
        <v>1876.69</v>
      </c>
      <c r="X1452" s="1">
        <v>41793</v>
      </c>
      <c r="Y1452" s="1">
        <f>Table1[[#This Row],[Unit Price]]-Table1[[#This Row],[Discount]]</f>
        <v>26.43</v>
      </c>
      <c r="Z1452" s="1" t="s">
        <v>3222</v>
      </c>
    </row>
    <row r="1453" spans="1:26" x14ac:dyDescent="0.2">
      <c r="A1453" s="3">
        <v>1989</v>
      </c>
      <c r="B1453" s="3" t="s">
        <v>669</v>
      </c>
      <c r="C1453" s="3" t="s">
        <v>13</v>
      </c>
      <c r="D1453" s="3">
        <v>0.01</v>
      </c>
      <c r="E1453" s="3">
        <v>30.98</v>
      </c>
      <c r="F1453" s="3">
        <v>6.5</v>
      </c>
      <c r="G1453" s="3" t="s">
        <v>14</v>
      </c>
      <c r="H1453" s="3" t="s">
        <v>70</v>
      </c>
      <c r="I1453" s="3" t="s">
        <v>16</v>
      </c>
      <c r="J1453" s="3" t="s">
        <v>17</v>
      </c>
      <c r="K1453" s="3" t="s">
        <v>49</v>
      </c>
      <c r="L1453" s="3" t="s">
        <v>2497</v>
      </c>
      <c r="M1453" s="3">
        <v>0.64</v>
      </c>
      <c r="N1453" s="3" t="s">
        <v>8</v>
      </c>
      <c r="O1453" s="3" t="s">
        <v>35</v>
      </c>
      <c r="P1453" s="3" t="s">
        <v>122</v>
      </c>
      <c r="Q1453" s="3" t="s">
        <v>671</v>
      </c>
      <c r="R1453" s="3">
        <v>84117</v>
      </c>
      <c r="S1453" s="4">
        <v>42139</v>
      </c>
      <c r="T1453" s="4">
        <v>42140</v>
      </c>
      <c r="U1453" s="3">
        <v>46.29</v>
      </c>
      <c r="V1453" s="3">
        <v>11</v>
      </c>
      <c r="W1453" s="3">
        <v>363.37</v>
      </c>
      <c r="X1453" s="3">
        <v>90001</v>
      </c>
      <c r="Y1453" s="3">
        <f>Table1[[#This Row],[Unit Price]]-Table1[[#This Row],[Discount]]</f>
        <v>30.97</v>
      </c>
      <c r="Z1453" s="3" t="s">
        <v>3221</v>
      </c>
    </row>
    <row r="1454" spans="1:26" x14ac:dyDescent="0.2">
      <c r="A1454" s="1">
        <v>1989</v>
      </c>
      <c r="B1454" s="1" t="s">
        <v>669</v>
      </c>
      <c r="C1454" s="1" t="s">
        <v>13</v>
      </c>
      <c r="D1454" s="1">
        <v>0.01</v>
      </c>
      <c r="E1454" s="1">
        <v>40.99</v>
      </c>
      <c r="F1454" s="1">
        <v>19.989999999999998</v>
      </c>
      <c r="G1454" s="1" t="s">
        <v>14</v>
      </c>
      <c r="H1454" s="1" t="s">
        <v>70</v>
      </c>
      <c r="I1454" s="1" t="s">
        <v>24</v>
      </c>
      <c r="J1454" s="1" t="s">
        <v>64</v>
      </c>
      <c r="K1454" s="1" t="s">
        <v>49</v>
      </c>
      <c r="L1454" s="1" t="s">
        <v>1210</v>
      </c>
      <c r="M1454" s="1">
        <v>0.36</v>
      </c>
      <c r="N1454" s="1" t="s">
        <v>8</v>
      </c>
      <c r="O1454" s="1" t="s">
        <v>35</v>
      </c>
      <c r="P1454" s="1" t="s">
        <v>122</v>
      </c>
      <c r="Q1454" s="1" t="s">
        <v>671</v>
      </c>
      <c r="R1454" s="1">
        <v>84117</v>
      </c>
      <c r="S1454" s="2">
        <v>42139</v>
      </c>
      <c r="T1454" s="2">
        <v>42142</v>
      </c>
      <c r="U1454" s="1">
        <v>177.79</v>
      </c>
      <c r="V1454" s="1">
        <v>11</v>
      </c>
      <c r="W1454" s="1">
        <v>480.75</v>
      </c>
      <c r="X1454" s="1">
        <v>90001</v>
      </c>
      <c r="Y1454" s="1">
        <f>Table1[[#This Row],[Unit Price]]-Table1[[#This Row],[Discount]]</f>
        <v>40.980000000000004</v>
      </c>
      <c r="Z1454" s="1" t="s">
        <v>3221</v>
      </c>
    </row>
    <row r="1455" spans="1:26" x14ac:dyDescent="0.2">
      <c r="A1455" s="3">
        <v>266</v>
      </c>
      <c r="B1455" s="3" t="s">
        <v>2498</v>
      </c>
      <c r="C1455" s="3" t="s">
        <v>92</v>
      </c>
      <c r="D1455" s="3">
        <v>0.08</v>
      </c>
      <c r="E1455" s="3">
        <v>6.48</v>
      </c>
      <c r="F1455" s="3">
        <v>7.03</v>
      </c>
      <c r="G1455" s="3" t="s">
        <v>14</v>
      </c>
      <c r="H1455" s="3" t="s">
        <v>70</v>
      </c>
      <c r="I1455" s="3" t="s">
        <v>24</v>
      </c>
      <c r="J1455" s="3" t="s">
        <v>64</v>
      </c>
      <c r="K1455" s="3" t="s">
        <v>49</v>
      </c>
      <c r="L1455" s="3" t="s">
        <v>2499</v>
      </c>
      <c r="M1455" s="3">
        <v>0.37</v>
      </c>
      <c r="N1455" s="3" t="s">
        <v>8</v>
      </c>
      <c r="O1455" s="3" t="s">
        <v>28</v>
      </c>
      <c r="P1455" s="3" t="s">
        <v>163</v>
      </c>
      <c r="Q1455" s="3" t="s">
        <v>2500</v>
      </c>
      <c r="R1455" s="3">
        <v>78207</v>
      </c>
      <c r="S1455" s="4">
        <v>42139</v>
      </c>
      <c r="T1455" s="4">
        <v>42140</v>
      </c>
      <c r="U1455" s="3">
        <v>8.9320000000000004</v>
      </c>
      <c r="V1455" s="3">
        <v>10</v>
      </c>
      <c r="W1455" s="3">
        <v>67.86</v>
      </c>
      <c r="X1455" s="3">
        <v>90594</v>
      </c>
      <c r="Y1455" s="3">
        <f>Table1[[#This Row],[Unit Price]]-Table1[[#This Row],[Discount]]</f>
        <v>6.4</v>
      </c>
      <c r="Z1455" s="3" t="s">
        <v>3220</v>
      </c>
    </row>
    <row r="1456" spans="1:26" x14ac:dyDescent="0.2">
      <c r="A1456" s="1">
        <v>266</v>
      </c>
      <c r="B1456" s="1" t="s">
        <v>2498</v>
      </c>
      <c r="C1456" s="1" t="s">
        <v>92</v>
      </c>
      <c r="D1456" s="1">
        <v>0.01</v>
      </c>
      <c r="E1456" s="1">
        <v>20.34</v>
      </c>
      <c r="F1456" s="1">
        <v>35</v>
      </c>
      <c r="G1456" s="1" t="s">
        <v>14</v>
      </c>
      <c r="H1456" s="1" t="s">
        <v>70</v>
      </c>
      <c r="I1456" s="1" t="s">
        <v>24</v>
      </c>
      <c r="J1456" s="1" t="s">
        <v>54</v>
      </c>
      <c r="K1456" s="1" t="s">
        <v>40</v>
      </c>
      <c r="L1456" s="1" t="s">
        <v>236</v>
      </c>
      <c r="M1456" s="1">
        <v>0.84</v>
      </c>
      <c r="N1456" s="1" t="s">
        <v>8</v>
      </c>
      <c r="O1456" s="1" t="s">
        <v>28</v>
      </c>
      <c r="P1456" s="1" t="s">
        <v>163</v>
      </c>
      <c r="Q1456" s="1" t="s">
        <v>2500</v>
      </c>
      <c r="R1456" s="1">
        <v>78207</v>
      </c>
      <c r="S1456" s="2">
        <v>42139</v>
      </c>
      <c r="T1456" s="2">
        <v>42140</v>
      </c>
      <c r="U1456" s="1">
        <v>229.63800000000001</v>
      </c>
      <c r="V1456" s="1">
        <v>33</v>
      </c>
      <c r="W1456" s="1">
        <v>747.28</v>
      </c>
      <c r="X1456" s="1">
        <v>90594</v>
      </c>
      <c r="Y1456" s="1">
        <f>Table1[[#This Row],[Unit Price]]-Table1[[#This Row],[Discount]]</f>
        <v>20.329999999999998</v>
      </c>
      <c r="Z1456" s="1" t="s">
        <v>3220</v>
      </c>
    </row>
    <row r="1457" spans="1:26" x14ac:dyDescent="0.2">
      <c r="A1457" s="3">
        <v>491</v>
      </c>
      <c r="B1457" s="3" t="s">
        <v>1049</v>
      </c>
      <c r="C1457" s="3" t="s">
        <v>92</v>
      </c>
      <c r="D1457" s="3">
        <v>0.08</v>
      </c>
      <c r="E1457" s="3">
        <v>2.94</v>
      </c>
      <c r="F1457" s="3">
        <v>0.96</v>
      </c>
      <c r="G1457" s="3" t="s">
        <v>14</v>
      </c>
      <c r="H1457" s="3" t="s">
        <v>15</v>
      </c>
      <c r="I1457" s="3" t="s">
        <v>24</v>
      </c>
      <c r="J1457" s="3" t="s">
        <v>25</v>
      </c>
      <c r="K1457" s="3" t="s">
        <v>26</v>
      </c>
      <c r="L1457" s="3" t="s">
        <v>805</v>
      </c>
      <c r="M1457" s="3">
        <v>0.57999999999999996</v>
      </c>
      <c r="N1457" s="3" t="s">
        <v>8</v>
      </c>
      <c r="O1457" s="3" t="s">
        <v>87</v>
      </c>
      <c r="P1457" s="3" t="s">
        <v>88</v>
      </c>
      <c r="Q1457" s="3" t="s">
        <v>89</v>
      </c>
      <c r="R1457" s="3">
        <v>10154</v>
      </c>
      <c r="S1457" s="4">
        <v>42139</v>
      </c>
      <c r="T1457" s="4">
        <v>42141</v>
      </c>
      <c r="U1457" s="3">
        <v>-2.12</v>
      </c>
      <c r="V1457" s="3">
        <v>23</v>
      </c>
      <c r="W1457" s="3">
        <v>66.7</v>
      </c>
      <c r="X1457" s="3">
        <v>8353</v>
      </c>
      <c r="Y1457" s="3">
        <f>Table1[[#This Row],[Unit Price]]-Table1[[#This Row],[Discount]]</f>
        <v>2.86</v>
      </c>
      <c r="Z1457" s="3" t="s">
        <v>3222</v>
      </c>
    </row>
    <row r="1458" spans="1:26" x14ac:dyDescent="0.2">
      <c r="A1458" s="1">
        <v>494</v>
      </c>
      <c r="B1458" s="1" t="s">
        <v>1050</v>
      </c>
      <c r="C1458" s="1" t="s">
        <v>92</v>
      </c>
      <c r="D1458" s="1">
        <v>0.06</v>
      </c>
      <c r="E1458" s="1">
        <v>8.32</v>
      </c>
      <c r="F1458" s="1">
        <v>2.38</v>
      </c>
      <c r="G1458" s="1" t="s">
        <v>14</v>
      </c>
      <c r="H1458" s="1" t="s">
        <v>15</v>
      </c>
      <c r="I1458" s="1" t="s">
        <v>16</v>
      </c>
      <c r="J1458" s="1" t="s">
        <v>17</v>
      </c>
      <c r="K1458" s="1" t="s">
        <v>18</v>
      </c>
      <c r="L1458" s="1" t="s">
        <v>1401</v>
      </c>
      <c r="M1458" s="1">
        <v>0.74</v>
      </c>
      <c r="N1458" s="1" t="s">
        <v>8</v>
      </c>
      <c r="O1458" s="1" t="s">
        <v>35</v>
      </c>
      <c r="P1458" s="1" t="s">
        <v>42</v>
      </c>
      <c r="Q1458" s="1" t="s">
        <v>118</v>
      </c>
      <c r="R1458" s="1">
        <v>98115</v>
      </c>
      <c r="S1458" s="2">
        <v>42139</v>
      </c>
      <c r="T1458" s="2">
        <v>42141</v>
      </c>
      <c r="U1458" s="1">
        <v>-36.630000000000003</v>
      </c>
      <c r="V1458" s="1">
        <v>12</v>
      </c>
      <c r="W1458" s="1">
        <v>101.26</v>
      </c>
      <c r="X1458" s="1">
        <v>88905</v>
      </c>
      <c r="Y1458" s="1">
        <f>Table1[[#This Row],[Unit Price]]-Table1[[#This Row],[Discount]]</f>
        <v>8.26</v>
      </c>
      <c r="Z1458" s="1" t="s">
        <v>3221</v>
      </c>
    </row>
    <row r="1459" spans="1:26" x14ac:dyDescent="0.2">
      <c r="A1459" s="3">
        <v>494</v>
      </c>
      <c r="B1459" s="3" t="s">
        <v>1050</v>
      </c>
      <c r="C1459" s="3" t="s">
        <v>92</v>
      </c>
      <c r="D1459" s="3">
        <v>0.08</v>
      </c>
      <c r="E1459" s="3">
        <v>2.94</v>
      </c>
      <c r="F1459" s="3">
        <v>0.96</v>
      </c>
      <c r="G1459" s="3" t="s">
        <v>14</v>
      </c>
      <c r="H1459" s="3" t="s">
        <v>15</v>
      </c>
      <c r="I1459" s="3" t="s">
        <v>24</v>
      </c>
      <c r="J1459" s="3" t="s">
        <v>25</v>
      </c>
      <c r="K1459" s="3" t="s">
        <v>26</v>
      </c>
      <c r="L1459" s="3" t="s">
        <v>805</v>
      </c>
      <c r="M1459" s="3">
        <v>0.57999999999999996</v>
      </c>
      <c r="N1459" s="3" t="s">
        <v>8</v>
      </c>
      <c r="O1459" s="3" t="s">
        <v>35</v>
      </c>
      <c r="P1459" s="3" t="s">
        <v>42</v>
      </c>
      <c r="Q1459" s="3" t="s">
        <v>118</v>
      </c>
      <c r="R1459" s="3">
        <v>98115</v>
      </c>
      <c r="S1459" s="4">
        <v>42139</v>
      </c>
      <c r="T1459" s="4">
        <v>42141</v>
      </c>
      <c r="U1459" s="3">
        <v>-2.12</v>
      </c>
      <c r="V1459" s="3">
        <v>6</v>
      </c>
      <c r="W1459" s="3">
        <v>17.399999999999999</v>
      </c>
      <c r="X1459" s="3">
        <v>88905</v>
      </c>
      <c r="Y1459" s="3">
        <f>Table1[[#This Row],[Unit Price]]-Table1[[#This Row],[Discount]]</f>
        <v>2.86</v>
      </c>
      <c r="Z1459" s="3" t="s">
        <v>3221</v>
      </c>
    </row>
    <row r="1460" spans="1:26" x14ac:dyDescent="0.2">
      <c r="A1460" s="1">
        <v>3041</v>
      </c>
      <c r="B1460" s="1" t="s">
        <v>2501</v>
      </c>
      <c r="C1460" s="1" t="s">
        <v>46</v>
      </c>
      <c r="D1460" s="1">
        <v>0.08</v>
      </c>
      <c r="E1460" s="1">
        <v>73.98</v>
      </c>
      <c r="F1460" s="1">
        <v>4</v>
      </c>
      <c r="G1460" s="1" t="s">
        <v>14</v>
      </c>
      <c r="H1460" s="1" t="s">
        <v>70</v>
      </c>
      <c r="I1460" s="1" t="s">
        <v>16</v>
      </c>
      <c r="J1460" s="1" t="s">
        <v>17</v>
      </c>
      <c r="K1460" s="1" t="s">
        <v>49</v>
      </c>
      <c r="L1460" s="1" t="s">
        <v>709</v>
      </c>
      <c r="M1460" s="1">
        <v>0.77</v>
      </c>
      <c r="N1460" s="1" t="s">
        <v>8</v>
      </c>
      <c r="O1460" s="1" t="s">
        <v>28</v>
      </c>
      <c r="P1460" s="1" t="s">
        <v>513</v>
      </c>
      <c r="Q1460" s="1" t="s">
        <v>2041</v>
      </c>
      <c r="R1460" s="1">
        <v>67846</v>
      </c>
      <c r="S1460" s="2">
        <v>42139</v>
      </c>
      <c r="T1460" s="2">
        <v>42142</v>
      </c>
      <c r="U1460" s="1">
        <v>97.16</v>
      </c>
      <c r="V1460" s="1">
        <v>17</v>
      </c>
      <c r="W1460" s="1">
        <v>1181.67</v>
      </c>
      <c r="X1460" s="1">
        <v>86102</v>
      </c>
      <c r="Y1460" s="1">
        <f>Table1[[#This Row],[Unit Price]]-Table1[[#This Row],[Discount]]</f>
        <v>73.900000000000006</v>
      </c>
      <c r="Z1460" s="1" t="s">
        <v>3220</v>
      </c>
    </row>
    <row r="1461" spans="1:26" x14ac:dyDescent="0.2">
      <c r="A1461" s="3">
        <v>3041</v>
      </c>
      <c r="B1461" s="3" t="s">
        <v>2501</v>
      </c>
      <c r="C1461" s="3" t="s">
        <v>46</v>
      </c>
      <c r="D1461" s="3">
        <v>0.02</v>
      </c>
      <c r="E1461" s="3">
        <v>3.68</v>
      </c>
      <c r="F1461" s="3">
        <v>1.32</v>
      </c>
      <c r="G1461" s="3" t="s">
        <v>14</v>
      </c>
      <c r="H1461" s="3" t="s">
        <v>70</v>
      </c>
      <c r="I1461" s="3" t="s">
        <v>24</v>
      </c>
      <c r="J1461" s="3" t="s">
        <v>544</v>
      </c>
      <c r="K1461" s="3" t="s">
        <v>26</v>
      </c>
      <c r="L1461" s="3" t="s">
        <v>2502</v>
      </c>
      <c r="M1461" s="3">
        <v>0.83</v>
      </c>
      <c r="N1461" s="3" t="s">
        <v>8</v>
      </c>
      <c r="O1461" s="3" t="s">
        <v>28</v>
      </c>
      <c r="P1461" s="3" t="s">
        <v>513</v>
      </c>
      <c r="Q1461" s="3" t="s">
        <v>2041</v>
      </c>
      <c r="R1461" s="3">
        <v>67846</v>
      </c>
      <c r="S1461" s="4">
        <v>42139</v>
      </c>
      <c r="T1461" s="4">
        <v>42141</v>
      </c>
      <c r="U1461" s="3">
        <v>-20.65</v>
      </c>
      <c r="V1461" s="3">
        <v>8</v>
      </c>
      <c r="W1461" s="3">
        <v>29.93</v>
      </c>
      <c r="X1461" s="3">
        <v>86102</v>
      </c>
      <c r="Y1461" s="3">
        <f>Table1[[#This Row],[Unit Price]]-Table1[[#This Row],[Discount]]</f>
        <v>3.66</v>
      </c>
      <c r="Z1461" s="3" t="s">
        <v>3220</v>
      </c>
    </row>
    <row r="1462" spans="1:26" x14ac:dyDescent="0.2">
      <c r="A1462" s="1">
        <v>136</v>
      </c>
      <c r="B1462" s="1" t="s">
        <v>2503</v>
      </c>
      <c r="C1462" s="1" t="s">
        <v>1</v>
      </c>
      <c r="D1462" s="1">
        <v>0.04</v>
      </c>
      <c r="E1462" s="1">
        <v>18.97</v>
      </c>
      <c r="F1462" s="1">
        <v>9.5399999999999991</v>
      </c>
      <c r="G1462" s="1" t="s">
        <v>14</v>
      </c>
      <c r="H1462" s="1" t="s">
        <v>3</v>
      </c>
      <c r="I1462" s="1" t="s">
        <v>24</v>
      </c>
      <c r="J1462" s="1" t="s">
        <v>64</v>
      </c>
      <c r="K1462" s="1" t="s">
        <v>49</v>
      </c>
      <c r="L1462" s="1" t="s">
        <v>455</v>
      </c>
      <c r="M1462" s="1">
        <v>0.37</v>
      </c>
      <c r="N1462" s="1" t="s">
        <v>8</v>
      </c>
      <c r="O1462" s="1" t="s">
        <v>35</v>
      </c>
      <c r="P1462" s="1" t="s">
        <v>66</v>
      </c>
      <c r="Q1462" s="1" t="s">
        <v>2504</v>
      </c>
      <c r="R1462" s="1">
        <v>94952</v>
      </c>
      <c r="S1462" s="2">
        <v>42140</v>
      </c>
      <c r="T1462" s="2">
        <v>42141</v>
      </c>
      <c r="U1462" s="1">
        <v>3.04</v>
      </c>
      <c r="V1462" s="1">
        <v>5</v>
      </c>
      <c r="W1462" s="1">
        <v>101.74</v>
      </c>
      <c r="X1462" s="1">
        <v>88534</v>
      </c>
      <c r="Y1462" s="1">
        <f>Table1[[#This Row],[Unit Price]]-Table1[[#This Row],[Discount]]</f>
        <v>18.93</v>
      </c>
      <c r="Z1462" s="1" t="s">
        <v>3221</v>
      </c>
    </row>
    <row r="1463" spans="1:26" x14ac:dyDescent="0.2">
      <c r="A1463" s="3">
        <v>136</v>
      </c>
      <c r="B1463" s="3" t="s">
        <v>2503</v>
      </c>
      <c r="C1463" s="3" t="s">
        <v>1</v>
      </c>
      <c r="D1463" s="3">
        <v>0.09</v>
      </c>
      <c r="E1463" s="3">
        <v>10.98</v>
      </c>
      <c r="F1463" s="3">
        <v>3.37</v>
      </c>
      <c r="G1463" s="3" t="s">
        <v>14</v>
      </c>
      <c r="H1463" s="3" t="s">
        <v>3</v>
      </c>
      <c r="I1463" s="3" t="s">
        <v>24</v>
      </c>
      <c r="J1463" s="3" t="s">
        <v>544</v>
      </c>
      <c r="K1463" s="3" t="s">
        <v>18</v>
      </c>
      <c r="L1463" s="3" t="s">
        <v>2105</v>
      </c>
      <c r="M1463" s="3">
        <v>0.56999999999999995</v>
      </c>
      <c r="N1463" s="3" t="s">
        <v>8</v>
      </c>
      <c r="O1463" s="3" t="s">
        <v>35</v>
      </c>
      <c r="P1463" s="3" t="s">
        <v>66</v>
      </c>
      <c r="Q1463" s="3" t="s">
        <v>2504</v>
      </c>
      <c r="R1463" s="3">
        <v>94952</v>
      </c>
      <c r="S1463" s="4">
        <v>42140</v>
      </c>
      <c r="T1463" s="4">
        <v>42141</v>
      </c>
      <c r="U1463" s="3">
        <v>2.706</v>
      </c>
      <c r="V1463" s="3">
        <v>8</v>
      </c>
      <c r="W1463" s="3">
        <v>84.52</v>
      </c>
      <c r="X1463" s="3">
        <v>88534</v>
      </c>
      <c r="Y1463" s="3">
        <f>Table1[[#This Row],[Unit Price]]-Table1[[#This Row],[Discount]]</f>
        <v>10.89</v>
      </c>
      <c r="Z1463" s="3" t="s">
        <v>3221</v>
      </c>
    </row>
    <row r="1464" spans="1:26" x14ac:dyDescent="0.2">
      <c r="A1464" s="1">
        <v>688</v>
      </c>
      <c r="B1464" s="1" t="s">
        <v>1497</v>
      </c>
      <c r="C1464" s="1" t="s">
        <v>1</v>
      </c>
      <c r="D1464" s="1">
        <v>7.0000000000000007E-2</v>
      </c>
      <c r="E1464" s="1">
        <v>279.48</v>
      </c>
      <c r="F1464" s="1">
        <v>35</v>
      </c>
      <c r="G1464" s="1" t="s">
        <v>14</v>
      </c>
      <c r="H1464" s="1" t="s">
        <v>3</v>
      </c>
      <c r="I1464" s="1" t="s">
        <v>24</v>
      </c>
      <c r="J1464" s="1" t="s">
        <v>54</v>
      </c>
      <c r="K1464" s="1" t="s">
        <v>40</v>
      </c>
      <c r="L1464" s="1" t="s">
        <v>201</v>
      </c>
      <c r="M1464" s="1">
        <v>0.8</v>
      </c>
      <c r="N1464" s="1" t="s">
        <v>8</v>
      </c>
      <c r="O1464" s="1" t="s">
        <v>28</v>
      </c>
      <c r="P1464" s="1" t="s">
        <v>56</v>
      </c>
      <c r="Q1464" s="1" t="s">
        <v>1499</v>
      </c>
      <c r="R1464" s="1">
        <v>63116</v>
      </c>
      <c r="S1464" s="2">
        <v>42140</v>
      </c>
      <c r="T1464" s="2">
        <v>42140</v>
      </c>
      <c r="U1464" s="1">
        <v>-207.28</v>
      </c>
      <c r="V1464" s="1">
        <v>10</v>
      </c>
      <c r="W1464" s="1">
        <v>2716.09</v>
      </c>
      <c r="X1464" s="1">
        <v>88503</v>
      </c>
      <c r="Y1464" s="1">
        <f>Table1[[#This Row],[Unit Price]]-Table1[[#This Row],[Discount]]</f>
        <v>279.41000000000003</v>
      </c>
      <c r="Z1464" s="1" t="s">
        <v>3220</v>
      </c>
    </row>
    <row r="1465" spans="1:26" x14ac:dyDescent="0.2">
      <c r="A1465" s="3">
        <v>1042</v>
      </c>
      <c r="B1465" s="3" t="s">
        <v>2505</v>
      </c>
      <c r="C1465" s="3" t="s">
        <v>1</v>
      </c>
      <c r="D1465" s="3">
        <v>0</v>
      </c>
      <c r="E1465" s="3">
        <v>14.42</v>
      </c>
      <c r="F1465" s="3">
        <v>6.75</v>
      </c>
      <c r="G1465" s="3" t="s">
        <v>63</v>
      </c>
      <c r="H1465" s="3" t="s">
        <v>3</v>
      </c>
      <c r="I1465" s="3" t="s">
        <v>24</v>
      </c>
      <c r="J1465" s="3" t="s">
        <v>71</v>
      </c>
      <c r="K1465" s="3" t="s">
        <v>120</v>
      </c>
      <c r="L1465" s="3" t="s">
        <v>385</v>
      </c>
      <c r="M1465" s="3">
        <v>0.52</v>
      </c>
      <c r="N1465" s="3" t="s">
        <v>8</v>
      </c>
      <c r="O1465" s="3" t="s">
        <v>35</v>
      </c>
      <c r="P1465" s="3" t="s">
        <v>66</v>
      </c>
      <c r="Q1465" s="3" t="s">
        <v>2506</v>
      </c>
      <c r="R1465" s="3">
        <v>95991</v>
      </c>
      <c r="S1465" s="4">
        <v>42140</v>
      </c>
      <c r="T1465" s="4">
        <v>42141</v>
      </c>
      <c r="U1465" s="3">
        <v>9.33</v>
      </c>
      <c r="V1465" s="3">
        <v>6</v>
      </c>
      <c r="W1465" s="3">
        <v>98.96</v>
      </c>
      <c r="X1465" s="3">
        <v>87847</v>
      </c>
      <c r="Y1465" s="3">
        <f>Table1[[#This Row],[Unit Price]]-Table1[[#This Row],[Discount]]</f>
        <v>14.42</v>
      </c>
      <c r="Z1465" s="3" t="s">
        <v>3221</v>
      </c>
    </row>
    <row r="1466" spans="1:26" x14ac:dyDescent="0.2">
      <c r="A1466" s="1">
        <v>1390</v>
      </c>
      <c r="B1466" s="1" t="s">
        <v>2507</v>
      </c>
      <c r="C1466" s="1" t="s">
        <v>1</v>
      </c>
      <c r="D1466" s="1">
        <v>0.1</v>
      </c>
      <c r="E1466" s="1">
        <v>8.17</v>
      </c>
      <c r="F1466" s="1">
        <v>1.69</v>
      </c>
      <c r="G1466" s="1" t="s">
        <v>14</v>
      </c>
      <c r="H1466" s="1" t="s">
        <v>70</v>
      </c>
      <c r="I1466" s="1" t="s">
        <v>24</v>
      </c>
      <c r="J1466" s="1" t="s">
        <v>64</v>
      </c>
      <c r="K1466" s="1" t="s">
        <v>26</v>
      </c>
      <c r="L1466" s="1" t="s">
        <v>2508</v>
      </c>
      <c r="M1466" s="1">
        <v>0.38</v>
      </c>
      <c r="N1466" s="1" t="s">
        <v>8</v>
      </c>
      <c r="O1466" s="1" t="s">
        <v>35</v>
      </c>
      <c r="P1466" s="1" t="s">
        <v>66</v>
      </c>
      <c r="Q1466" s="1" t="s">
        <v>2509</v>
      </c>
      <c r="R1466" s="1">
        <v>95207</v>
      </c>
      <c r="S1466" s="2">
        <v>42140</v>
      </c>
      <c r="T1466" s="2">
        <v>42140</v>
      </c>
      <c r="U1466" s="1">
        <v>100.2984</v>
      </c>
      <c r="V1466" s="1">
        <v>19</v>
      </c>
      <c r="W1466" s="1">
        <v>145.36000000000001</v>
      </c>
      <c r="X1466" s="1">
        <v>88731</v>
      </c>
      <c r="Y1466" s="1">
        <f>Table1[[#This Row],[Unit Price]]-Table1[[#This Row],[Discount]]</f>
        <v>8.07</v>
      </c>
      <c r="Z1466" s="1" t="s">
        <v>3221</v>
      </c>
    </row>
    <row r="1467" spans="1:26" x14ac:dyDescent="0.2">
      <c r="A1467" s="3">
        <v>1390</v>
      </c>
      <c r="B1467" s="3" t="s">
        <v>2507</v>
      </c>
      <c r="C1467" s="3" t="s">
        <v>1</v>
      </c>
      <c r="D1467" s="3">
        <v>0.03</v>
      </c>
      <c r="E1467" s="3">
        <v>110.99</v>
      </c>
      <c r="F1467" s="3">
        <v>2.5</v>
      </c>
      <c r="G1467" s="3" t="s">
        <v>14</v>
      </c>
      <c r="H1467" s="3" t="s">
        <v>70</v>
      </c>
      <c r="I1467" s="3" t="s">
        <v>16</v>
      </c>
      <c r="J1467" s="3" t="s">
        <v>111</v>
      </c>
      <c r="K1467" s="3" t="s">
        <v>49</v>
      </c>
      <c r="L1467" s="3" t="s">
        <v>112</v>
      </c>
      <c r="M1467" s="3">
        <v>0.56999999999999995</v>
      </c>
      <c r="N1467" s="3" t="s">
        <v>8</v>
      </c>
      <c r="O1467" s="3" t="s">
        <v>35</v>
      </c>
      <c r="P1467" s="3" t="s">
        <v>66</v>
      </c>
      <c r="Q1467" s="3" t="s">
        <v>2509</v>
      </c>
      <c r="R1467" s="3">
        <v>95207</v>
      </c>
      <c r="S1467" s="4">
        <v>42140</v>
      </c>
      <c r="T1467" s="4">
        <v>42142</v>
      </c>
      <c r="U1467" s="3">
        <v>2495.3987999999999</v>
      </c>
      <c r="V1467" s="3">
        <v>38</v>
      </c>
      <c r="W1467" s="3">
        <v>3616.52</v>
      </c>
      <c r="X1467" s="3">
        <v>88731</v>
      </c>
      <c r="Y1467" s="3">
        <f>Table1[[#This Row],[Unit Price]]-Table1[[#This Row],[Discount]]</f>
        <v>110.96</v>
      </c>
      <c r="Z1467" s="3" t="s">
        <v>3221</v>
      </c>
    </row>
    <row r="1468" spans="1:26" x14ac:dyDescent="0.2">
      <c r="A1468" s="1">
        <v>1721</v>
      </c>
      <c r="B1468" s="1" t="s">
        <v>2510</v>
      </c>
      <c r="C1468" s="1" t="s">
        <v>13</v>
      </c>
      <c r="D1468" s="1">
        <v>0.04</v>
      </c>
      <c r="E1468" s="1">
        <v>12.44</v>
      </c>
      <c r="F1468" s="1">
        <v>6.27</v>
      </c>
      <c r="G1468" s="1" t="s">
        <v>14</v>
      </c>
      <c r="H1468" s="1" t="s">
        <v>70</v>
      </c>
      <c r="I1468" s="1" t="s">
        <v>24</v>
      </c>
      <c r="J1468" s="1" t="s">
        <v>54</v>
      </c>
      <c r="K1468" s="1" t="s">
        <v>120</v>
      </c>
      <c r="L1468" s="1" t="s">
        <v>2511</v>
      </c>
      <c r="M1468" s="1">
        <v>0.56999999999999995</v>
      </c>
      <c r="N1468" s="1" t="s">
        <v>8</v>
      </c>
      <c r="O1468" s="1" t="s">
        <v>9</v>
      </c>
      <c r="P1468" s="1" t="s">
        <v>20</v>
      </c>
      <c r="Q1468" s="1" t="s">
        <v>2512</v>
      </c>
      <c r="R1468" s="1">
        <v>72401</v>
      </c>
      <c r="S1468" s="2">
        <v>42140</v>
      </c>
      <c r="T1468" s="2">
        <v>42141</v>
      </c>
      <c r="U1468" s="1">
        <v>-258.56599999999997</v>
      </c>
      <c r="V1468" s="1">
        <v>37</v>
      </c>
      <c r="W1468" s="1">
        <v>464.94</v>
      </c>
      <c r="X1468" s="1">
        <v>90787</v>
      </c>
      <c r="Y1468" s="1">
        <f>Table1[[#This Row],[Unit Price]]-Table1[[#This Row],[Discount]]</f>
        <v>12.4</v>
      </c>
      <c r="Z1468" s="1" t="s">
        <v>3219</v>
      </c>
    </row>
    <row r="1469" spans="1:26" x14ac:dyDescent="0.2">
      <c r="A1469" s="3">
        <v>1723</v>
      </c>
      <c r="B1469" s="3" t="s">
        <v>864</v>
      </c>
      <c r="C1469" s="3" t="s">
        <v>13</v>
      </c>
      <c r="D1469" s="3">
        <v>0.04</v>
      </c>
      <c r="E1469" s="3">
        <v>12.44</v>
      </c>
      <c r="F1469" s="3">
        <v>6.27</v>
      </c>
      <c r="G1469" s="3" t="s">
        <v>14</v>
      </c>
      <c r="H1469" s="3" t="s">
        <v>70</v>
      </c>
      <c r="I1469" s="3" t="s">
        <v>24</v>
      </c>
      <c r="J1469" s="3" t="s">
        <v>54</v>
      </c>
      <c r="K1469" s="3" t="s">
        <v>120</v>
      </c>
      <c r="L1469" s="3" t="s">
        <v>2511</v>
      </c>
      <c r="M1469" s="3">
        <v>0.56999999999999995</v>
      </c>
      <c r="N1469" s="3" t="s">
        <v>8</v>
      </c>
      <c r="O1469" s="3" t="s">
        <v>35</v>
      </c>
      <c r="P1469" s="3" t="s">
        <v>66</v>
      </c>
      <c r="Q1469" s="3" t="s">
        <v>866</v>
      </c>
      <c r="R1469" s="3">
        <v>92037</v>
      </c>
      <c r="S1469" s="4">
        <v>42140</v>
      </c>
      <c r="T1469" s="4">
        <v>42141</v>
      </c>
      <c r="U1469" s="3">
        <v>-59.06</v>
      </c>
      <c r="V1469" s="3">
        <v>146</v>
      </c>
      <c r="W1469" s="3">
        <v>1834.61</v>
      </c>
      <c r="X1469" s="3">
        <v>32710</v>
      </c>
      <c r="Y1469" s="3">
        <f>Table1[[#This Row],[Unit Price]]-Table1[[#This Row],[Discount]]</f>
        <v>12.4</v>
      </c>
      <c r="Z1469" s="3" t="s">
        <v>3221</v>
      </c>
    </row>
    <row r="1470" spans="1:26" x14ac:dyDescent="0.2">
      <c r="A1470" s="1">
        <v>2610</v>
      </c>
      <c r="B1470" s="1" t="s">
        <v>2513</v>
      </c>
      <c r="C1470" s="1" t="s">
        <v>13</v>
      </c>
      <c r="D1470" s="1">
        <v>0.09</v>
      </c>
      <c r="E1470" s="1">
        <v>5.4</v>
      </c>
      <c r="F1470" s="1">
        <v>7.78</v>
      </c>
      <c r="G1470" s="1" t="s">
        <v>14</v>
      </c>
      <c r="H1470" s="1" t="s">
        <v>70</v>
      </c>
      <c r="I1470" s="1" t="s">
        <v>24</v>
      </c>
      <c r="J1470" s="1" t="s">
        <v>48</v>
      </c>
      <c r="K1470" s="1" t="s">
        <v>49</v>
      </c>
      <c r="L1470" s="1" t="s">
        <v>1460</v>
      </c>
      <c r="M1470" s="1">
        <v>0.37</v>
      </c>
      <c r="N1470" s="1" t="s">
        <v>8</v>
      </c>
      <c r="O1470" s="1" t="s">
        <v>35</v>
      </c>
      <c r="P1470" s="1" t="s">
        <v>66</v>
      </c>
      <c r="Q1470" s="1" t="s">
        <v>2271</v>
      </c>
      <c r="R1470" s="1">
        <v>95616</v>
      </c>
      <c r="S1470" s="2">
        <v>42140</v>
      </c>
      <c r="T1470" s="2">
        <v>42141</v>
      </c>
      <c r="U1470" s="1">
        <v>-136.25200000000001</v>
      </c>
      <c r="V1470" s="1">
        <v>9</v>
      </c>
      <c r="W1470" s="1">
        <v>49.24</v>
      </c>
      <c r="X1470" s="1">
        <v>86118</v>
      </c>
      <c r="Y1470" s="1">
        <f>Table1[[#This Row],[Unit Price]]-Table1[[#This Row],[Discount]]</f>
        <v>5.3100000000000005</v>
      </c>
      <c r="Z1470" s="1" t="s">
        <v>3221</v>
      </c>
    </row>
    <row r="1471" spans="1:26" x14ac:dyDescent="0.2">
      <c r="A1471" s="3">
        <v>3354</v>
      </c>
      <c r="B1471" s="3" t="s">
        <v>1869</v>
      </c>
      <c r="C1471" s="3" t="s">
        <v>13</v>
      </c>
      <c r="D1471" s="3">
        <v>0.03</v>
      </c>
      <c r="E1471" s="3">
        <v>28.53</v>
      </c>
      <c r="F1471" s="3">
        <v>1.49</v>
      </c>
      <c r="G1471" s="3" t="s">
        <v>14</v>
      </c>
      <c r="H1471" s="3" t="s">
        <v>70</v>
      </c>
      <c r="I1471" s="3" t="s">
        <v>24</v>
      </c>
      <c r="J1471" s="3" t="s">
        <v>48</v>
      </c>
      <c r="K1471" s="3" t="s">
        <v>49</v>
      </c>
      <c r="L1471" s="3" t="s">
        <v>1808</v>
      </c>
      <c r="M1471" s="3">
        <v>0.38</v>
      </c>
      <c r="N1471" s="3" t="s">
        <v>8</v>
      </c>
      <c r="O1471" s="3" t="s">
        <v>35</v>
      </c>
      <c r="P1471" s="3" t="s">
        <v>66</v>
      </c>
      <c r="Q1471" s="3" t="s">
        <v>1871</v>
      </c>
      <c r="R1471" s="3">
        <v>92231</v>
      </c>
      <c r="S1471" s="4">
        <v>42140</v>
      </c>
      <c r="T1471" s="4">
        <v>42141</v>
      </c>
      <c r="U1471" s="3">
        <v>137.67570000000001</v>
      </c>
      <c r="V1471" s="3">
        <v>7</v>
      </c>
      <c r="W1471" s="3">
        <v>199.53</v>
      </c>
      <c r="X1471" s="3">
        <v>88589</v>
      </c>
      <c r="Y1471" s="3">
        <f>Table1[[#This Row],[Unit Price]]-Table1[[#This Row],[Discount]]</f>
        <v>28.5</v>
      </c>
      <c r="Z1471" s="3" t="s">
        <v>3221</v>
      </c>
    </row>
    <row r="1472" spans="1:26" x14ac:dyDescent="0.2">
      <c r="A1472" s="1">
        <v>3354</v>
      </c>
      <c r="B1472" s="1" t="s">
        <v>1869</v>
      </c>
      <c r="C1472" s="1" t="s">
        <v>13</v>
      </c>
      <c r="D1472" s="1">
        <v>7.0000000000000007E-2</v>
      </c>
      <c r="E1472" s="1">
        <v>5.98</v>
      </c>
      <c r="F1472" s="1">
        <v>7.15</v>
      </c>
      <c r="G1472" s="1" t="s">
        <v>14</v>
      </c>
      <c r="H1472" s="1" t="s">
        <v>70</v>
      </c>
      <c r="I1472" s="1" t="s">
        <v>24</v>
      </c>
      <c r="J1472" s="1" t="s">
        <v>64</v>
      </c>
      <c r="K1472" s="1" t="s">
        <v>49</v>
      </c>
      <c r="L1472" s="1" t="s">
        <v>2514</v>
      </c>
      <c r="M1472" s="1">
        <v>0.36</v>
      </c>
      <c r="N1472" s="1" t="s">
        <v>8</v>
      </c>
      <c r="O1472" s="1" t="s">
        <v>35</v>
      </c>
      <c r="P1472" s="1" t="s">
        <v>66</v>
      </c>
      <c r="Q1472" s="1" t="s">
        <v>1871</v>
      </c>
      <c r="R1472" s="1">
        <v>92231</v>
      </c>
      <c r="S1472" s="2">
        <v>42140</v>
      </c>
      <c r="T1472" s="2">
        <v>42142</v>
      </c>
      <c r="U1472" s="1">
        <v>-62</v>
      </c>
      <c r="V1472" s="1">
        <v>6</v>
      </c>
      <c r="W1472" s="1">
        <v>37.049999999999997</v>
      </c>
      <c r="X1472" s="1">
        <v>88589</v>
      </c>
      <c r="Y1472" s="1">
        <f>Table1[[#This Row],[Unit Price]]-Table1[[#This Row],[Discount]]</f>
        <v>5.91</v>
      </c>
      <c r="Z1472" s="1" t="s">
        <v>3221</v>
      </c>
    </row>
    <row r="1473" spans="1:26" x14ac:dyDescent="0.2">
      <c r="A1473" s="3">
        <v>2070</v>
      </c>
      <c r="B1473" s="3" t="s">
        <v>2515</v>
      </c>
      <c r="C1473" s="3" t="s">
        <v>23</v>
      </c>
      <c r="D1473" s="3">
        <v>7.0000000000000007E-2</v>
      </c>
      <c r="E1473" s="3">
        <v>35.99</v>
      </c>
      <c r="F1473" s="3">
        <v>5.99</v>
      </c>
      <c r="G1473" s="3" t="s">
        <v>14</v>
      </c>
      <c r="H1473" s="3" t="s">
        <v>70</v>
      </c>
      <c r="I1473" s="3" t="s">
        <v>16</v>
      </c>
      <c r="J1473" s="3" t="s">
        <v>111</v>
      </c>
      <c r="K1473" s="3" t="s">
        <v>26</v>
      </c>
      <c r="L1473" s="3" t="s">
        <v>1348</v>
      </c>
      <c r="M1473" s="3">
        <v>0.38</v>
      </c>
      <c r="N1473" s="3" t="s">
        <v>8</v>
      </c>
      <c r="O1473" s="3" t="s">
        <v>28</v>
      </c>
      <c r="P1473" s="3" t="s">
        <v>265</v>
      </c>
      <c r="Q1473" s="3" t="s">
        <v>2516</v>
      </c>
      <c r="R1473" s="3">
        <v>48021</v>
      </c>
      <c r="S1473" s="4">
        <v>42140</v>
      </c>
      <c r="T1473" s="4">
        <v>42144</v>
      </c>
      <c r="U1473" s="3">
        <v>17.8398</v>
      </c>
      <c r="V1473" s="3">
        <v>5</v>
      </c>
      <c r="W1473" s="3">
        <v>153.61000000000001</v>
      </c>
      <c r="X1473" s="3">
        <v>88558</v>
      </c>
      <c r="Y1473" s="3">
        <f>Table1[[#This Row],[Unit Price]]-Table1[[#This Row],[Discount]]</f>
        <v>35.92</v>
      </c>
      <c r="Z1473" s="3" t="s">
        <v>3220</v>
      </c>
    </row>
    <row r="1474" spans="1:26" x14ac:dyDescent="0.2">
      <c r="A1474" s="1">
        <v>2071</v>
      </c>
      <c r="B1474" s="1" t="s">
        <v>893</v>
      </c>
      <c r="C1474" s="1" t="s">
        <v>23</v>
      </c>
      <c r="D1474" s="1">
        <v>0.08</v>
      </c>
      <c r="E1474" s="1">
        <v>65.989999999999995</v>
      </c>
      <c r="F1474" s="1">
        <v>5.92</v>
      </c>
      <c r="G1474" s="1" t="s">
        <v>63</v>
      </c>
      <c r="H1474" s="1" t="s">
        <v>70</v>
      </c>
      <c r="I1474" s="1" t="s">
        <v>16</v>
      </c>
      <c r="J1474" s="1" t="s">
        <v>111</v>
      </c>
      <c r="K1474" s="1" t="s">
        <v>49</v>
      </c>
      <c r="L1474" s="1" t="s">
        <v>1032</v>
      </c>
      <c r="M1474" s="1">
        <v>0.57999999999999996</v>
      </c>
      <c r="N1474" s="1" t="s">
        <v>8</v>
      </c>
      <c r="O1474" s="1" t="s">
        <v>28</v>
      </c>
      <c r="P1474" s="1" t="s">
        <v>265</v>
      </c>
      <c r="Q1474" s="1" t="s">
        <v>895</v>
      </c>
      <c r="R1474" s="1">
        <v>48336</v>
      </c>
      <c r="S1474" s="2">
        <v>42140</v>
      </c>
      <c r="T1474" s="2">
        <v>42147</v>
      </c>
      <c r="U1474" s="1">
        <v>183.84299999999999</v>
      </c>
      <c r="V1474" s="1">
        <v>20</v>
      </c>
      <c r="W1474" s="1">
        <v>1063.81</v>
      </c>
      <c r="X1474" s="1">
        <v>88558</v>
      </c>
      <c r="Y1474" s="1">
        <f>Table1[[#This Row],[Unit Price]]-Table1[[#This Row],[Discount]]</f>
        <v>65.91</v>
      </c>
      <c r="Z1474" s="1" t="s">
        <v>3220</v>
      </c>
    </row>
    <row r="1475" spans="1:26" x14ac:dyDescent="0.2">
      <c r="A1475" s="3">
        <v>1984</v>
      </c>
      <c r="B1475" s="3" t="s">
        <v>2517</v>
      </c>
      <c r="C1475" s="3" t="s">
        <v>46</v>
      </c>
      <c r="D1475" s="3">
        <v>0.1</v>
      </c>
      <c r="E1475" s="3">
        <v>7.37</v>
      </c>
      <c r="F1475" s="3">
        <v>5.53</v>
      </c>
      <c r="G1475" s="3" t="s">
        <v>14</v>
      </c>
      <c r="H1475" s="3" t="s">
        <v>15</v>
      </c>
      <c r="I1475" s="3" t="s">
        <v>16</v>
      </c>
      <c r="J1475" s="3" t="s">
        <v>17</v>
      </c>
      <c r="K1475" s="3" t="s">
        <v>18</v>
      </c>
      <c r="L1475" s="3" t="s">
        <v>525</v>
      </c>
      <c r="M1475" s="3">
        <v>0.69</v>
      </c>
      <c r="N1475" s="3" t="s">
        <v>8</v>
      </c>
      <c r="O1475" s="3" t="s">
        <v>9</v>
      </c>
      <c r="P1475" s="3" t="s">
        <v>247</v>
      </c>
      <c r="Q1475" s="3" t="s">
        <v>248</v>
      </c>
      <c r="R1475" s="3">
        <v>29915</v>
      </c>
      <c r="S1475" s="4">
        <v>42140</v>
      </c>
      <c r="T1475" s="4">
        <v>42140</v>
      </c>
      <c r="U1475" s="3">
        <v>290.202</v>
      </c>
      <c r="V1475" s="3">
        <v>38</v>
      </c>
      <c r="W1475" s="3">
        <v>269.33</v>
      </c>
      <c r="X1475" s="3">
        <v>91258</v>
      </c>
      <c r="Y1475" s="3">
        <f>Table1[[#This Row],[Unit Price]]-Table1[[#This Row],[Discount]]</f>
        <v>7.2700000000000005</v>
      </c>
      <c r="Z1475" s="3" t="s">
        <v>3219</v>
      </c>
    </row>
    <row r="1476" spans="1:26" x14ac:dyDescent="0.2">
      <c r="A1476" s="1">
        <v>91</v>
      </c>
      <c r="B1476" s="1" t="s">
        <v>1222</v>
      </c>
      <c r="C1476" s="1" t="s">
        <v>13</v>
      </c>
      <c r="D1476" s="1">
        <v>7.0000000000000007E-2</v>
      </c>
      <c r="E1476" s="1">
        <v>19.84</v>
      </c>
      <c r="F1476" s="1">
        <v>4.0999999999999996</v>
      </c>
      <c r="G1476" s="1" t="s">
        <v>14</v>
      </c>
      <c r="H1476" s="1" t="s">
        <v>47</v>
      </c>
      <c r="I1476" s="1" t="s">
        <v>24</v>
      </c>
      <c r="J1476" s="1" t="s">
        <v>25</v>
      </c>
      <c r="K1476" s="1" t="s">
        <v>26</v>
      </c>
      <c r="L1476" s="1" t="s">
        <v>2518</v>
      </c>
      <c r="M1476" s="1">
        <v>0.44</v>
      </c>
      <c r="N1476" s="1" t="s">
        <v>8</v>
      </c>
      <c r="O1476" s="1" t="s">
        <v>35</v>
      </c>
      <c r="P1476" s="1" t="s">
        <v>66</v>
      </c>
      <c r="Q1476" s="1" t="s">
        <v>1223</v>
      </c>
      <c r="R1476" s="1">
        <v>94591</v>
      </c>
      <c r="S1476" s="2">
        <v>42141</v>
      </c>
      <c r="T1476" s="2">
        <v>42142</v>
      </c>
      <c r="U1476" s="1">
        <v>117.852</v>
      </c>
      <c r="V1476" s="1">
        <v>9</v>
      </c>
      <c r="W1476" s="1">
        <v>170.8</v>
      </c>
      <c r="X1476" s="1">
        <v>87175</v>
      </c>
      <c r="Y1476" s="1">
        <f>Table1[[#This Row],[Unit Price]]-Table1[[#This Row],[Discount]]</f>
        <v>19.77</v>
      </c>
      <c r="Z1476" s="1" t="s">
        <v>3221</v>
      </c>
    </row>
    <row r="1477" spans="1:26" x14ac:dyDescent="0.2">
      <c r="A1477" s="3">
        <v>92</v>
      </c>
      <c r="B1477" s="3" t="s">
        <v>2519</v>
      </c>
      <c r="C1477" s="3" t="s">
        <v>13</v>
      </c>
      <c r="D1477" s="3">
        <v>7.0000000000000007E-2</v>
      </c>
      <c r="E1477" s="3">
        <v>8.34</v>
      </c>
      <c r="F1477" s="3">
        <v>1.43</v>
      </c>
      <c r="G1477" s="3" t="s">
        <v>14</v>
      </c>
      <c r="H1477" s="3" t="s">
        <v>47</v>
      </c>
      <c r="I1477" s="3" t="s">
        <v>24</v>
      </c>
      <c r="J1477" s="3" t="s">
        <v>64</v>
      </c>
      <c r="K1477" s="3" t="s">
        <v>26</v>
      </c>
      <c r="L1477" s="3" t="s">
        <v>2520</v>
      </c>
      <c r="M1477" s="3">
        <v>0.35</v>
      </c>
      <c r="N1477" s="3" t="s">
        <v>8</v>
      </c>
      <c r="O1477" s="3" t="s">
        <v>9</v>
      </c>
      <c r="P1477" s="3" t="s">
        <v>144</v>
      </c>
      <c r="Q1477" s="3" t="s">
        <v>2521</v>
      </c>
      <c r="R1477" s="3">
        <v>70056</v>
      </c>
      <c r="S1477" s="4">
        <v>42141</v>
      </c>
      <c r="T1477" s="4">
        <v>42143</v>
      </c>
      <c r="U1477" s="3">
        <v>-190.68</v>
      </c>
      <c r="V1477" s="3">
        <v>16</v>
      </c>
      <c r="W1477" s="3">
        <v>132.08000000000001</v>
      </c>
      <c r="X1477" s="3">
        <v>87175</v>
      </c>
      <c r="Y1477" s="3">
        <f>Table1[[#This Row],[Unit Price]]-Table1[[#This Row],[Discount]]</f>
        <v>8.27</v>
      </c>
      <c r="Z1477" s="3" t="s">
        <v>3219</v>
      </c>
    </row>
    <row r="1478" spans="1:26" x14ac:dyDescent="0.2">
      <c r="A1478" s="1">
        <v>92</v>
      </c>
      <c r="B1478" s="1" t="s">
        <v>2519</v>
      </c>
      <c r="C1478" s="1" t="s">
        <v>13</v>
      </c>
      <c r="D1478" s="1">
        <v>0.09</v>
      </c>
      <c r="E1478" s="1">
        <v>4.9800000000000004</v>
      </c>
      <c r="F1478" s="1">
        <v>6.07</v>
      </c>
      <c r="G1478" s="1" t="s">
        <v>14</v>
      </c>
      <c r="H1478" s="1" t="s">
        <v>47</v>
      </c>
      <c r="I1478" s="1" t="s">
        <v>24</v>
      </c>
      <c r="J1478" s="1" t="s">
        <v>64</v>
      </c>
      <c r="K1478" s="1" t="s">
        <v>49</v>
      </c>
      <c r="L1478" s="1" t="s">
        <v>763</v>
      </c>
      <c r="M1478" s="1">
        <v>0.36</v>
      </c>
      <c r="N1478" s="1" t="s">
        <v>8</v>
      </c>
      <c r="O1478" s="1" t="s">
        <v>9</v>
      </c>
      <c r="P1478" s="1" t="s">
        <v>144</v>
      </c>
      <c r="Q1478" s="1" t="s">
        <v>2521</v>
      </c>
      <c r="R1478" s="1">
        <v>70056</v>
      </c>
      <c r="S1478" s="2">
        <v>42141</v>
      </c>
      <c r="T1478" s="2">
        <v>42142</v>
      </c>
      <c r="U1478" s="1">
        <v>325.39800000000002</v>
      </c>
      <c r="V1478" s="1">
        <v>9</v>
      </c>
      <c r="W1478" s="1">
        <v>45.34</v>
      </c>
      <c r="X1478" s="1">
        <v>87175</v>
      </c>
      <c r="Y1478" s="1">
        <f>Table1[[#This Row],[Unit Price]]-Table1[[#This Row],[Discount]]</f>
        <v>4.8900000000000006</v>
      </c>
      <c r="Z1478" s="1" t="s">
        <v>3219</v>
      </c>
    </row>
    <row r="1479" spans="1:26" x14ac:dyDescent="0.2">
      <c r="A1479" s="3">
        <v>772</v>
      </c>
      <c r="B1479" s="3" t="s">
        <v>452</v>
      </c>
      <c r="C1479" s="3" t="s">
        <v>23</v>
      </c>
      <c r="D1479" s="3">
        <v>0.02</v>
      </c>
      <c r="E1479" s="3">
        <v>4.0599999999999996</v>
      </c>
      <c r="F1479" s="3">
        <v>6.89</v>
      </c>
      <c r="G1479" s="3" t="s">
        <v>63</v>
      </c>
      <c r="H1479" s="3" t="s">
        <v>3</v>
      </c>
      <c r="I1479" s="3" t="s">
        <v>24</v>
      </c>
      <c r="J1479" s="3" t="s">
        <v>71</v>
      </c>
      <c r="K1479" s="3" t="s">
        <v>49</v>
      </c>
      <c r="L1479" s="3" t="s">
        <v>1247</v>
      </c>
      <c r="M1479" s="3">
        <v>0.6</v>
      </c>
      <c r="N1479" s="3" t="s">
        <v>8</v>
      </c>
      <c r="O1479" s="3" t="s">
        <v>87</v>
      </c>
      <c r="P1479" s="3" t="s">
        <v>296</v>
      </c>
      <c r="Q1479" s="3" t="s">
        <v>454</v>
      </c>
      <c r="R1479" s="3">
        <v>18103</v>
      </c>
      <c r="S1479" s="4">
        <v>42141</v>
      </c>
      <c r="T1479" s="4">
        <v>42145</v>
      </c>
      <c r="U1479" s="3">
        <v>12.706</v>
      </c>
      <c r="V1479" s="3">
        <v>12</v>
      </c>
      <c r="W1479" s="3">
        <v>64.41</v>
      </c>
      <c r="X1479" s="3">
        <v>88668</v>
      </c>
      <c r="Y1479" s="3">
        <f>Table1[[#This Row],[Unit Price]]-Table1[[#This Row],[Discount]]</f>
        <v>4.04</v>
      </c>
      <c r="Z1479" s="3" t="s">
        <v>3222</v>
      </c>
    </row>
    <row r="1480" spans="1:26" x14ac:dyDescent="0.2">
      <c r="A1480" s="1">
        <v>772</v>
      </c>
      <c r="B1480" s="1" t="s">
        <v>452</v>
      </c>
      <c r="C1480" s="1" t="s">
        <v>23</v>
      </c>
      <c r="D1480" s="1">
        <v>7.0000000000000007E-2</v>
      </c>
      <c r="E1480" s="1">
        <v>9.49</v>
      </c>
      <c r="F1480" s="1">
        <v>5.76</v>
      </c>
      <c r="G1480" s="1" t="s">
        <v>14</v>
      </c>
      <c r="H1480" s="1" t="s">
        <v>3</v>
      </c>
      <c r="I1480" s="1" t="s">
        <v>16</v>
      </c>
      <c r="J1480" s="1" t="s">
        <v>32</v>
      </c>
      <c r="K1480" s="1" t="s">
        <v>120</v>
      </c>
      <c r="L1480" s="1" t="s">
        <v>2522</v>
      </c>
      <c r="M1480" s="1">
        <v>0.39</v>
      </c>
      <c r="N1480" s="1" t="s">
        <v>8</v>
      </c>
      <c r="O1480" s="1" t="s">
        <v>87</v>
      </c>
      <c r="P1480" s="1" t="s">
        <v>296</v>
      </c>
      <c r="Q1480" s="1" t="s">
        <v>454</v>
      </c>
      <c r="R1480" s="1">
        <v>18103</v>
      </c>
      <c r="S1480" s="2">
        <v>42141</v>
      </c>
      <c r="T1480" s="2">
        <v>42145</v>
      </c>
      <c r="U1480" s="1">
        <v>7.71516</v>
      </c>
      <c r="V1480" s="1">
        <v>37</v>
      </c>
      <c r="W1480" s="1">
        <v>344.57</v>
      </c>
      <c r="X1480" s="1">
        <v>88668</v>
      </c>
      <c r="Y1480" s="1">
        <f>Table1[[#This Row],[Unit Price]]-Table1[[#This Row],[Discount]]</f>
        <v>9.42</v>
      </c>
      <c r="Z1480" s="1" t="s">
        <v>3222</v>
      </c>
    </row>
    <row r="1481" spans="1:26" x14ac:dyDescent="0.2">
      <c r="A1481" s="3">
        <v>1906</v>
      </c>
      <c r="B1481" s="3" t="s">
        <v>2523</v>
      </c>
      <c r="C1481" s="3" t="s">
        <v>23</v>
      </c>
      <c r="D1481" s="3">
        <v>7.0000000000000007E-2</v>
      </c>
      <c r="E1481" s="3">
        <v>172.99</v>
      </c>
      <c r="F1481" s="3">
        <v>19.989999999999998</v>
      </c>
      <c r="G1481" s="3" t="s">
        <v>14</v>
      </c>
      <c r="H1481" s="3" t="s">
        <v>70</v>
      </c>
      <c r="I1481" s="3" t="s">
        <v>24</v>
      </c>
      <c r="J1481" s="3" t="s">
        <v>48</v>
      </c>
      <c r="K1481" s="3" t="s">
        <v>49</v>
      </c>
      <c r="L1481" s="3" t="s">
        <v>2524</v>
      </c>
      <c r="M1481" s="3">
        <v>0.39</v>
      </c>
      <c r="N1481" s="3" t="s">
        <v>8</v>
      </c>
      <c r="O1481" s="3" t="s">
        <v>87</v>
      </c>
      <c r="P1481" s="3" t="s">
        <v>293</v>
      </c>
      <c r="Q1481" s="3" t="s">
        <v>1995</v>
      </c>
      <c r="R1481" s="3">
        <v>45801</v>
      </c>
      <c r="S1481" s="4">
        <v>42141</v>
      </c>
      <c r="T1481" s="4">
        <v>42141</v>
      </c>
      <c r="U1481" s="3">
        <v>2502.6851999999999</v>
      </c>
      <c r="V1481" s="3">
        <v>22</v>
      </c>
      <c r="W1481" s="3">
        <v>3627.08</v>
      </c>
      <c r="X1481" s="3">
        <v>86500</v>
      </c>
      <c r="Y1481" s="3">
        <f>Table1[[#This Row],[Unit Price]]-Table1[[#This Row],[Discount]]</f>
        <v>172.92000000000002</v>
      </c>
      <c r="Z1481" s="3" t="s">
        <v>3222</v>
      </c>
    </row>
    <row r="1482" spans="1:26" x14ac:dyDescent="0.2">
      <c r="A1482" s="1">
        <v>1907</v>
      </c>
      <c r="B1482" s="1" t="s">
        <v>2525</v>
      </c>
      <c r="C1482" s="1" t="s">
        <v>23</v>
      </c>
      <c r="D1482" s="1">
        <v>0.09</v>
      </c>
      <c r="E1482" s="1">
        <v>7.64</v>
      </c>
      <c r="F1482" s="1">
        <v>1.39</v>
      </c>
      <c r="G1482" s="1" t="s">
        <v>14</v>
      </c>
      <c r="H1482" s="1" t="s">
        <v>70</v>
      </c>
      <c r="I1482" s="1" t="s">
        <v>24</v>
      </c>
      <c r="J1482" s="1" t="s">
        <v>321</v>
      </c>
      <c r="K1482" s="1" t="s">
        <v>49</v>
      </c>
      <c r="L1482" s="1" t="s">
        <v>1534</v>
      </c>
      <c r="M1482" s="1">
        <v>0.36</v>
      </c>
      <c r="N1482" s="1" t="s">
        <v>8</v>
      </c>
      <c r="O1482" s="1" t="s">
        <v>87</v>
      </c>
      <c r="P1482" s="1" t="s">
        <v>293</v>
      </c>
      <c r="Q1482" s="1" t="s">
        <v>2526</v>
      </c>
      <c r="R1482" s="1">
        <v>44052</v>
      </c>
      <c r="S1482" s="2">
        <v>42141</v>
      </c>
      <c r="T1482" s="2">
        <v>42150</v>
      </c>
      <c r="U1482" s="1">
        <v>0.68799999999999994</v>
      </c>
      <c r="V1482" s="1">
        <v>1</v>
      </c>
      <c r="W1482" s="1">
        <v>8.34</v>
      </c>
      <c r="X1482" s="1">
        <v>86500</v>
      </c>
      <c r="Y1482" s="1">
        <f>Table1[[#This Row],[Unit Price]]-Table1[[#This Row],[Discount]]</f>
        <v>7.55</v>
      </c>
      <c r="Z1482" s="1" t="s">
        <v>3222</v>
      </c>
    </row>
    <row r="1483" spans="1:26" x14ac:dyDescent="0.2">
      <c r="A1483" s="3">
        <v>2858</v>
      </c>
      <c r="B1483" s="3" t="s">
        <v>2527</v>
      </c>
      <c r="C1483" s="3" t="s">
        <v>92</v>
      </c>
      <c r="D1483" s="3">
        <v>0.06</v>
      </c>
      <c r="E1483" s="3">
        <v>2.94</v>
      </c>
      <c r="F1483" s="3">
        <v>0.96</v>
      </c>
      <c r="G1483" s="3" t="s">
        <v>14</v>
      </c>
      <c r="H1483" s="3" t="s">
        <v>70</v>
      </c>
      <c r="I1483" s="3" t="s">
        <v>24</v>
      </c>
      <c r="J1483" s="3" t="s">
        <v>25</v>
      </c>
      <c r="K1483" s="3" t="s">
        <v>26</v>
      </c>
      <c r="L1483" s="3" t="s">
        <v>805</v>
      </c>
      <c r="M1483" s="3">
        <v>0.57999999999999996</v>
      </c>
      <c r="N1483" s="3" t="s">
        <v>8</v>
      </c>
      <c r="O1483" s="3" t="s">
        <v>9</v>
      </c>
      <c r="P1483" s="3" t="s">
        <v>99</v>
      </c>
      <c r="Q1483" s="3" t="s">
        <v>1339</v>
      </c>
      <c r="R1483" s="3">
        <v>32259</v>
      </c>
      <c r="S1483" s="4">
        <v>42141</v>
      </c>
      <c r="T1483" s="4">
        <v>42142</v>
      </c>
      <c r="U1483" s="3">
        <v>-8.8759999999999994</v>
      </c>
      <c r="V1483" s="3">
        <v>3</v>
      </c>
      <c r="W1483" s="3">
        <v>8.7899999999999991</v>
      </c>
      <c r="X1483" s="3">
        <v>88279</v>
      </c>
      <c r="Y1483" s="3">
        <f>Table1[[#This Row],[Unit Price]]-Table1[[#This Row],[Discount]]</f>
        <v>2.88</v>
      </c>
      <c r="Z1483" s="3" t="s">
        <v>3219</v>
      </c>
    </row>
    <row r="1484" spans="1:26" x14ac:dyDescent="0.2">
      <c r="A1484" s="1">
        <v>3132</v>
      </c>
      <c r="B1484" s="1" t="s">
        <v>2528</v>
      </c>
      <c r="C1484" s="1" t="s">
        <v>92</v>
      </c>
      <c r="D1484" s="1">
        <v>0.04</v>
      </c>
      <c r="E1484" s="1">
        <v>62.05</v>
      </c>
      <c r="F1484" s="1">
        <v>3.99</v>
      </c>
      <c r="G1484" s="1" t="s">
        <v>14</v>
      </c>
      <c r="H1484" s="1" t="s">
        <v>70</v>
      </c>
      <c r="I1484" s="1" t="s">
        <v>24</v>
      </c>
      <c r="J1484" s="1" t="s">
        <v>71</v>
      </c>
      <c r="K1484" s="1" t="s">
        <v>49</v>
      </c>
      <c r="L1484" s="1" t="s">
        <v>2529</v>
      </c>
      <c r="M1484" s="1">
        <v>0.55000000000000004</v>
      </c>
      <c r="N1484" s="1" t="s">
        <v>8</v>
      </c>
      <c r="O1484" s="1" t="s">
        <v>28</v>
      </c>
      <c r="P1484" s="1" t="s">
        <v>79</v>
      </c>
      <c r="Q1484" s="1" t="s">
        <v>2530</v>
      </c>
      <c r="R1484" s="1">
        <v>60060</v>
      </c>
      <c r="S1484" s="2">
        <v>42141</v>
      </c>
      <c r="T1484" s="2">
        <v>42142</v>
      </c>
      <c r="U1484" s="1">
        <v>1644.0768</v>
      </c>
      <c r="V1484" s="1">
        <v>40</v>
      </c>
      <c r="W1484" s="1">
        <v>2382.7199999999998</v>
      </c>
      <c r="X1484" s="1">
        <v>86794</v>
      </c>
      <c r="Y1484" s="1">
        <f>Table1[[#This Row],[Unit Price]]-Table1[[#This Row],[Discount]]</f>
        <v>62.01</v>
      </c>
      <c r="Z1484" s="1" t="s">
        <v>3220</v>
      </c>
    </row>
    <row r="1485" spans="1:26" x14ac:dyDescent="0.2">
      <c r="A1485" s="3">
        <v>3113</v>
      </c>
      <c r="B1485" s="3" t="s">
        <v>2531</v>
      </c>
      <c r="C1485" s="3" t="s">
        <v>46</v>
      </c>
      <c r="D1485" s="3">
        <v>7.0000000000000007E-2</v>
      </c>
      <c r="E1485" s="3">
        <v>34.54</v>
      </c>
      <c r="F1485" s="3">
        <v>14.72</v>
      </c>
      <c r="G1485" s="3" t="s">
        <v>14</v>
      </c>
      <c r="H1485" s="3" t="s">
        <v>70</v>
      </c>
      <c r="I1485" s="3" t="s">
        <v>24</v>
      </c>
      <c r="J1485" s="3" t="s">
        <v>48</v>
      </c>
      <c r="K1485" s="3" t="s">
        <v>49</v>
      </c>
      <c r="L1485" s="3" t="s">
        <v>2532</v>
      </c>
      <c r="M1485" s="3">
        <v>0.37</v>
      </c>
      <c r="N1485" s="3" t="s">
        <v>8</v>
      </c>
      <c r="O1485" s="3" t="s">
        <v>9</v>
      </c>
      <c r="P1485" s="3" t="s">
        <v>144</v>
      </c>
      <c r="Q1485" s="3" t="s">
        <v>2533</v>
      </c>
      <c r="R1485" s="3">
        <v>70560</v>
      </c>
      <c r="S1485" s="4">
        <v>42141</v>
      </c>
      <c r="T1485" s="4">
        <v>42142</v>
      </c>
      <c r="U1485" s="3">
        <v>-20.182259999999999</v>
      </c>
      <c r="V1485" s="3">
        <v>17</v>
      </c>
      <c r="W1485" s="3">
        <v>574.97</v>
      </c>
      <c r="X1485" s="3">
        <v>86860</v>
      </c>
      <c r="Y1485" s="3">
        <f>Table1[[#This Row],[Unit Price]]-Table1[[#This Row],[Discount]]</f>
        <v>34.47</v>
      </c>
      <c r="Z1485" s="3" t="s">
        <v>3219</v>
      </c>
    </row>
    <row r="1486" spans="1:26" x14ac:dyDescent="0.2">
      <c r="A1486" s="1">
        <v>3113</v>
      </c>
      <c r="B1486" s="1" t="s">
        <v>2531</v>
      </c>
      <c r="C1486" s="1" t="s">
        <v>46</v>
      </c>
      <c r="D1486" s="1">
        <v>0.02</v>
      </c>
      <c r="E1486" s="1">
        <v>12.28</v>
      </c>
      <c r="F1486" s="1">
        <v>6.47</v>
      </c>
      <c r="G1486" s="1" t="s">
        <v>14</v>
      </c>
      <c r="H1486" s="1" t="s">
        <v>70</v>
      </c>
      <c r="I1486" s="1" t="s">
        <v>24</v>
      </c>
      <c r="J1486" s="1" t="s">
        <v>64</v>
      </c>
      <c r="K1486" s="1" t="s">
        <v>49</v>
      </c>
      <c r="L1486" s="1" t="s">
        <v>2534</v>
      </c>
      <c r="M1486" s="1">
        <v>0.38</v>
      </c>
      <c r="N1486" s="1" t="s">
        <v>8</v>
      </c>
      <c r="O1486" s="1" t="s">
        <v>9</v>
      </c>
      <c r="P1486" s="1" t="s">
        <v>144</v>
      </c>
      <c r="Q1486" s="1" t="s">
        <v>2533</v>
      </c>
      <c r="R1486" s="1">
        <v>70560</v>
      </c>
      <c r="S1486" s="2">
        <v>42141</v>
      </c>
      <c r="T1486" s="2">
        <v>42141</v>
      </c>
      <c r="U1486" s="1">
        <v>-156.97219999999999</v>
      </c>
      <c r="V1486" s="1">
        <v>9</v>
      </c>
      <c r="W1486" s="1">
        <v>115.22</v>
      </c>
      <c r="X1486" s="1">
        <v>86860</v>
      </c>
      <c r="Y1486" s="1">
        <f>Table1[[#This Row],[Unit Price]]-Table1[[#This Row],[Discount]]</f>
        <v>12.26</v>
      </c>
      <c r="Z1486" s="1" t="s">
        <v>3219</v>
      </c>
    </row>
    <row r="1487" spans="1:26" x14ac:dyDescent="0.2">
      <c r="A1487" s="3">
        <v>3113</v>
      </c>
      <c r="B1487" s="3" t="s">
        <v>2531</v>
      </c>
      <c r="C1487" s="3" t="s">
        <v>46</v>
      </c>
      <c r="D1487" s="3">
        <v>0.06</v>
      </c>
      <c r="E1487" s="3">
        <v>34.58</v>
      </c>
      <c r="F1487" s="3">
        <v>8.99</v>
      </c>
      <c r="G1487" s="3" t="s">
        <v>63</v>
      </c>
      <c r="H1487" s="3" t="s">
        <v>70</v>
      </c>
      <c r="I1487" s="3" t="s">
        <v>24</v>
      </c>
      <c r="J1487" s="3" t="s">
        <v>25</v>
      </c>
      <c r="K1487" s="3" t="s">
        <v>18</v>
      </c>
      <c r="L1487" s="3" t="s">
        <v>2535</v>
      </c>
      <c r="M1487" s="3">
        <v>0.56000000000000005</v>
      </c>
      <c r="N1487" s="3" t="s">
        <v>8</v>
      </c>
      <c r="O1487" s="3" t="s">
        <v>9</v>
      </c>
      <c r="P1487" s="3" t="s">
        <v>144</v>
      </c>
      <c r="Q1487" s="3" t="s">
        <v>2533</v>
      </c>
      <c r="R1487" s="3">
        <v>70560</v>
      </c>
      <c r="S1487" s="4">
        <v>42141</v>
      </c>
      <c r="T1487" s="4">
        <v>42143</v>
      </c>
      <c r="U1487" s="3">
        <v>384.5043</v>
      </c>
      <c r="V1487" s="3">
        <v>13</v>
      </c>
      <c r="W1487" s="3">
        <v>456.58</v>
      </c>
      <c r="X1487" s="3">
        <v>86860</v>
      </c>
      <c r="Y1487" s="3">
        <f>Table1[[#This Row],[Unit Price]]-Table1[[#This Row],[Discount]]</f>
        <v>34.519999999999996</v>
      </c>
      <c r="Z1487" s="3" t="s">
        <v>3219</v>
      </c>
    </row>
    <row r="1488" spans="1:26" x14ac:dyDescent="0.2">
      <c r="A1488" s="1">
        <v>2035</v>
      </c>
      <c r="B1488" s="1" t="s">
        <v>2536</v>
      </c>
      <c r="C1488" s="1" t="s">
        <v>1</v>
      </c>
      <c r="D1488" s="1">
        <v>0.1</v>
      </c>
      <c r="E1488" s="1">
        <v>1.89</v>
      </c>
      <c r="F1488" s="1">
        <v>0.76</v>
      </c>
      <c r="G1488" s="1" t="s">
        <v>14</v>
      </c>
      <c r="H1488" s="1" t="s">
        <v>15</v>
      </c>
      <c r="I1488" s="1" t="s">
        <v>24</v>
      </c>
      <c r="J1488" s="1" t="s">
        <v>152</v>
      </c>
      <c r="K1488" s="1" t="s">
        <v>26</v>
      </c>
      <c r="L1488" s="1" t="s">
        <v>2537</v>
      </c>
      <c r="M1488" s="1">
        <v>0.83</v>
      </c>
      <c r="N1488" s="1" t="s">
        <v>8</v>
      </c>
      <c r="O1488" s="1" t="s">
        <v>9</v>
      </c>
      <c r="P1488" s="1" t="s">
        <v>99</v>
      </c>
      <c r="Q1488" s="1" t="s">
        <v>580</v>
      </c>
      <c r="R1488" s="1">
        <v>33403</v>
      </c>
      <c r="S1488" s="2">
        <v>42142</v>
      </c>
      <c r="T1488" s="2">
        <v>42144</v>
      </c>
      <c r="U1488" s="1">
        <v>-40.432000000000002</v>
      </c>
      <c r="V1488" s="1">
        <v>20</v>
      </c>
      <c r="W1488" s="1">
        <v>36.72</v>
      </c>
      <c r="X1488" s="1">
        <v>87117</v>
      </c>
      <c r="Y1488" s="1">
        <f>Table1[[#This Row],[Unit Price]]-Table1[[#This Row],[Discount]]</f>
        <v>1.7899999999999998</v>
      </c>
      <c r="Z1488" s="1" t="s">
        <v>3219</v>
      </c>
    </row>
    <row r="1489" spans="1:26" x14ac:dyDescent="0.2">
      <c r="A1489" s="3">
        <v>1554</v>
      </c>
      <c r="B1489" s="3" t="s">
        <v>1124</v>
      </c>
      <c r="C1489" s="3" t="s">
        <v>13</v>
      </c>
      <c r="D1489" s="3">
        <v>0.04</v>
      </c>
      <c r="E1489" s="3">
        <v>10.98</v>
      </c>
      <c r="F1489" s="3">
        <v>3.99</v>
      </c>
      <c r="G1489" s="3" t="s">
        <v>14</v>
      </c>
      <c r="H1489" s="3" t="s">
        <v>3</v>
      </c>
      <c r="I1489" s="3" t="s">
        <v>24</v>
      </c>
      <c r="J1489" s="3" t="s">
        <v>71</v>
      </c>
      <c r="K1489" s="3" t="s">
        <v>49</v>
      </c>
      <c r="L1489" s="3" t="s">
        <v>1669</v>
      </c>
      <c r="M1489" s="3">
        <v>0.57999999999999996</v>
      </c>
      <c r="N1489" s="3" t="s">
        <v>8</v>
      </c>
      <c r="O1489" s="3" t="s">
        <v>9</v>
      </c>
      <c r="P1489" s="3" t="s">
        <v>10</v>
      </c>
      <c r="Q1489" s="3" t="s">
        <v>1126</v>
      </c>
      <c r="R1489" s="3">
        <v>39503</v>
      </c>
      <c r="S1489" s="4">
        <v>42142</v>
      </c>
      <c r="T1489" s="4">
        <v>42142</v>
      </c>
      <c r="U1489" s="3">
        <v>481.03199999999998</v>
      </c>
      <c r="V1489" s="3">
        <v>15</v>
      </c>
      <c r="W1489" s="3">
        <v>172.22</v>
      </c>
      <c r="X1489" s="3">
        <v>87485</v>
      </c>
      <c r="Y1489" s="3">
        <f>Table1[[#This Row],[Unit Price]]-Table1[[#This Row],[Discount]]</f>
        <v>10.940000000000001</v>
      </c>
      <c r="Z1489" s="3" t="s">
        <v>3219</v>
      </c>
    </row>
    <row r="1490" spans="1:26" x14ac:dyDescent="0.2">
      <c r="A1490" s="1">
        <v>3086</v>
      </c>
      <c r="B1490" s="1" t="s">
        <v>2538</v>
      </c>
      <c r="C1490" s="1" t="s">
        <v>13</v>
      </c>
      <c r="D1490" s="1">
        <v>0.05</v>
      </c>
      <c r="E1490" s="1">
        <v>39.99</v>
      </c>
      <c r="F1490" s="1">
        <v>10.25</v>
      </c>
      <c r="G1490" s="1" t="s">
        <v>63</v>
      </c>
      <c r="H1490" s="1" t="s">
        <v>15</v>
      </c>
      <c r="I1490" s="1" t="s">
        <v>16</v>
      </c>
      <c r="J1490" s="1" t="s">
        <v>17</v>
      </c>
      <c r="K1490" s="1" t="s">
        <v>49</v>
      </c>
      <c r="L1490" s="1" t="s">
        <v>2539</v>
      </c>
      <c r="M1490" s="1">
        <v>0.55000000000000004</v>
      </c>
      <c r="N1490" s="1" t="s">
        <v>8</v>
      </c>
      <c r="O1490" s="1" t="s">
        <v>9</v>
      </c>
      <c r="P1490" s="1" t="s">
        <v>99</v>
      </c>
      <c r="Q1490" s="1" t="s">
        <v>2540</v>
      </c>
      <c r="R1490" s="1">
        <v>34287</v>
      </c>
      <c r="S1490" s="2">
        <v>42142</v>
      </c>
      <c r="T1490" s="2">
        <v>42143</v>
      </c>
      <c r="U1490" s="1">
        <v>4.29</v>
      </c>
      <c r="V1490" s="1">
        <v>3</v>
      </c>
      <c r="W1490" s="1">
        <v>130.91</v>
      </c>
      <c r="X1490" s="1">
        <v>88380</v>
      </c>
      <c r="Y1490" s="1">
        <f>Table1[[#This Row],[Unit Price]]-Table1[[#This Row],[Discount]]</f>
        <v>39.940000000000005</v>
      </c>
      <c r="Z1490" s="1" t="s">
        <v>3219</v>
      </c>
    </row>
    <row r="1491" spans="1:26" x14ac:dyDescent="0.2">
      <c r="A1491" s="3">
        <v>487</v>
      </c>
      <c r="B1491" s="3" t="s">
        <v>2541</v>
      </c>
      <c r="C1491" s="3" t="s">
        <v>92</v>
      </c>
      <c r="D1491" s="3">
        <v>0.1</v>
      </c>
      <c r="E1491" s="3">
        <v>3.36</v>
      </c>
      <c r="F1491" s="3">
        <v>6.27</v>
      </c>
      <c r="G1491" s="3" t="s">
        <v>63</v>
      </c>
      <c r="H1491" s="3" t="s">
        <v>70</v>
      </c>
      <c r="I1491" s="3" t="s">
        <v>24</v>
      </c>
      <c r="J1491" s="3" t="s">
        <v>48</v>
      </c>
      <c r="K1491" s="3" t="s">
        <v>49</v>
      </c>
      <c r="L1491" s="3" t="s">
        <v>162</v>
      </c>
      <c r="M1491" s="3">
        <v>0.4</v>
      </c>
      <c r="N1491" s="3" t="s">
        <v>8</v>
      </c>
      <c r="O1491" s="3" t="s">
        <v>87</v>
      </c>
      <c r="P1491" s="3" t="s">
        <v>307</v>
      </c>
      <c r="Q1491" s="3" t="s">
        <v>308</v>
      </c>
      <c r="R1491" s="3">
        <v>4073</v>
      </c>
      <c r="S1491" s="4">
        <v>42142</v>
      </c>
      <c r="T1491" s="4">
        <v>42143</v>
      </c>
      <c r="U1491" s="3">
        <v>-67.0565</v>
      </c>
      <c r="V1491" s="3">
        <v>5</v>
      </c>
      <c r="W1491" s="3">
        <v>20.87</v>
      </c>
      <c r="X1491" s="3">
        <v>91063</v>
      </c>
      <c r="Y1491" s="3">
        <f>Table1[[#This Row],[Unit Price]]-Table1[[#This Row],[Discount]]</f>
        <v>3.26</v>
      </c>
      <c r="Z1491" s="3" t="s">
        <v>3222</v>
      </c>
    </row>
    <row r="1492" spans="1:26" x14ac:dyDescent="0.2">
      <c r="A1492" s="1">
        <v>488</v>
      </c>
      <c r="B1492" s="1" t="s">
        <v>2542</v>
      </c>
      <c r="C1492" s="1" t="s">
        <v>92</v>
      </c>
      <c r="D1492" s="1">
        <v>7.0000000000000007E-2</v>
      </c>
      <c r="E1492" s="1">
        <v>12.28</v>
      </c>
      <c r="F1492" s="1">
        <v>4.8600000000000003</v>
      </c>
      <c r="G1492" s="1" t="s">
        <v>14</v>
      </c>
      <c r="H1492" s="1" t="s">
        <v>70</v>
      </c>
      <c r="I1492" s="1" t="s">
        <v>24</v>
      </c>
      <c r="J1492" s="1" t="s">
        <v>64</v>
      </c>
      <c r="K1492" s="1" t="s">
        <v>49</v>
      </c>
      <c r="L1492" s="1" t="s">
        <v>1836</v>
      </c>
      <c r="M1492" s="1">
        <v>0.38</v>
      </c>
      <c r="N1492" s="1" t="s">
        <v>8</v>
      </c>
      <c r="O1492" s="1" t="s">
        <v>87</v>
      </c>
      <c r="P1492" s="1" t="s">
        <v>307</v>
      </c>
      <c r="Q1492" s="1" t="s">
        <v>2403</v>
      </c>
      <c r="R1492" s="1">
        <v>4106</v>
      </c>
      <c r="S1492" s="2">
        <v>42142</v>
      </c>
      <c r="T1492" s="2">
        <v>42144</v>
      </c>
      <c r="U1492" s="1">
        <v>-7.94</v>
      </c>
      <c r="V1492" s="1">
        <v>2</v>
      </c>
      <c r="W1492" s="1">
        <v>25.7</v>
      </c>
      <c r="X1492" s="1">
        <v>91063</v>
      </c>
      <c r="Y1492" s="1">
        <f>Table1[[#This Row],[Unit Price]]-Table1[[#This Row],[Discount]]</f>
        <v>12.209999999999999</v>
      </c>
      <c r="Z1492" s="1" t="s">
        <v>3222</v>
      </c>
    </row>
    <row r="1493" spans="1:26" x14ac:dyDescent="0.2">
      <c r="A1493" s="3">
        <v>489</v>
      </c>
      <c r="B1493" s="3" t="s">
        <v>2543</v>
      </c>
      <c r="C1493" s="3" t="s">
        <v>92</v>
      </c>
      <c r="D1493" s="3">
        <v>0.09</v>
      </c>
      <c r="E1493" s="3">
        <v>20.99</v>
      </c>
      <c r="F1493" s="3">
        <v>0.99</v>
      </c>
      <c r="G1493" s="3" t="s">
        <v>14</v>
      </c>
      <c r="H1493" s="3" t="s">
        <v>70</v>
      </c>
      <c r="I1493" s="3" t="s">
        <v>16</v>
      </c>
      <c r="J1493" s="3" t="s">
        <v>111</v>
      </c>
      <c r="K1493" s="3" t="s">
        <v>26</v>
      </c>
      <c r="L1493" s="3" t="s">
        <v>2307</v>
      </c>
      <c r="M1493" s="3">
        <v>0.56999999999999995</v>
      </c>
      <c r="N1493" s="3" t="s">
        <v>8</v>
      </c>
      <c r="O1493" s="3" t="s">
        <v>87</v>
      </c>
      <c r="P1493" s="3" t="s">
        <v>379</v>
      </c>
      <c r="Q1493" s="3" t="s">
        <v>2544</v>
      </c>
      <c r="R1493" s="3">
        <v>2062</v>
      </c>
      <c r="S1493" s="4">
        <v>42142</v>
      </c>
      <c r="T1493" s="4">
        <v>42142</v>
      </c>
      <c r="U1493" s="3">
        <v>122.292</v>
      </c>
      <c r="V1493" s="3">
        <v>14</v>
      </c>
      <c r="W1493" s="3">
        <v>229.57</v>
      </c>
      <c r="X1493" s="3">
        <v>91063</v>
      </c>
      <c r="Y1493" s="3">
        <f>Table1[[#This Row],[Unit Price]]-Table1[[#This Row],[Discount]]</f>
        <v>20.9</v>
      </c>
      <c r="Z1493" s="3" t="s">
        <v>3222</v>
      </c>
    </row>
    <row r="1494" spans="1:26" x14ac:dyDescent="0.2">
      <c r="A1494" s="1">
        <v>266</v>
      </c>
      <c r="B1494" s="1" t="s">
        <v>2498</v>
      </c>
      <c r="C1494" s="1" t="s">
        <v>46</v>
      </c>
      <c r="D1494" s="1">
        <v>0</v>
      </c>
      <c r="E1494" s="1">
        <v>73.98</v>
      </c>
      <c r="F1494" s="1">
        <v>12.14</v>
      </c>
      <c r="G1494" s="1" t="s">
        <v>63</v>
      </c>
      <c r="H1494" s="1" t="s">
        <v>70</v>
      </c>
      <c r="I1494" s="1" t="s">
        <v>16</v>
      </c>
      <c r="J1494" s="1" t="s">
        <v>17</v>
      </c>
      <c r="K1494" s="1" t="s">
        <v>49</v>
      </c>
      <c r="L1494" s="1" t="s">
        <v>709</v>
      </c>
      <c r="M1494" s="1">
        <v>0.67</v>
      </c>
      <c r="N1494" s="1" t="s">
        <v>8</v>
      </c>
      <c r="O1494" s="1" t="s">
        <v>28</v>
      </c>
      <c r="P1494" s="1" t="s">
        <v>163</v>
      </c>
      <c r="Q1494" s="1" t="s">
        <v>2500</v>
      </c>
      <c r="R1494" s="1">
        <v>78207</v>
      </c>
      <c r="S1494" s="2">
        <v>42142</v>
      </c>
      <c r="T1494" s="2">
        <v>42144</v>
      </c>
      <c r="U1494" s="1">
        <v>326.25</v>
      </c>
      <c r="V1494" s="1">
        <v>17</v>
      </c>
      <c r="W1494" s="1">
        <v>1300.81</v>
      </c>
      <c r="X1494" s="1">
        <v>90593</v>
      </c>
      <c r="Y1494" s="1">
        <f>Table1[[#This Row],[Unit Price]]-Table1[[#This Row],[Discount]]</f>
        <v>73.98</v>
      </c>
      <c r="Z1494" s="1" t="s">
        <v>3220</v>
      </c>
    </row>
    <row r="1495" spans="1:26" x14ac:dyDescent="0.2">
      <c r="A1495" s="3">
        <v>1433</v>
      </c>
      <c r="B1495" s="3" t="s">
        <v>1489</v>
      </c>
      <c r="C1495" s="3" t="s">
        <v>13</v>
      </c>
      <c r="D1495" s="3">
        <v>7.0000000000000007E-2</v>
      </c>
      <c r="E1495" s="3">
        <v>300.98</v>
      </c>
      <c r="F1495" s="3">
        <v>64.73</v>
      </c>
      <c r="G1495" s="3" t="s">
        <v>2</v>
      </c>
      <c r="H1495" s="3" t="s">
        <v>70</v>
      </c>
      <c r="I1495" s="3" t="s">
        <v>4</v>
      </c>
      <c r="J1495" s="3" t="s">
        <v>85</v>
      </c>
      <c r="K1495" s="3" t="s">
        <v>33</v>
      </c>
      <c r="L1495" s="3" t="s">
        <v>1316</v>
      </c>
      <c r="M1495" s="3">
        <v>0.56000000000000005</v>
      </c>
      <c r="N1495" s="3" t="s">
        <v>8</v>
      </c>
      <c r="O1495" s="3" t="s">
        <v>28</v>
      </c>
      <c r="P1495" s="3" t="s">
        <v>29</v>
      </c>
      <c r="Q1495" s="3" t="s">
        <v>1490</v>
      </c>
      <c r="R1495" s="3">
        <v>47130</v>
      </c>
      <c r="S1495" s="4">
        <v>42143</v>
      </c>
      <c r="T1495" s="4">
        <v>42145</v>
      </c>
      <c r="U1495" s="3">
        <v>1399.64</v>
      </c>
      <c r="V1495" s="3">
        <v>14</v>
      </c>
      <c r="W1495" s="3">
        <v>4285.5600000000004</v>
      </c>
      <c r="X1495" s="3">
        <v>86828</v>
      </c>
      <c r="Y1495" s="3">
        <f>Table1[[#This Row],[Unit Price]]-Table1[[#This Row],[Discount]]</f>
        <v>300.91000000000003</v>
      </c>
      <c r="Z1495" s="3" t="s">
        <v>3220</v>
      </c>
    </row>
    <row r="1496" spans="1:26" x14ac:dyDescent="0.2">
      <c r="A1496" s="1">
        <v>1433</v>
      </c>
      <c r="B1496" s="1" t="s">
        <v>1489</v>
      </c>
      <c r="C1496" s="1" t="s">
        <v>13</v>
      </c>
      <c r="D1496" s="1">
        <v>0.01</v>
      </c>
      <c r="E1496" s="1">
        <v>20.98</v>
      </c>
      <c r="F1496" s="1">
        <v>45</v>
      </c>
      <c r="G1496" s="1" t="s">
        <v>2</v>
      </c>
      <c r="H1496" s="1" t="s">
        <v>70</v>
      </c>
      <c r="I1496" s="1" t="s">
        <v>24</v>
      </c>
      <c r="J1496" s="1" t="s">
        <v>54</v>
      </c>
      <c r="K1496" s="1" t="s">
        <v>33</v>
      </c>
      <c r="L1496" s="1" t="s">
        <v>2545</v>
      </c>
      <c r="M1496" s="1">
        <v>0.61</v>
      </c>
      <c r="N1496" s="1" t="s">
        <v>8</v>
      </c>
      <c r="O1496" s="1" t="s">
        <v>28</v>
      </c>
      <c r="P1496" s="1" t="s">
        <v>29</v>
      </c>
      <c r="Q1496" s="1" t="s">
        <v>1490</v>
      </c>
      <c r="R1496" s="1">
        <v>47130</v>
      </c>
      <c r="S1496" s="2">
        <v>42143</v>
      </c>
      <c r="T1496" s="2">
        <v>42143</v>
      </c>
      <c r="U1496" s="1">
        <v>232.642</v>
      </c>
      <c r="V1496" s="1">
        <v>28</v>
      </c>
      <c r="W1496" s="1">
        <v>631.37</v>
      </c>
      <c r="X1496" s="1">
        <v>86828</v>
      </c>
      <c r="Y1496" s="1">
        <f>Table1[[#This Row],[Unit Price]]-Table1[[#This Row],[Discount]]</f>
        <v>20.97</v>
      </c>
      <c r="Z1496" s="1" t="s">
        <v>3220</v>
      </c>
    </row>
    <row r="1497" spans="1:26" x14ac:dyDescent="0.2">
      <c r="A1497" s="3">
        <v>2431</v>
      </c>
      <c r="B1497" s="3" t="s">
        <v>2546</v>
      </c>
      <c r="C1497" s="3" t="s">
        <v>13</v>
      </c>
      <c r="D1497" s="3">
        <v>7.0000000000000007E-2</v>
      </c>
      <c r="E1497" s="3">
        <v>155.06</v>
      </c>
      <c r="F1497" s="3">
        <v>7.07</v>
      </c>
      <c r="G1497" s="3" t="s">
        <v>14</v>
      </c>
      <c r="H1497" s="3" t="s">
        <v>15</v>
      </c>
      <c r="I1497" s="3" t="s">
        <v>24</v>
      </c>
      <c r="J1497" s="3" t="s">
        <v>54</v>
      </c>
      <c r="K1497" s="3" t="s">
        <v>49</v>
      </c>
      <c r="L1497" s="3" t="s">
        <v>82</v>
      </c>
      <c r="M1497" s="3">
        <v>0.59</v>
      </c>
      <c r="N1497" s="3" t="s">
        <v>8</v>
      </c>
      <c r="O1497" s="3" t="s">
        <v>35</v>
      </c>
      <c r="P1497" s="3" t="s">
        <v>66</v>
      </c>
      <c r="Q1497" s="3" t="s">
        <v>76</v>
      </c>
      <c r="R1497" s="3">
        <v>90004</v>
      </c>
      <c r="S1497" s="4">
        <v>42143</v>
      </c>
      <c r="T1497" s="4">
        <v>42143</v>
      </c>
      <c r="U1497" s="3">
        <v>-121.75</v>
      </c>
      <c r="V1497" s="3">
        <v>14</v>
      </c>
      <c r="W1497" s="3">
        <v>2039.07</v>
      </c>
      <c r="X1497" s="3">
        <v>5920</v>
      </c>
      <c r="Y1497" s="3">
        <f>Table1[[#This Row],[Unit Price]]-Table1[[#This Row],[Discount]]</f>
        <v>154.99</v>
      </c>
      <c r="Z1497" s="3" t="s">
        <v>3221</v>
      </c>
    </row>
    <row r="1498" spans="1:26" x14ac:dyDescent="0.2">
      <c r="A1498" s="1">
        <v>2432</v>
      </c>
      <c r="B1498" s="1" t="s">
        <v>2547</v>
      </c>
      <c r="C1498" s="1" t="s">
        <v>13</v>
      </c>
      <c r="D1498" s="1">
        <v>7.0000000000000007E-2</v>
      </c>
      <c r="E1498" s="1">
        <v>155.06</v>
      </c>
      <c r="F1498" s="1">
        <v>7.07</v>
      </c>
      <c r="G1498" s="1" t="s">
        <v>14</v>
      </c>
      <c r="H1498" s="1" t="s">
        <v>15</v>
      </c>
      <c r="I1498" s="1" t="s">
        <v>24</v>
      </c>
      <c r="J1498" s="1" t="s">
        <v>54</v>
      </c>
      <c r="K1498" s="1" t="s">
        <v>49</v>
      </c>
      <c r="L1498" s="1" t="s">
        <v>82</v>
      </c>
      <c r="M1498" s="1">
        <v>0.59</v>
      </c>
      <c r="N1498" s="1" t="s">
        <v>8</v>
      </c>
      <c r="O1498" s="1" t="s">
        <v>28</v>
      </c>
      <c r="P1498" s="1" t="s">
        <v>183</v>
      </c>
      <c r="Q1498" s="1" t="s">
        <v>2548</v>
      </c>
      <c r="R1498" s="1">
        <v>73110</v>
      </c>
      <c r="S1498" s="2">
        <v>42143</v>
      </c>
      <c r="T1498" s="2">
        <v>42143</v>
      </c>
      <c r="U1498" s="1">
        <v>24.35</v>
      </c>
      <c r="V1498" s="1">
        <v>3</v>
      </c>
      <c r="W1498" s="1">
        <v>436.94</v>
      </c>
      <c r="X1498" s="1">
        <v>89096</v>
      </c>
      <c r="Y1498" s="1">
        <f>Table1[[#This Row],[Unit Price]]-Table1[[#This Row],[Discount]]</f>
        <v>154.99</v>
      </c>
      <c r="Z1498" s="1" t="s">
        <v>3220</v>
      </c>
    </row>
    <row r="1499" spans="1:26" x14ac:dyDescent="0.2">
      <c r="A1499" s="3">
        <v>3264</v>
      </c>
      <c r="B1499" s="3" t="s">
        <v>2549</v>
      </c>
      <c r="C1499" s="3" t="s">
        <v>92</v>
      </c>
      <c r="D1499" s="3">
        <v>0.04</v>
      </c>
      <c r="E1499" s="3">
        <v>9.99</v>
      </c>
      <c r="F1499" s="3">
        <v>11.59</v>
      </c>
      <c r="G1499" s="3" t="s">
        <v>14</v>
      </c>
      <c r="H1499" s="3" t="s">
        <v>70</v>
      </c>
      <c r="I1499" s="3" t="s">
        <v>24</v>
      </c>
      <c r="J1499" s="3" t="s">
        <v>64</v>
      </c>
      <c r="K1499" s="3" t="s">
        <v>49</v>
      </c>
      <c r="L1499" s="3" t="s">
        <v>2176</v>
      </c>
      <c r="M1499" s="3">
        <v>0.4</v>
      </c>
      <c r="N1499" s="3" t="s">
        <v>8</v>
      </c>
      <c r="O1499" s="3" t="s">
        <v>35</v>
      </c>
      <c r="P1499" s="3" t="s">
        <v>66</v>
      </c>
      <c r="Q1499" s="3" t="s">
        <v>2550</v>
      </c>
      <c r="R1499" s="3">
        <v>95501</v>
      </c>
      <c r="S1499" s="4">
        <v>42143</v>
      </c>
      <c r="T1499" s="4">
        <v>42145</v>
      </c>
      <c r="U1499" s="3">
        <v>-92.32</v>
      </c>
      <c r="V1499" s="3">
        <v>5</v>
      </c>
      <c r="W1499" s="3">
        <v>52.09</v>
      </c>
      <c r="X1499" s="3">
        <v>89835</v>
      </c>
      <c r="Y1499" s="3">
        <f>Table1[[#This Row],[Unit Price]]-Table1[[#This Row],[Discount]]</f>
        <v>9.9500000000000011</v>
      </c>
      <c r="Z1499" s="3" t="s">
        <v>3221</v>
      </c>
    </row>
    <row r="1500" spans="1:26" x14ac:dyDescent="0.2">
      <c r="A1500" s="1">
        <v>918</v>
      </c>
      <c r="B1500" s="1" t="s">
        <v>2120</v>
      </c>
      <c r="C1500" s="1" t="s">
        <v>1</v>
      </c>
      <c r="D1500" s="1">
        <v>0.09</v>
      </c>
      <c r="E1500" s="1">
        <v>58.14</v>
      </c>
      <c r="F1500" s="1">
        <v>36.61</v>
      </c>
      <c r="G1500" s="1" t="s">
        <v>2</v>
      </c>
      <c r="H1500" s="1" t="s">
        <v>70</v>
      </c>
      <c r="I1500" s="1" t="s">
        <v>4</v>
      </c>
      <c r="J1500" s="1" t="s">
        <v>93</v>
      </c>
      <c r="K1500" s="1" t="s">
        <v>6</v>
      </c>
      <c r="L1500" s="1" t="s">
        <v>2551</v>
      </c>
      <c r="M1500" s="1">
        <v>0.61</v>
      </c>
      <c r="N1500" s="1" t="s">
        <v>8</v>
      </c>
      <c r="O1500" s="1" t="s">
        <v>35</v>
      </c>
      <c r="P1500" s="1" t="s">
        <v>66</v>
      </c>
      <c r="Q1500" s="1" t="s">
        <v>2122</v>
      </c>
      <c r="R1500" s="1">
        <v>91730</v>
      </c>
      <c r="S1500" s="2">
        <v>42144</v>
      </c>
      <c r="T1500" s="2">
        <v>42145</v>
      </c>
      <c r="U1500" s="1">
        <v>187.41200000000001</v>
      </c>
      <c r="V1500" s="1">
        <v>39</v>
      </c>
      <c r="W1500" s="1">
        <v>2115.06</v>
      </c>
      <c r="X1500" s="1">
        <v>90493</v>
      </c>
      <c r="Y1500" s="1">
        <f>Table1[[#This Row],[Unit Price]]-Table1[[#This Row],[Discount]]</f>
        <v>58.05</v>
      </c>
      <c r="Z1500" s="1" t="s">
        <v>3221</v>
      </c>
    </row>
    <row r="1501" spans="1:26" x14ac:dyDescent="0.2">
      <c r="A1501" s="3">
        <v>2973</v>
      </c>
      <c r="B1501" s="3" t="s">
        <v>2137</v>
      </c>
      <c r="C1501" s="3" t="s">
        <v>1</v>
      </c>
      <c r="D1501" s="3">
        <v>0.1</v>
      </c>
      <c r="E1501" s="3">
        <v>442.14</v>
      </c>
      <c r="F1501" s="3">
        <v>14.7</v>
      </c>
      <c r="G1501" s="3" t="s">
        <v>2</v>
      </c>
      <c r="H1501" s="3" t="s">
        <v>47</v>
      </c>
      <c r="I1501" s="3" t="s">
        <v>16</v>
      </c>
      <c r="J1501" s="3" t="s">
        <v>32</v>
      </c>
      <c r="K1501" s="3" t="s">
        <v>33</v>
      </c>
      <c r="L1501" s="3" t="s">
        <v>1288</v>
      </c>
      <c r="M1501" s="3">
        <v>0.56000000000000005</v>
      </c>
      <c r="N1501" s="3" t="s">
        <v>8</v>
      </c>
      <c r="O1501" s="3" t="s">
        <v>28</v>
      </c>
      <c r="P1501" s="3" t="s">
        <v>333</v>
      </c>
      <c r="Q1501" s="3" t="s">
        <v>2139</v>
      </c>
      <c r="R1501" s="3">
        <v>53151</v>
      </c>
      <c r="S1501" s="4">
        <v>42144</v>
      </c>
      <c r="T1501" s="4">
        <v>42145</v>
      </c>
      <c r="U1501" s="3">
        <v>137.68794</v>
      </c>
      <c r="V1501" s="3">
        <v>6</v>
      </c>
      <c r="W1501" s="3">
        <v>2411.4299999999998</v>
      </c>
      <c r="X1501" s="3">
        <v>87187</v>
      </c>
      <c r="Y1501" s="3">
        <f>Table1[[#This Row],[Unit Price]]-Table1[[#This Row],[Discount]]</f>
        <v>442.03999999999996</v>
      </c>
      <c r="Z1501" s="3" t="s">
        <v>3220</v>
      </c>
    </row>
    <row r="1502" spans="1:26" x14ac:dyDescent="0.2">
      <c r="A1502" s="1">
        <v>1159</v>
      </c>
      <c r="B1502" s="1" t="s">
        <v>2552</v>
      </c>
      <c r="C1502" s="1" t="s">
        <v>13</v>
      </c>
      <c r="D1502" s="1">
        <v>0.04</v>
      </c>
      <c r="E1502" s="1">
        <v>100.98</v>
      </c>
      <c r="F1502" s="1">
        <v>35.840000000000003</v>
      </c>
      <c r="G1502" s="1" t="s">
        <v>2</v>
      </c>
      <c r="H1502" s="1" t="s">
        <v>15</v>
      </c>
      <c r="I1502" s="1" t="s">
        <v>4</v>
      </c>
      <c r="J1502" s="1" t="s">
        <v>93</v>
      </c>
      <c r="K1502" s="1" t="s">
        <v>6</v>
      </c>
      <c r="L1502" s="1" t="s">
        <v>94</v>
      </c>
      <c r="M1502" s="1">
        <v>0.62</v>
      </c>
      <c r="N1502" s="1" t="s">
        <v>8</v>
      </c>
      <c r="O1502" s="1" t="s">
        <v>87</v>
      </c>
      <c r="P1502" s="1" t="s">
        <v>373</v>
      </c>
      <c r="Q1502" s="1" t="s">
        <v>2553</v>
      </c>
      <c r="R1502" s="1">
        <v>7086</v>
      </c>
      <c r="S1502" s="2">
        <v>42144</v>
      </c>
      <c r="T1502" s="2">
        <v>42145</v>
      </c>
      <c r="U1502" s="1">
        <v>-152.76</v>
      </c>
      <c r="V1502" s="1">
        <v>1</v>
      </c>
      <c r="W1502" s="1">
        <v>110.75</v>
      </c>
      <c r="X1502" s="1">
        <v>90854</v>
      </c>
      <c r="Y1502" s="1">
        <f>Table1[[#This Row],[Unit Price]]-Table1[[#This Row],[Discount]]</f>
        <v>100.94</v>
      </c>
      <c r="Z1502" s="1" t="s">
        <v>3222</v>
      </c>
    </row>
    <row r="1503" spans="1:26" x14ac:dyDescent="0.2">
      <c r="A1503" s="3">
        <v>2346</v>
      </c>
      <c r="B1503" s="3" t="s">
        <v>362</v>
      </c>
      <c r="C1503" s="3" t="s">
        <v>13</v>
      </c>
      <c r="D1503" s="3">
        <v>0.1</v>
      </c>
      <c r="E1503" s="3">
        <v>218.75</v>
      </c>
      <c r="F1503" s="3">
        <v>69.64</v>
      </c>
      <c r="G1503" s="3" t="s">
        <v>2</v>
      </c>
      <c r="H1503" s="3" t="s">
        <v>70</v>
      </c>
      <c r="I1503" s="3" t="s">
        <v>4</v>
      </c>
      <c r="J1503" s="3" t="s">
        <v>5</v>
      </c>
      <c r="K1503" s="3" t="s">
        <v>6</v>
      </c>
      <c r="L1503" s="3" t="s">
        <v>850</v>
      </c>
      <c r="M1503" s="3">
        <v>0.77</v>
      </c>
      <c r="N1503" s="3" t="s">
        <v>8</v>
      </c>
      <c r="O1503" s="3" t="s">
        <v>9</v>
      </c>
      <c r="P1503" s="3" t="s">
        <v>364</v>
      </c>
      <c r="Q1503" s="3" t="s">
        <v>365</v>
      </c>
      <c r="R1503" s="3">
        <v>40258</v>
      </c>
      <c r="S1503" s="4">
        <v>42144</v>
      </c>
      <c r="T1503" s="4">
        <v>42145</v>
      </c>
      <c r="U1503" s="3">
        <v>62.298000000000002</v>
      </c>
      <c r="V1503" s="3">
        <v>17</v>
      </c>
      <c r="W1503" s="3">
        <v>2805.18</v>
      </c>
      <c r="X1503" s="3">
        <v>89505</v>
      </c>
      <c r="Y1503" s="3">
        <f>Table1[[#This Row],[Unit Price]]-Table1[[#This Row],[Discount]]</f>
        <v>218.65</v>
      </c>
      <c r="Z1503" s="3" t="s">
        <v>3219</v>
      </c>
    </row>
    <row r="1504" spans="1:26" x14ac:dyDescent="0.2">
      <c r="A1504" s="1">
        <v>2825</v>
      </c>
      <c r="B1504" s="1" t="s">
        <v>2554</v>
      </c>
      <c r="C1504" s="1" t="s">
        <v>23</v>
      </c>
      <c r="D1504" s="1">
        <v>0.02</v>
      </c>
      <c r="E1504" s="1">
        <v>27.48</v>
      </c>
      <c r="F1504" s="1">
        <v>4</v>
      </c>
      <c r="G1504" s="1" t="s">
        <v>14</v>
      </c>
      <c r="H1504" s="1" t="s">
        <v>15</v>
      </c>
      <c r="I1504" s="1" t="s">
        <v>16</v>
      </c>
      <c r="J1504" s="1" t="s">
        <v>17</v>
      </c>
      <c r="K1504" s="1" t="s">
        <v>49</v>
      </c>
      <c r="L1504" s="1" t="s">
        <v>2037</v>
      </c>
      <c r="M1504" s="1">
        <v>0.75</v>
      </c>
      <c r="N1504" s="1" t="s">
        <v>8</v>
      </c>
      <c r="O1504" s="1" t="s">
        <v>35</v>
      </c>
      <c r="P1504" s="1" t="s">
        <v>466</v>
      </c>
      <c r="Q1504" s="1" t="s">
        <v>2555</v>
      </c>
      <c r="R1504" s="1">
        <v>83701</v>
      </c>
      <c r="S1504" s="2">
        <v>42144</v>
      </c>
      <c r="T1504" s="2">
        <v>42151</v>
      </c>
      <c r="U1504" s="1">
        <v>19.308</v>
      </c>
      <c r="V1504" s="1">
        <v>3</v>
      </c>
      <c r="W1504" s="1">
        <v>87.21</v>
      </c>
      <c r="X1504" s="1">
        <v>89497</v>
      </c>
      <c r="Y1504" s="1">
        <f>Table1[[#This Row],[Unit Price]]-Table1[[#This Row],[Discount]]</f>
        <v>27.46</v>
      </c>
      <c r="Z1504" s="1" t="s">
        <v>3221</v>
      </c>
    </row>
    <row r="1505" spans="1:26" x14ac:dyDescent="0.2">
      <c r="A1505" s="3">
        <v>2825</v>
      </c>
      <c r="B1505" s="3" t="s">
        <v>2554</v>
      </c>
      <c r="C1505" s="3" t="s">
        <v>23</v>
      </c>
      <c r="D1505" s="3">
        <v>0.08</v>
      </c>
      <c r="E1505" s="3">
        <v>10.06</v>
      </c>
      <c r="F1505" s="3">
        <v>2.06</v>
      </c>
      <c r="G1505" s="3" t="s">
        <v>14</v>
      </c>
      <c r="H1505" s="3" t="s">
        <v>15</v>
      </c>
      <c r="I1505" s="3" t="s">
        <v>24</v>
      </c>
      <c r="J1505" s="3" t="s">
        <v>64</v>
      </c>
      <c r="K1505" s="3" t="s">
        <v>26</v>
      </c>
      <c r="L1505" s="3" t="s">
        <v>149</v>
      </c>
      <c r="M1505" s="3">
        <v>0.39</v>
      </c>
      <c r="N1505" s="3" t="s">
        <v>8</v>
      </c>
      <c r="O1505" s="3" t="s">
        <v>35</v>
      </c>
      <c r="P1505" s="3" t="s">
        <v>466</v>
      </c>
      <c r="Q1505" s="3" t="s">
        <v>2555</v>
      </c>
      <c r="R1505" s="3">
        <v>83701</v>
      </c>
      <c r="S1505" s="4">
        <v>42144</v>
      </c>
      <c r="T1505" s="4">
        <v>42148</v>
      </c>
      <c r="U1505" s="3">
        <v>0.33</v>
      </c>
      <c r="V1505" s="3">
        <v>4</v>
      </c>
      <c r="W1505" s="3">
        <v>40.15</v>
      </c>
      <c r="X1505" s="3">
        <v>89497</v>
      </c>
      <c r="Y1505" s="3">
        <f>Table1[[#This Row],[Unit Price]]-Table1[[#This Row],[Discount]]</f>
        <v>9.98</v>
      </c>
      <c r="Z1505" s="3" t="s">
        <v>3221</v>
      </c>
    </row>
    <row r="1506" spans="1:26" x14ac:dyDescent="0.2">
      <c r="A1506" s="1">
        <v>699</v>
      </c>
      <c r="B1506" s="1" t="s">
        <v>837</v>
      </c>
      <c r="C1506" s="1" t="s">
        <v>92</v>
      </c>
      <c r="D1506" s="1">
        <v>0.1</v>
      </c>
      <c r="E1506" s="1">
        <v>4.26</v>
      </c>
      <c r="F1506" s="1">
        <v>1.2</v>
      </c>
      <c r="G1506" s="1" t="s">
        <v>14</v>
      </c>
      <c r="H1506" s="1" t="s">
        <v>15</v>
      </c>
      <c r="I1506" s="1" t="s">
        <v>24</v>
      </c>
      <c r="J1506" s="1" t="s">
        <v>25</v>
      </c>
      <c r="K1506" s="1" t="s">
        <v>26</v>
      </c>
      <c r="L1506" s="1" t="s">
        <v>114</v>
      </c>
      <c r="M1506" s="1">
        <v>0.44</v>
      </c>
      <c r="N1506" s="1" t="s">
        <v>8</v>
      </c>
      <c r="O1506" s="1" t="s">
        <v>35</v>
      </c>
      <c r="P1506" s="1" t="s">
        <v>66</v>
      </c>
      <c r="Q1506" s="1" t="s">
        <v>76</v>
      </c>
      <c r="R1506" s="1">
        <v>90041</v>
      </c>
      <c r="S1506" s="2">
        <v>42144</v>
      </c>
      <c r="T1506" s="2">
        <v>42145</v>
      </c>
      <c r="U1506" s="1">
        <v>15.42</v>
      </c>
      <c r="V1506" s="1">
        <v>88</v>
      </c>
      <c r="W1506" s="1">
        <v>351.56</v>
      </c>
      <c r="X1506" s="1">
        <v>3042</v>
      </c>
      <c r="Y1506" s="1">
        <f>Table1[[#This Row],[Unit Price]]-Table1[[#This Row],[Discount]]</f>
        <v>4.16</v>
      </c>
      <c r="Z1506" s="1" t="s">
        <v>3221</v>
      </c>
    </row>
    <row r="1507" spans="1:26" x14ac:dyDescent="0.2">
      <c r="A1507" s="3">
        <v>700</v>
      </c>
      <c r="B1507" s="3" t="s">
        <v>2556</v>
      </c>
      <c r="C1507" s="3" t="s">
        <v>92</v>
      </c>
      <c r="D1507" s="3">
        <v>0.1</v>
      </c>
      <c r="E1507" s="3">
        <v>4.26</v>
      </c>
      <c r="F1507" s="3">
        <v>1.2</v>
      </c>
      <c r="G1507" s="3" t="s">
        <v>14</v>
      </c>
      <c r="H1507" s="3" t="s">
        <v>15</v>
      </c>
      <c r="I1507" s="3" t="s">
        <v>24</v>
      </c>
      <c r="J1507" s="3" t="s">
        <v>25</v>
      </c>
      <c r="K1507" s="3" t="s">
        <v>26</v>
      </c>
      <c r="L1507" s="3" t="s">
        <v>114</v>
      </c>
      <c r="M1507" s="3">
        <v>0.44</v>
      </c>
      <c r="N1507" s="3" t="s">
        <v>8</v>
      </c>
      <c r="O1507" s="3" t="s">
        <v>35</v>
      </c>
      <c r="P1507" s="3" t="s">
        <v>66</v>
      </c>
      <c r="Q1507" s="3" t="s">
        <v>1160</v>
      </c>
      <c r="R1507" s="3">
        <v>93454</v>
      </c>
      <c r="S1507" s="4">
        <v>42144</v>
      </c>
      <c r="T1507" s="4">
        <v>42145</v>
      </c>
      <c r="U1507" s="3">
        <v>33.923999999999999</v>
      </c>
      <c r="V1507" s="3">
        <v>22</v>
      </c>
      <c r="W1507" s="3">
        <v>87.89</v>
      </c>
      <c r="X1507" s="3">
        <v>87980</v>
      </c>
      <c r="Y1507" s="3">
        <f>Table1[[#This Row],[Unit Price]]-Table1[[#This Row],[Discount]]</f>
        <v>4.16</v>
      </c>
      <c r="Z1507" s="3" t="s">
        <v>3221</v>
      </c>
    </row>
    <row r="1508" spans="1:26" x14ac:dyDescent="0.2">
      <c r="A1508" s="1">
        <v>1106</v>
      </c>
      <c r="B1508" s="1" t="s">
        <v>2557</v>
      </c>
      <c r="C1508" s="1" t="s">
        <v>92</v>
      </c>
      <c r="D1508" s="1">
        <v>0.04</v>
      </c>
      <c r="E1508" s="1">
        <v>6.35</v>
      </c>
      <c r="F1508" s="1">
        <v>1.02</v>
      </c>
      <c r="G1508" s="1" t="s">
        <v>14</v>
      </c>
      <c r="H1508" s="1" t="s">
        <v>3</v>
      </c>
      <c r="I1508" s="1" t="s">
        <v>24</v>
      </c>
      <c r="J1508" s="1" t="s">
        <v>64</v>
      </c>
      <c r="K1508" s="1" t="s">
        <v>26</v>
      </c>
      <c r="L1508" s="1" t="s">
        <v>503</v>
      </c>
      <c r="M1508" s="1">
        <v>0.39</v>
      </c>
      <c r="N1508" s="1" t="s">
        <v>8</v>
      </c>
      <c r="O1508" s="1" t="s">
        <v>28</v>
      </c>
      <c r="P1508" s="1" t="s">
        <v>163</v>
      </c>
      <c r="Q1508" s="1" t="s">
        <v>530</v>
      </c>
      <c r="R1508" s="1">
        <v>75220</v>
      </c>
      <c r="S1508" s="2">
        <v>42144</v>
      </c>
      <c r="T1508" s="2">
        <v>42147</v>
      </c>
      <c r="U1508" s="1">
        <v>81.91</v>
      </c>
      <c r="V1508" s="1">
        <v>52</v>
      </c>
      <c r="W1508" s="1">
        <v>318.47000000000003</v>
      </c>
      <c r="X1508" s="1">
        <v>20261</v>
      </c>
      <c r="Y1508" s="1">
        <f>Table1[[#This Row],[Unit Price]]-Table1[[#This Row],[Discount]]</f>
        <v>6.31</v>
      </c>
      <c r="Z1508" s="1" t="s">
        <v>3220</v>
      </c>
    </row>
    <row r="1509" spans="1:26" x14ac:dyDescent="0.2">
      <c r="A1509" s="3">
        <v>1108</v>
      </c>
      <c r="B1509" s="3" t="s">
        <v>2558</v>
      </c>
      <c r="C1509" s="3" t="s">
        <v>92</v>
      </c>
      <c r="D1509" s="3">
        <v>0.09</v>
      </c>
      <c r="E1509" s="3">
        <v>31.74</v>
      </c>
      <c r="F1509" s="3">
        <v>12.62</v>
      </c>
      <c r="G1509" s="3" t="s">
        <v>63</v>
      </c>
      <c r="H1509" s="3" t="s">
        <v>3</v>
      </c>
      <c r="I1509" s="3" t="s">
        <v>24</v>
      </c>
      <c r="J1509" s="3" t="s">
        <v>48</v>
      </c>
      <c r="K1509" s="3" t="s">
        <v>49</v>
      </c>
      <c r="L1509" s="3" t="s">
        <v>1508</v>
      </c>
      <c r="M1509" s="3">
        <v>0.37</v>
      </c>
      <c r="N1509" s="3" t="s">
        <v>8</v>
      </c>
      <c r="O1509" s="3" t="s">
        <v>28</v>
      </c>
      <c r="P1509" s="3" t="s">
        <v>163</v>
      </c>
      <c r="Q1509" s="3" t="s">
        <v>2010</v>
      </c>
      <c r="R1509" s="3">
        <v>75146</v>
      </c>
      <c r="S1509" s="4">
        <v>42144</v>
      </c>
      <c r="T1509" s="4">
        <v>42144</v>
      </c>
      <c r="U1509" s="3">
        <v>67.107500000000002</v>
      </c>
      <c r="V1509" s="3">
        <v>9</v>
      </c>
      <c r="W1509" s="3">
        <v>270.55</v>
      </c>
      <c r="X1509" s="3">
        <v>86409</v>
      </c>
      <c r="Y1509" s="3">
        <f>Table1[[#This Row],[Unit Price]]-Table1[[#This Row],[Discount]]</f>
        <v>31.65</v>
      </c>
      <c r="Z1509" s="3" t="s">
        <v>3220</v>
      </c>
    </row>
    <row r="1510" spans="1:26" x14ac:dyDescent="0.2">
      <c r="A1510" s="1">
        <v>1108</v>
      </c>
      <c r="B1510" s="1" t="s">
        <v>2558</v>
      </c>
      <c r="C1510" s="1" t="s">
        <v>92</v>
      </c>
      <c r="D1510" s="1">
        <v>0.04</v>
      </c>
      <c r="E1510" s="1">
        <v>6.35</v>
      </c>
      <c r="F1510" s="1">
        <v>1.02</v>
      </c>
      <c r="G1510" s="1" t="s">
        <v>14</v>
      </c>
      <c r="H1510" s="1" t="s">
        <v>3</v>
      </c>
      <c r="I1510" s="1" t="s">
        <v>24</v>
      </c>
      <c r="J1510" s="1" t="s">
        <v>64</v>
      </c>
      <c r="K1510" s="1" t="s">
        <v>26</v>
      </c>
      <c r="L1510" s="1" t="s">
        <v>503</v>
      </c>
      <c r="M1510" s="1">
        <v>0.39</v>
      </c>
      <c r="N1510" s="1" t="s">
        <v>8</v>
      </c>
      <c r="O1510" s="1" t="s">
        <v>28</v>
      </c>
      <c r="P1510" s="1" t="s">
        <v>163</v>
      </c>
      <c r="Q1510" s="1" t="s">
        <v>2010</v>
      </c>
      <c r="R1510" s="1">
        <v>75146</v>
      </c>
      <c r="S1510" s="2">
        <v>42144</v>
      </c>
      <c r="T1510" s="2">
        <v>42147</v>
      </c>
      <c r="U1510" s="1">
        <v>54.937800000000003</v>
      </c>
      <c r="V1510" s="1">
        <v>13</v>
      </c>
      <c r="W1510" s="1">
        <v>79.62</v>
      </c>
      <c r="X1510" s="1">
        <v>86409</v>
      </c>
      <c r="Y1510" s="1">
        <f>Table1[[#This Row],[Unit Price]]-Table1[[#This Row],[Discount]]</f>
        <v>6.31</v>
      </c>
      <c r="Z1510" s="1" t="s">
        <v>3220</v>
      </c>
    </row>
    <row r="1511" spans="1:26" x14ac:dyDescent="0.2">
      <c r="A1511" s="3">
        <v>1108</v>
      </c>
      <c r="B1511" s="3" t="s">
        <v>2558</v>
      </c>
      <c r="C1511" s="3" t="s">
        <v>92</v>
      </c>
      <c r="D1511" s="3">
        <v>0.02</v>
      </c>
      <c r="E1511" s="3">
        <v>65.989999999999995</v>
      </c>
      <c r="F1511" s="3">
        <v>8.99</v>
      </c>
      <c r="G1511" s="3" t="s">
        <v>63</v>
      </c>
      <c r="H1511" s="3" t="s">
        <v>3</v>
      </c>
      <c r="I1511" s="3" t="s">
        <v>16</v>
      </c>
      <c r="J1511" s="3" t="s">
        <v>111</v>
      </c>
      <c r="K1511" s="3" t="s">
        <v>49</v>
      </c>
      <c r="L1511" s="3" t="s">
        <v>1840</v>
      </c>
      <c r="M1511" s="3">
        <v>0.56000000000000005</v>
      </c>
      <c r="N1511" s="3" t="s">
        <v>8</v>
      </c>
      <c r="O1511" s="3" t="s">
        <v>28</v>
      </c>
      <c r="P1511" s="3" t="s">
        <v>163</v>
      </c>
      <c r="Q1511" s="3" t="s">
        <v>2010</v>
      </c>
      <c r="R1511" s="3">
        <v>75146</v>
      </c>
      <c r="S1511" s="4">
        <v>42144</v>
      </c>
      <c r="T1511" s="4">
        <v>42145</v>
      </c>
      <c r="U1511" s="3">
        <v>168.23699999999999</v>
      </c>
      <c r="V1511" s="3">
        <v>8</v>
      </c>
      <c r="W1511" s="3">
        <v>479.79</v>
      </c>
      <c r="X1511" s="3">
        <v>86409</v>
      </c>
      <c r="Y1511" s="3">
        <f>Table1[[#This Row],[Unit Price]]-Table1[[#This Row],[Discount]]</f>
        <v>65.97</v>
      </c>
      <c r="Z1511" s="3" t="s">
        <v>3220</v>
      </c>
    </row>
    <row r="1512" spans="1:26" x14ac:dyDescent="0.2">
      <c r="A1512" s="1">
        <v>1974</v>
      </c>
      <c r="B1512" s="1" t="s">
        <v>2559</v>
      </c>
      <c r="C1512" s="1" t="s">
        <v>92</v>
      </c>
      <c r="D1512" s="1">
        <v>0.09</v>
      </c>
      <c r="E1512" s="1">
        <v>20.48</v>
      </c>
      <c r="F1512" s="1">
        <v>6.32</v>
      </c>
      <c r="G1512" s="1" t="s">
        <v>14</v>
      </c>
      <c r="H1512" s="1" t="s">
        <v>15</v>
      </c>
      <c r="I1512" s="1" t="s">
        <v>24</v>
      </c>
      <c r="J1512" s="1" t="s">
        <v>71</v>
      </c>
      <c r="K1512" s="1" t="s">
        <v>49</v>
      </c>
      <c r="L1512" s="1" t="s">
        <v>1015</v>
      </c>
      <c r="M1512" s="1">
        <v>0.57999999999999996</v>
      </c>
      <c r="N1512" s="1" t="s">
        <v>8</v>
      </c>
      <c r="O1512" s="1" t="s">
        <v>28</v>
      </c>
      <c r="P1512" s="1" t="s">
        <v>265</v>
      </c>
      <c r="Q1512" s="1" t="s">
        <v>2560</v>
      </c>
      <c r="R1512" s="1">
        <v>48127</v>
      </c>
      <c r="S1512" s="2">
        <v>42144</v>
      </c>
      <c r="T1512" s="2">
        <v>42145</v>
      </c>
      <c r="U1512" s="1">
        <v>-16.89</v>
      </c>
      <c r="V1512" s="1">
        <v>5</v>
      </c>
      <c r="W1512" s="1">
        <v>99.02</v>
      </c>
      <c r="X1512" s="1">
        <v>89040</v>
      </c>
      <c r="Y1512" s="1">
        <f>Table1[[#This Row],[Unit Price]]-Table1[[#This Row],[Discount]]</f>
        <v>20.39</v>
      </c>
      <c r="Z1512" s="1" t="s">
        <v>3220</v>
      </c>
    </row>
    <row r="1513" spans="1:26" x14ac:dyDescent="0.2">
      <c r="A1513" s="3">
        <v>1974</v>
      </c>
      <c r="B1513" s="3" t="s">
        <v>2559</v>
      </c>
      <c r="C1513" s="3" t="s">
        <v>92</v>
      </c>
      <c r="D1513" s="3">
        <v>0.06</v>
      </c>
      <c r="E1513" s="3">
        <v>15.67</v>
      </c>
      <c r="F1513" s="3">
        <v>1.39</v>
      </c>
      <c r="G1513" s="3" t="s">
        <v>14</v>
      </c>
      <c r="H1513" s="3" t="s">
        <v>15</v>
      </c>
      <c r="I1513" s="3" t="s">
        <v>24</v>
      </c>
      <c r="J1513" s="3" t="s">
        <v>321</v>
      </c>
      <c r="K1513" s="3" t="s">
        <v>49</v>
      </c>
      <c r="L1513" s="3" t="s">
        <v>2460</v>
      </c>
      <c r="M1513" s="3">
        <v>0.38</v>
      </c>
      <c r="N1513" s="3" t="s">
        <v>8</v>
      </c>
      <c r="O1513" s="3" t="s">
        <v>28</v>
      </c>
      <c r="P1513" s="3" t="s">
        <v>265</v>
      </c>
      <c r="Q1513" s="3" t="s">
        <v>2560</v>
      </c>
      <c r="R1513" s="3">
        <v>48127</v>
      </c>
      <c r="S1513" s="4">
        <v>42144</v>
      </c>
      <c r="T1513" s="4">
        <v>42145</v>
      </c>
      <c r="U1513" s="3">
        <v>25.51</v>
      </c>
      <c r="V1513" s="3">
        <v>3</v>
      </c>
      <c r="W1513" s="3">
        <v>46.4</v>
      </c>
      <c r="X1513" s="3">
        <v>89040</v>
      </c>
      <c r="Y1513" s="3">
        <f>Table1[[#This Row],[Unit Price]]-Table1[[#This Row],[Discount]]</f>
        <v>15.61</v>
      </c>
      <c r="Z1513" s="3" t="s">
        <v>3220</v>
      </c>
    </row>
    <row r="1514" spans="1:26" x14ac:dyDescent="0.2">
      <c r="A1514" s="1">
        <v>2159</v>
      </c>
      <c r="B1514" s="1" t="s">
        <v>2561</v>
      </c>
      <c r="C1514" s="1" t="s">
        <v>92</v>
      </c>
      <c r="D1514" s="1">
        <v>0.08</v>
      </c>
      <c r="E1514" s="1">
        <v>30.98</v>
      </c>
      <c r="F1514" s="1">
        <v>8.74</v>
      </c>
      <c r="G1514" s="1" t="s">
        <v>14</v>
      </c>
      <c r="H1514" s="1" t="s">
        <v>70</v>
      </c>
      <c r="I1514" s="1" t="s">
        <v>24</v>
      </c>
      <c r="J1514" s="1" t="s">
        <v>64</v>
      </c>
      <c r="K1514" s="1" t="s">
        <v>49</v>
      </c>
      <c r="L1514" s="1" t="s">
        <v>2562</v>
      </c>
      <c r="M1514" s="1">
        <v>0.4</v>
      </c>
      <c r="N1514" s="1" t="s">
        <v>8</v>
      </c>
      <c r="O1514" s="1" t="s">
        <v>28</v>
      </c>
      <c r="P1514" s="1" t="s">
        <v>265</v>
      </c>
      <c r="Q1514" s="1" t="s">
        <v>2563</v>
      </c>
      <c r="R1514" s="1">
        <v>48185</v>
      </c>
      <c r="S1514" s="2">
        <v>42144</v>
      </c>
      <c r="T1514" s="2">
        <v>42145</v>
      </c>
      <c r="U1514" s="1">
        <v>371.27199999999999</v>
      </c>
      <c r="V1514" s="1">
        <v>25</v>
      </c>
      <c r="W1514" s="1">
        <v>727.2</v>
      </c>
      <c r="X1514" s="1">
        <v>90387</v>
      </c>
      <c r="Y1514" s="1">
        <f>Table1[[#This Row],[Unit Price]]-Table1[[#This Row],[Discount]]</f>
        <v>30.900000000000002</v>
      </c>
      <c r="Z1514" s="1" t="s">
        <v>3220</v>
      </c>
    </row>
    <row r="1515" spans="1:26" x14ac:dyDescent="0.2">
      <c r="A1515" s="3">
        <v>2162</v>
      </c>
      <c r="B1515" s="3" t="s">
        <v>2564</v>
      </c>
      <c r="C1515" s="3" t="s">
        <v>92</v>
      </c>
      <c r="D1515" s="3">
        <v>0.09</v>
      </c>
      <c r="E1515" s="3">
        <v>159.31</v>
      </c>
      <c r="F1515" s="3">
        <v>60</v>
      </c>
      <c r="G1515" s="3" t="s">
        <v>2</v>
      </c>
      <c r="H1515" s="3" t="s">
        <v>70</v>
      </c>
      <c r="I1515" s="3" t="s">
        <v>4</v>
      </c>
      <c r="J1515" s="3" t="s">
        <v>5</v>
      </c>
      <c r="K1515" s="3" t="s">
        <v>33</v>
      </c>
      <c r="L1515" s="3" t="s">
        <v>2565</v>
      </c>
      <c r="M1515" s="3">
        <v>0.55000000000000004</v>
      </c>
      <c r="N1515" s="3" t="s">
        <v>8</v>
      </c>
      <c r="O1515" s="3" t="s">
        <v>87</v>
      </c>
      <c r="P1515" s="3" t="s">
        <v>296</v>
      </c>
      <c r="Q1515" s="3" t="s">
        <v>2566</v>
      </c>
      <c r="R1515" s="3">
        <v>16146</v>
      </c>
      <c r="S1515" s="4">
        <v>42144</v>
      </c>
      <c r="T1515" s="4">
        <v>42146</v>
      </c>
      <c r="U1515" s="3">
        <v>77.000895400000005</v>
      </c>
      <c r="V1515" s="3">
        <v>41</v>
      </c>
      <c r="W1515" s="3">
        <v>6173.42</v>
      </c>
      <c r="X1515" s="3">
        <v>90387</v>
      </c>
      <c r="Y1515" s="3">
        <f>Table1[[#This Row],[Unit Price]]-Table1[[#This Row],[Discount]]</f>
        <v>159.22</v>
      </c>
      <c r="Z1515" s="3" t="s">
        <v>3222</v>
      </c>
    </row>
    <row r="1516" spans="1:26" x14ac:dyDescent="0.2">
      <c r="A1516" s="1">
        <v>2162</v>
      </c>
      <c r="B1516" s="1" t="s">
        <v>2564</v>
      </c>
      <c r="C1516" s="1" t="s">
        <v>92</v>
      </c>
      <c r="D1516" s="1">
        <v>0.06</v>
      </c>
      <c r="E1516" s="1">
        <v>55.99</v>
      </c>
      <c r="F1516" s="1">
        <v>5</v>
      </c>
      <c r="G1516" s="1" t="s">
        <v>14</v>
      </c>
      <c r="H1516" s="1" t="s">
        <v>70</v>
      </c>
      <c r="I1516" s="1" t="s">
        <v>16</v>
      </c>
      <c r="J1516" s="1" t="s">
        <v>111</v>
      </c>
      <c r="K1516" s="1" t="s">
        <v>18</v>
      </c>
      <c r="L1516" s="1" t="s">
        <v>1914</v>
      </c>
      <c r="M1516" s="1">
        <v>0.83</v>
      </c>
      <c r="N1516" s="1" t="s">
        <v>8</v>
      </c>
      <c r="O1516" s="1" t="s">
        <v>87</v>
      </c>
      <c r="P1516" s="1" t="s">
        <v>296</v>
      </c>
      <c r="Q1516" s="1" t="s">
        <v>2566</v>
      </c>
      <c r="R1516" s="1">
        <v>16146</v>
      </c>
      <c r="S1516" s="2">
        <v>42144</v>
      </c>
      <c r="T1516" s="2">
        <v>42146</v>
      </c>
      <c r="U1516" s="1">
        <v>27.968599999999999</v>
      </c>
      <c r="V1516" s="1">
        <v>33</v>
      </c>
      <c r="W1516" s="1">
        <v>1553.7</v>
      </c>
      <c r="X1516" s="1">
        <v>90387</v>
      </c>
      <c r="Y1516" s="1">
        <f>Table1[[#This Row],[Unit Price]]-Table1[[#This Row],[Discount]]</f>
        <v>55.93</v>
      </c>
      <c r="Z1516" s="1" t="s">
        <v>3222</v>
      </c>
    </row>
    <row r="1517" spans="1:26" x14ac:dyDescent="0.2">
      <c r="A1517" s="3">
        <v>871</v>
      </c>
      <c r="B1517" s="3" t="s">
        <v>1641</v>
      </c>
      <c r="C1517" s="3" t="s">
        <v>46</v>
      </c>
      <c r="D1517" s="3">
        <v>0.01</v>
      </c>
      <c r="E1517" s="3">
        <v>5.94</v>
      </c>
      <c r="F1517" s="3">
        <v>9.92</v>
      </c>
      <c r="G1517" s="3" t="s">
        <v>14</v>
      </c>
      <c r="H1517" s="3" t="s">
        <v>47</v>
      </c>
      <c r="I1517" s="3" t="s">
        <v>24</v>
      </c>
      <c r="J1517" s="3" t="s">
        <v>48</v>
      </c>
      <c r="K1517" s="3" t="s">
        <v>49</v>
      </c>
      <c r="L1517" s="3" t="s">
        <v>2567</v>
      </c>
      <c r="M1517" s="3">
        <v>0.38</v>
      </c>
      <c r="N1517" s="3" t="s">
        <v>8</v>
      </c>
      <c r="O1517" s="3" t="s">
        <v>35</v>
      </c>
      <c r="P1517" s="3" t="s">
        <v>272</v>
      </c>
      <c r="Q1517" s="3" t="s">
        <v>1642</v>
      </c>
      <c r="R1517" s="3">
        <v>89502</v>
      </c>
      <c r="S1517" s="4">
        <v>42144</v>
      </c>
      <c r="T1517" s="4">
        <v>42147</v>
      </c>
      <c r="U1517" s="3">
        <v>-239.315</v>
      </c>
      <c r="V1517" s="3">
        <v>12</v>
      </c>
      <c r="W1517" s="3">
        <v>74.77</v>
      </c>
      <c r="X1517" s="3">
        <v>90578</v>
      </c>
      <c r="Y1517" s="3">
        <f>Table1[[#This Row],[Unit Price]]-Table1[[#This Row],[Discount]]</f>
        <v>5.9300000000000006</v>
      </c>
      <c r="Z1517" s="3" t="s">
        <v>3221</v>
      </c>
    </row>
    <row r="1518" spans="1:26" x14ac:dyDescent="0.2">
      <c r="A1518" s="1">
        <v>871</v>
      </c>
      <c r="B1518" s="1" t="s">
        <v>1641</v>
      </c>
      <c r="C1518" s="1" t="s">
        <v>46</v>
      </c>
      <c r="D1518" s="1">
        <v>0</v>
      </c>
      <c r="E1518" s="1">
        <v>6.48</v>
      </c>
      <c r="F1518" s="1">
        <v>5.1100000000000003</v>
      </c>
      <c r="G1518" s="1" t="s">
        <v>14</v>
      </c>
      <c r="H1518" s="1" t="s">
        <v>47</v>
      </c>
      <c r="I1518" s="1" t="s">
        <v>24</v>
      </c>
      <c r="J1518" s="1" t="s">
        <v>64</v>
      </c>
      <c r="K1518" s="1" t="s">
        <v>49</v>
      </c>
      <c r="L1518" s="1" t="s">
        <v>2568</v>
      </c>
      <c r="M1518" s="1">
        <v>0.37</v>
      </c>
      <c r="N1518" s="1" t="s">
        <v>8</v>
      </c>
      <c r="O1518" s="1" t="s">
        <v>35</v>
      </c>
      <c r="P1518" s="1" t="s">
        <v>272</v>
      </c>
      <c r="Q1518" s="1" t="s">
        <v>1642</v>
      </c>
      <c r="R1518" s="1">
        <v>89502</v>
      </c>
      <c r="S1518" s="2">
        <v>42144</v>
      </c>
      <c r="T1518" s="2">
        <v>42146</v>
      </c>
      <c r="U1518" s="1">
        <v>-33.31</v>
      </c>
      <c r="V1518" s="1">
        <v>18</v>
      </c>
      <c r="W1518" s="1">
        <v>127.81</v>
      </c>
      <c r="X1518" s="1">
        <v>90578</v>
      </c>
      <c r="Y1518" s="1">
        <f>Table1[[#This Row],[Unit Price]]-Table1[[#This Row],[Discount]]</f>
        <v>6.48</v>
      </c>
      <c r="Z1518" s="1" t="s">
        <v>3221</v>
      </c>
    </row>
    <row r="1519" spans="1:26" x14ac:dyDescent="0.2">
      <c r="A1519" s="3">
        <v>922</v>
      </c>
      <c r="B1519" s="3" t="s">
        <v>2569</v>
      </c>
      <c r="C1519" s="3" t="s">
        <v>46</v>
      </c>
      <c r="D1519" s="3">
        <v>0.01</v>
      </c>
      <c r="E1519" s="3">
        <v>65.989999999999995</v>
      </c>
      <c r="F1519" s="3">
        <v>8.99</v>
      </c>
      <c r="G1519" s="3" t="s">
        <v>63</v>
      </c>
      <c r="H1519" s="3" t="s">
        <v>3</v>
      </c>
      <c r="I1519" s="3" t="s">
        <v>16</v>
      </c>
      <c r="J1519" s="3" t="s">
        <v>111</v>
      </c>
      <c r="K1519" s="3" t="s">
        <v>49</v>
      </c>
      <c r="L1519" s="3" t="s">
        <v>2570</v>
      </c>
      <c r="M1519" s="3">
        <v>0.56000000000000005</v>
      </c>
      <c r="N1519" s="3" t="s">
        <v>8</v>
      </c>
      <c r="O1519" s="3" t="s">
        <v>35</v>
      </c>
      <c r="P1519" s="3" t="s">
        <v>66</v>
      </c>
      <c r="Q1519" s="3" t="s">
        <v>2122</v>
      </c>
      <c r="R1519" s="3">
        <v>91730</v>
      </c>
      <c r="S1519" s="4">
        <v>42144</v>
      </c>
      <c r="T1519" s="4">
        <v>42145</v>
      </c>
      <c r="U1519" s="3">
        <v>396.97199999999998</v>
      </c>
      <c r="V1519" s="3">
        <v>14</v>
      </c>
      <c r="W1519" s="3">
        <v>782</v>
      </c>
      <c r="X1519" s="3">
        <v>87135</v>
      </c>
      <c r="Y1519" s="3">
        <f>Table1[[#This Row],[Unit Price]]-Table1[[#This Row],[Discount]]</f>
        <v>65.97999999999999</v>
      </c>
      <c r="Z1519" s="3" t="s">
        <v>3221</v>
      </c>
    </row>
    <row r="1520" spans="1:26" x14ac:dyDescent="0.2">
      <c r="A1520" s="1">
        <v>1708</v>
      </c>
      <c r="B1520" s="1" t="s">
        <v>573</v>
      </c>
      <c r="C1520" s="1" t="s">
        <v>46</v>
      </c>
      <c r="D1520" s="1">
        <v>0.03</v>
      </c>
      <c r="E1520" s="1">
        <v>205.99</v>
      </c>
      <c r="F1520" s="1">
        <v>3</v>
      </c>
      <c r="G1520" s="1" t="s">
        <v>14</v>
      </c>
      <c r="H1520" s="1" t="s">
        <v>3</v>
      </c>
      <c r="I1520" s="1" t="s">
        <v>16</v>
      </c>
      <c r="J1520" s="1" t="s">
        <v>111</v>
      </c>
      <c r="K1520" s="1" t="s">
        <v>49</v>
      </c>
      <c r="L1520" s="1" t="s">
        <v>399</v>
      </c>
      <c r="M1520" s="1">
        <v>0.57999999999999996</v>
      </c>
      <c r="N1520" s="1" t="s">
        <v>8</v>
      </c>
      <c r="O1520" s="1" t="s">
        <v>87</v>
      </c>
      <c r="P1520" s="1" t="s">
        <v>293</v>
      </c>
      <c r="Q1520" s="1" t="s">
        <v>575</v>
      </c>
      <c r="R1520" s="1">
        <v>44118</v>
      </c>
      <c r="S1520" s="2">
        <v>42144</v>
      </c>
      <c r="T1520" s="2">
        <v>42145</v>
      </c>
      <c r="U1520" s="1">
        <v>3670.3515000000002</v>
      </c>
      <c r="V1520" s="1">
        <v>29</v>
      </c>
      <c r="W1520" s="1">
        <v>5319.35</v>
      </c>
      <c r="X1520" s="1">
        <v>88784</v>
      </c>
      <c r="Y1520" s="1">
        <f>Table1[[#This Row],[Unit Price]]-Table1[[#This Row],[Discount]]</f>
        <v>205.96</v>
      </c>
      <c r="Z1520" s="1" t="s">
        <v>3222</v>
      </c>
    </row>
    <row r="1521" spans="1:26" x14ac:dyDescent="0.2">
      <c r="A1521" s="3">
        <v>276</v>
      </c>
      <c r="B1521" s="3" t="s">
        <v>2571</v>
      </c>
      <c r="C1521" s="3" t="s">
        <v>1</v>
      </c>
      <c r="D1521" s="3">
        <v>0.04</v>
      </c>
      <c r="E1521" s="3">
        <v>1.98</v>
      </c>
      <c r="F1521" s="3">
        <v>0.7</v>
      </c>
      <c r="G1521" s="3" t="s">
        <v>63</v>
      </c>
      <c r="H1521" s="3" t="s">
        <v>70</v>
      </c>
      <c r="I1521" s="3" t="s">
        <v>24</v>
      </c>
      <c r="J1521" s="3" t="s">
        <v>152</v>
      </c>
      <c r="K1521" s="3" t="s">
        <v>26</v>
      </c>
      <c r="L1521" s="3" t="s">
        <v>417</v>
      </c>
      <c r="M1521" s="3">
        <v>0.83</v>
      </c>
      <c r="N1521" s="3" t="s">
        <v>8</v>
      </c>
      <c r="O1521" s="3" t="s">
        <v>87</v>
      </c>
      <c r="P1521" s="3" t="s">
        <v>224</v>
      </c>
      <c r="Q1521" s="3" t="s">
        <v>1365</v>
      </c>
      <c r="R1521" s="3">
        <v>6111</v>
      </c>
      <c r="S1521" s="4">
        <v>42145</v>
      </c>
      <c r="T1521" s="4">
        <v>42146</v>
      </c>
      <c r="U1521" s="3">
        <v>-1</v>
      </c>
      <c r="V1521" s="3">
        <v>3</v>
      </c>
      <c r="W1521" s="3">
        <v>8.3000000000000007</v>
      </c>
      <c r="X1521" s="3">
        <v>89291</v>
      </c>
      <c r="Y1521" s="3">
        <f>Table1[[#This Row],[Unit Price]]-Table1[[#This Row],[Discount]]</f>
        <v>1.94</v>
      </c>
      <c r="Z1521" s="3" t="s">
        <v>3222</v>
      </c>
    </row>
    <row r="1522" spans="1:26" x14ac:dyDescent="0.2">
      <c r="A1522" s="1">
        <v>282</v>
      </c>
      <c r="B1522" s="1" t="s">
        <v>2572</v>
      </c>
      <c r="C1522" s="1" t="s">
        <v>1</v>
      </c>
      <c r="D1522" s="1">
        <v>0.03</v>
      </c>
      <c r="E1522" s="1">
        <v>55.99</v>
      </c>
      <c r="F1522" s="1">
        <v>5</v>
      </c>
      <c r="G1522" s="1" t="s">
        <v>14</v>
      </c>
      <c r="H1522" s="1" t="s">
        <v>70</v>
      </c>
      <c r="I1522" s="1" t="s">
        <v>16</v>
      </c>
      <c r="J1522" s="1" t="s">
        <v>111</v>
      </c>
      <c r="K1522" s="1" t="s">
        <v>18</v>
      </c>
      <c r="L1522" s="1" t="s">
        <v>1914</v>
      </c>
      <c r="M1522" s="1">
        <v>0.83</v>
      </c>
      <c r="N1522" s="1" t="s">
        <v>8</v>
      </c>
      <c r="O1522" s="1" t="s">
        <v>87</v>
      </c>
      <c r="P1522" s="1" t="s">
        <v>373</v>
      </c>
      <c r="Q1522" s="1" t="s">
        <v>2573</v>
      </c>
      <c r="R1522" s="1">
        <v>7109</v>
      </c>
      <c r="S1522" s="2">
        <v>42145</v>
      </c>
      <c r="T1522" s="2">
        <v>42146</v>
      </c>
      <c r="U1522" s="1">
        <v>-221.25399999999999</v>
      </c>
      <c r="V1522" s="1">
        <v>9</v>
      </c>
      <c r="W1522" s="1">
        <v>416.95</v>
      </c>
      <c r="X1522" s="1">
        <v>89291</v>
      </c>
      <c r="Y1522" s="1">
        <f>Table1[[#This Row],[Unit Price]]-Table1[[#This Row],[Discount]]</f>
        <v>55.96</v>
      </c>
      <c r="Z1522" s="1" t="s">
        <v>3222</v>
      </c>
    </row>
    <row r="1523" spans="1:26" x14ac:dyDescent="0.2">
      <c r="A1523" s="3">
        <v>825</v>
      </c>
      <c r="B1523" s="3" t="s">
        <v>2574</v>
      </c>
      <c r="C1523" s="3" t="s">
        <v>1</v>
      </c>
      <c r="D1523" s="3">
        <v>0</v>
      </c>
      <c r="E1523" s="3">
        <v>11.97</v>
      </c>
      <c r="F1523" s="3">
        <v>4.9800000000000004</v>
      </c>
      <c r="G1523" s="3" t="s">
        <v>14</v>
      </c>
      <c r="H1523" s="3" t="s">
        <v>47</v>
      </c>
      <c r="I1523" s="3" t="s">
        <v>24</v>
      </c>
      <c r="J1523" s="3" t="s">
        <v>71</v>
      </c>
      <c r="K1523" s="3" t="s">
        <v>49</v>
      </c>
      <c r="L1523" s="3" t="s">
        <v>792</v>
      </c>
      <c r="M1523" s="3">
        <v>0.57999999999999996</v>
      </c>
      <c r="N1523" s="3" t="s">
        <v>8</v>
      </c>
      <c r="O1523" s="3" t="s">
        <v>28</v>
      </c>
      <c r="P1523" s="3" t="s">
        <v>163</v>
      </c>
      <c r="Q1523" s="3" t="s">
        <v>2575</v>
      </c>
      <c r="R1523" s="3">
        <v>79605</v>
      </c>
      <c r="S1523" s="4">
        <v>42145</v>
      </c>
      <c r="T1523" s="4">
        <v>42148</v>
      </c>
      <c r="U1523" s="3">
        <v>3.3839999999999999</v>
      </c>
      <c r="V1523" s="3">
        <v>4</v>
      </c>
      <c r="W1523" s="3">
        <v>53.3</v>
      </c>
      <c r="X1523" s="3">
        <v>89258</v>
      </c>
      <c r="Y1523" s="3">
        <f>Table1[[#This Row],[Unit Price]]-Table1[[#This Row],[Discount]]</f>
        <v>11.97</v>
      </c>
      <c r="Z1523" s="3" t="s">
        <v>3220</v>
      </c>
    </row>
    <row r="1524" spans="1:26" x14ac:dyDescent="0.2">
      <c r="A1524" s="1">
        <v>406</v>
      </c>
      <c r="B1524" s="1" t="s">
        <v>2576</v>
      </c>
      <c r="C1524" s="1" t="s">
        <v>13</v>
      </c>
      <c r="D1524" s="1">
        <v>0.03</v>
      </c>
      <c r="E1524" s="1">
        <v>4.9800000000000004</v>
      </c>
      <c r="F1524" s="1">
        <v>0.8</v>
      </c>
      <c r="G1524" s="1" t="s">
        <v>14</v>
      </c>
      <c r="H1524" s="1" t="s">
        <v>3</v>
      </c>
      <c r="I1524" s="1" t="s">
        <v>24</v>
      </c>
      <c r="J1524" s="1" t="s">
        <v>64</v>
      </c>
      <c r="K1524" s="1" t="s">
        <v>26</v>
      </c>
      <c r="L1524" s="1" t="s">
        <v>870</v>
      </c>
      <c r="M1524" s="1">
        <v>0.36</v>
      </c>
      <c r="N1524" s="1" t="s">
        <v>8</v>
      </c>
      <c r="O1524" s="1" t="s">
        <v>87</v>
      </c>
      <c r="P1524" s="1" t="s">
        <v>373</v>
      </c>
      <c r="Q1524" s="1" t="s">
        <v>2577</v>
      </c>
      <c r="R1524" s="1">
        <v>8360</v>
      </c>
      <c r="S1524" s="2">
        <v>42145</v>
      </c>
      <c r="T1524" s="2">
        <v>42146</v>
      </c>
      <c r="U1524" s="1">
        <v>50.2044</v>
      </c>
      <c r="V1524" s="1">
        <v>15</v>
      </c>
      <c r="W1524" s="1">
        <v>72.760000000000005</v>
      </c>
      <c r="X1524" s="1">
        <v>87804</v>
      </c>
      <c r="Y1524" s="1">
        <f>Table1[[#This Row],[Unit Price]]-Table1[[#This Row],[Discount]]</f>
        <v>4.95</v>
      </c>
      <c r="Z1524" s="1" t="s">
        <v>3222</v>
      </c>
    </row>
    <row r="1525" spans="1:26" x14ac:dyDescent="0.2">
      <c r="A1525" s="3">
        <v>1106</v>
      </c>
      <c r="B1525" s="3" t="s">
        <v>2557</v>
      </c>
      <c r="C1525" s="3" t="s">
        <v>13</v>
      </c>
      <c r="D1525" s="3">
        <v>0.01</v>
      </c>
      <c r="E1525" s="3">
        <v>9.31</v>
      </c>
      <c r="F1525" s="3">
        <v>3.98</v>
      </c>
      <c r="G1525" s="3" t="s">
        <v>14</v>
      </c>
      <c r="H1525" s="3" t="s">
        <v>3</v>
      </c>
      <c r="I1525" s="3" t="s">
        <v>24</v>
      </c>
      <c r="J1525" s="3" t="s">
        <v>544</v>
      </c>
      <c r="K1525" s="3" t="s">
        <v>18</v>
      </c>
      <c r="L1525" s="3" t="s">
        <v>2578</v>
      </c>
      <c r="M1525" s="3">
        <v>0.56000000000000005</v>
      </c>
      <c r="N1525" s="3" t="s">
        <v>8</v>
      </c>
      <c r="O1525" s="3" t="s">
        <v>28</v>
      </c>
      <c r="P1525" s="3" t="s">
        <v>163</v>
      </c>
      <c r="Q1525" s="3" t="s">
        <v>530</v>
      </c>
      <c r="R1525" s="3">
        <v>75220</v>
      </c>
      <c r="S1525" s="4">
        <v>42145</v>
      </c>
      <c r="T1525" s="4">
        <v>42146</v>
      </c>
      <c r="U1525" s="3">
        <v>-10.9</v>
      </c>
      <c r="V1525" s="3">
        <v>61</v>
      </c>
      <c r="W1525" s="3">
        <v>586.96</v>
      </c>
      <c r="X1525" s="3">
        <v>646</v>
      </c>
      <c r="Y1525" s="3">
        <f>Table1[[#This Row],[Unit Price]]-Table1[[#This Row],[Discount]]</f>
        <v>9.3000000000000007</v>
      </c>
      <c r="Z1525" s="3" t="s">
        <v>3220</v>
      </c>
    </row>
    <row r="1526" spans="1:26" x14ac:dyDescent="0.2">
      <c r="A1526" s="1">
        <v>1107</v>
      </c>
      <c r="B1526" s="1" t="s">
        <v>2579</v>
      </c>
      <c r="C1526" s="1" t="s">
        <v>13</v>
      </c>
      <c r="D1526" s="1">
        <v>0.01</v>
      </c>
      <c r="E1526" s="1">
        <v>9.31</v>
      </c>
      <c r="F1526" s="1">
        <v>3.98</v>
      </c>
      <c r="G1526" s="1" t="s">
        <v>14</v>
      </c>
      <c r="H1526" s="1" t="s">
        <v>3</v>
      </c>
      <c r="I1526" s="1" t="s">
        <v>24</v>
      </c>
      <c r="J1526" s="1" t="s">
        <v>544</v>
      </c>
      <c r="K1526" s="1" t="s">
        <v>18</v>
      </c>
      <c r="L1526" s="1" t="s">
        <v>2578</v>
      </c>
      <c r="M1526" s="1">
        <v>0.56000000000000005</v>
      </c>
      <c r="N1526" s="1" t="s">
        <v>8</v>
      </c>
      <c r="O1526" s="1" t="s">
        <v>28</v>
      </c>
      <c r="P1526" s="1" t="s">
        <v>163</v>
      </c>
      <c r="Q1526" s="1" t="s">
        <v>2580</v>
      </c>
      <c r="R1526" s="1">
        <v>77566</v>
      </c>
      <c r="S1526" s="2">
        <v>42145</v>
      </c>
      <c r="T1526" s="2">
        <v>42146</v>
      </c>
      <c r="U1526" s="1">
        <v>2.1800000000000002</v>
      </c>
      <c r="V1526" s="1">
        <v>15</v>
      </c>
      <c r="W1526" s="1">
        <v>144.33000000000001</v>
      </c>
      <c r="X1526" s="1">
        <v>86411</v>
      </c>
      <c r="Y1526" s="1">
        <f>Table1[[#This Row],[Unit Price]]-Table1[[#This Row],[Discount]]</f>
        <v>9.3000000000000007</v>
      </c>
      <c r="Z1526" s="1" t="s">
        <v>3220</v>
      </c>
    </row>
    <row r="1527" spans="1:26" x14ac:dyDescent="0.2">
      <c r="A1527" s="3">
        <v>820</v>
      </c>
      <c r="B1527" s="3" t="s">
        <v>2581</v>
      </c>
      <c r="C1527" s="3" t="s">
        <v>23</v>
      </c>
      <c r="D1527" s="3">
        <v>0.09</v>
      </c>
      <c r="E1527" s="3">
        <v>5.84</v>
      </c>
      <c r="F1527" s="3">
        <v>0.83</v>
      </c>
      <c r="G1527" s="3" t="s">
        <v>14</v>
      </c>
      <c r="H1527" s="3" t="s">
        <v>3</v>
      </c>
      <c r="I1527" s="3" t="s">
        <v>24</v>
      </c>
      <c r="J1527" s="3" t="s">
        <v>25</v>
      </c>
      <c r="K1527" s="3" t="s">
        <v>26</v>
      </c>
      <c r="L1527" s="3" t="s">
        <v>2582</v>
      </c>
      <c r="M1527" s="3">
        <v>0.49</v>
      </c>
      <c r="N1527" s="3" t="s">
        <v>8</v>
      </c>
      <c r="O1527" s="3" t="s">
        <v>35</v>
      </c>
      <c r="P1527" s="3" t="s">
        <v>42</v>
      </c>
      <c r="Q1527" s="3" t="s">
        <v>2583</v>
      </c>
      <c r="R1527" s="3">
        <v>99362</v>
      </c>
      <c r="S1527" s="4">
        <v>42145</v>
      </c>
      <c r="T1527" s="4">
        <v>42149</v>
      </c>
      <c r="U1527" s="3">
        <v>-2.87</v>
      </c>
      <c r="V1527" s="3">
        <v>1</v>
      </c>
      <c r="W1527" s="3">
        <v>5.9</v>
      </c>
      <c r="X1527" s="3">
        <v>90244</v>
      </c>
      <c r="Y1527" s="3">
        <f>Table1[[#This Row],[Unit Price]]-Table1[[#This Row],[Discount]]</f>
        <v>5.75</v>
      </c>
      <c r="Z1527" s="3" t="s">
        <v>3221</v>
      </c>
    </row>
    <row r="1528" spans="1:26" x14ac:dyDescent="0.2">
      <c r="A1528" s="1">
        <v>1527</v>
      </c>
      <c r="B1528" s="1" t="s">
        <v>314</v>
      </c>
      <c r="C1528" s="1" t="s">
        <v>23</v>
      </c>
      <c r="D1528" s="1">
        <v>0.09</v>
      </c>
      <c r="E1528" s="1">
        <v>50.98</v>
      </c>
      <c r="F1528" s="1">
        <v>6.5</v>
      </c>
      <c r="G1528" s="1" t="s">
        <v>14</v>
      </c>
      <c r="H1528" s="1" t="s">
        <v>47</v>
      </c>
      <c r="I1528" s="1" t="s">
        <v>16</v>
      </c>
      <c r="J1528" s="1" t="s">
        <v>17</v>
      </c>
      <c r="K1528" s="1" t="s">
        <v>49</v>
      </c>
      <c r="L1528" s="1" t="s">
        <v>1842</v>
      </c>
      <c r="M1528" s="1">
        <v>0.73</v>
      </c>
      <c r="N1528" s="1" t="s">
        <v>8</v>
      </c>
      <c r="O1528" s="1" t="s">
        <v>9</v>
      </c>
      <c r="P1528" s="1" t="s">
        <v>140</v>
      </c>
      <c r="Q1528" s="1" t="s">
        <v>316</v>
      </c>
      <c r="R1528" s="1">
        <v>35601</v>
      </c>
      <c r="S1528" s="2">
        <v>42145</v>
      </c>
      <c r="T1528" s="2">
        <v>42152</v>
      </c>
      <c r="U1528" s="1">
        <v>70.176000000000002</v>
      </c>
      <c r="V1528" s="1">
        <v>28</v>
      </c>
      <c r="W1528" s="1">
        <v>1395.41</v>
      </c>
      <c r="X1528" s="1">
        <v>86815</v>
      </c>
      <c r="Y1528" s="1">
        <f>Table1[[#This Row],[Unit Price]]-Table1[[#This Row],[Discount]]</f>
        <v>50.889999999999993</v>
      </c>
      <c r="Z1528" s="1" t="s">
        <v>3219</v>
      </c>
    </row>
    <row r="1529" spans="1:26" x14ac:dyDescent="0.2">
      <c r="A1529" s="3">
        <v>3319</v>
      </c>
      <c r="B1529" s="3" t="s">
        <v>2584</v>
      </c>
      <c r="C1529" s="3" t="s">
        <v>23</v>
      </c>
      <c r="D1529" s="3">
        <v>0.03</v>
      </c>
      <c r="E1529" s="3">
        <v>20.98</v>
      </c>
      <c r="F1529" s="3">
        <v>1.49</v>
      </c>
      <c r="G1529" s="3" t="s">
        <v>14</v>
      </c>
      <c r="H1529" s="3" t="s">
        <v>3</v>
      </c>
      <c r="I1529" s="3" t="s">
        <v>24</v>
      </c>
      <c r="J1529" s="3" t="s">
        <v>48</v>
      </c>
      <c r="K1529" s="3" t="s">
        <v>49</v>
      </c>
      <c r="L1529" s="3" t="s">
        <v>2585</v>
      </c>
      <c r="M1529" s="3">
        <v>0.35</v>
      </c>
      <c r="N1529" s="3" t="s">
        <v>8</v>
      </c>
      <c r="O1529" s="3" t="s">
        <v>9</v>
      </c>
      <c r="P1529" s="3" t="s">
        <v>376</v>
      </c>
      <c r="Q1529" s="3" t="s">
        <v>479</v>
      </c>
      <c r="R1529" s="3">
        <v>37075</v>
      </c>
      <c r="S1529" s="4">
        <v>42145</v>
      </c>
      <c r="T1529" s="4">
        <v>42145</v>
      </c>
      <c r="U1529" s="3">
        <v>30.024000000000001</v>
      </c>
      <c r="V1529" s="3">
        <v>20</v>
      </c>
      <c r="W1529" s="3">
        <v>431.43</v>
      </c>
      <c r="X1529" s="3">
        <v>90104</v>
      </c>
      <c r="Y1529" s="3">
        <f>Table1[[#This Row],[Unit Price]]-Table1[[#This Row],[Discount]]</f>
        <v>20.95</v>
      </c>
      <c r="Z1529" s="3" t="s">
        <v>3219</v>
      </c>
    </row>
    <row r="1530" spans="1:26" x14ac:dyDescent="0.2">
      <c r="A1530" s="1">
        <v>1129</v>
      </c>
      <c r="B1530" s="1" t="s">
        <v>762</v>
      </c>
      <c r="C1530" s="1" t="s">
        <v>92</v>
      </c>
      <c r="D1530" s="1">
        <v>0.02</v>
      </c>
      <c r="E1530" s="1">
        <v>7.64</v>
      </c>
      <c r="F1530" s="1">
        <v>1.39</v>
      </c>
      <c r="G1530" s="1" t="s">
        <v>14</v>
      </c>
      <c r="H1530" s="1" t="s">
        <v>47</v>
      </c>
      <c r="I1530" s="1" t="s">
        <v>24</v>
      </c>
      <c r="J1530" s="1" t="s">
        <v>321</v>
      </c>
      <c r="K1530" s="1" t="s">
        <v>49</v>
      </c>
      <c r="L1530" s="1" t="s">
        <v>1534</v>
      </c>
      <c r="M1530" s="1">
        <v>0.36</v>
      </c>
      <c r="N1530" s="1" t="s">
        <v>8</v>
      </c>
      <c r="O1530" s="1" t="s">
        <v>87</v>
      </c>
      <c r="P1530" s="1" t="s">
        <v>379</v>
      </c>
      <c r="Q1530" s="1" t="s">
        <v>764</v>
      </c>
      <c r="R1530" s="1">
        <v>2118</v>
      </c>
      <c r="S1530" s="2">
        <v>42145</v>
      </c>
      <c r="T1530" s="2">
        <v>42147</v>
      </c>
      <c r="U1530" s="1">
        <v>117.38</v>
      </c>
      <c r="V1530" s="1">
        <v>52</v>
      </c>
      <c r="W1530" s="1">
        <v>406.91</v>
      </c>
      <c r="X1530" s="1">
        <v>13735</v>
      </c>
      <c r="Y1530" s="1">
        <f>Table1[[#This Row],[Unit Price]]-Table1[[#This Row],[Discount]]</f>
        <v>7.62</v>
      </c>
      <c r="Z1530" s="1" t="s">
        <v>3222</v>
      </c>
    </row>
    <row r="1531" spans="1:26" x14ac:dyDescent="0.2">
      <c r="A1531" s="3">
        <v>1131</v>
      </c>
      <c r="B1531" s="3" t="s">
        <v>2586</v>
      </c>
      <c r="C1531" s="3" t="s">
        <v>92</v>
      </c>
      <c r="D1531" s="3">
        <v>0.02</v>
      </c>
      <c r="E1531" s="3">
        <v>7.64</v>
      </c>
      <c r="F1531" s="3">
        <v>1.39</v>
      </c>
      <c r="G1531" s="3" t="s">
        <v>14</v>
      </c>
      <c r="H1531" s="3" t="s">
        <v>47</v>
      </c>
      <c r="I1531" s="3" t="s">
        <v>24</v>
      </c>
      <c r="J1531" s="3" t="s">
        <v>321</v>
      </c>
      <c r="K1531" s="3" t="s">
        <v>49</v>
      </c>
      <c r="L1531" s="3" t="s">
        <v>1534</v>
      </c>
      <c r="M1531" s="3">
        <v>0.36</v>
      </c>
      <c r="N1531" s="3" t="s">
        <v>8</v>
      </c>
      <c r="O1531" s="3" t="s">
        <v>28</v>
      </c>
      <c r="P1531" s="3" t="s">
        <v>163</v>
      </c>
      <c r="Q1531" s="3" t="s">
        <v>2587</v>
      </c>
      <c r="R1531" s="3">
        <v>79907</v>
      </c>
      <c r="S1531" s="4">
        <v>42145</v>
      </c>
      <c r="T1531" s="4">
        <v>42147</v>
      </c>
      <c r="U1531" s="3">
        <v>70.193700000000007</v>
      </c>
      <c r="V1531" s="3">
        <v>13</v>
      </c>
      <c r="W1531" s="3">
        <v>101.73</v>
      </c>
      <c r="X1531" s="3">
        <v>88103</v>
      </c>
      <c r="Y1531" s="3">
        <f>Table1[[#This Row],[Unit Price]]-Table1[[#This Row],[Discount]]</f>
        <v>7.62</v>
      </c>
      <c r="Z1531" s="3" t="s">
        <v>3220</v>
      </c>
    </row>
    <row r="1532" spans="1:26" x14ac:dyDescent="0.2">
      <c r="A1532" s="1">
        <v>1254</v>
      </c>
      <c r="B1532" s="1" t="s">
        <v>1566</v>
      </c>
      <c r="C1532" s="1" t="s">
        <v>92</v>
      </c>
      <c r="D1532" s="1">
        <v>0.04</v>
      </c>
      <c r="E1532" s="1">
        <v>2.08</v>
      </c>
      <c r="F1532" s="1">
        <v>1.49</v>
      </c>
      <c r="G1532" s="1" t="s">
        <v>14</v>
      </c>
      <c r="H1532" s="1" t="s">
        <v>47</v>
      </c>
      <c r="I1532" s="1" t="s">
        <v>24</v>
      </c>
      <c r="J1532" s="1" t="s">
        <v>48</v>
      </c>
      <c r="K1532" s="1" t="s">
        <v>49</v>
      </c>
      <c r="L1532" s="1" t="s">
        <v>1386</v>
      </c>
      <c r="M1532" s="1">
        <v>0.36</v>
      </c>
      <c r="N1532" s="1" t="s">
        <v>8</v>
      </c>
      <c r="O1532" s="1" t="s">
        <v>28</v>
      </c>
      <c r="P1532" s="1" t="s">
        <v>163</v>
      </c>
      <c r="Q1532" s="1" t="s">
        <v>1567</v>
      </c>
      <c r="R1532" s="1">
        <v>77530</v>
      </c>
      <c r="S1532" s="2">
        <v>42145</v>
      </c>
      <c r="T1532" s="2">
        <v>42147</v>
      </c>
      <c r="U1532" s="1">
        <v>-11.281499999999999</v>
      </c>
      <c r="V1532" s="1">
        <v>16</v>
      </c>
      <c r="W1532" s="1">
        <v>33.770000000000003</v>
      </c>
      <c r="X1532" s="1">
        <v>89982</v>
      </c>
      <c r="Y1532" s="1">
        <f>Table1[[#This Row],[Unit Price]]-Table1[[#This Row],[Discount]]</f>
        <v>2.04</v>
      </c>
      <c r="Z1532" s="1" t="s">
        <v>3220</v>
      </c>
    </row>
    <row r="1533" spans="1:26" x14ac:dyDescent="0.2">
      <c r="A1533" s="3">
        <v>19</v>
      </c>
      <c r="B1533" s="3" t="s">
        <v>2588</v>
      </c>
      <c r="C1533" s="3" t="s">
        <v>46</v>
      </c>
      <c r="D1533" s="3">
        <v>7.0000000000000007E-2</v>
      </c>
      <c r="E1533" s="3">
        <v>12.99</v>
      </c>
      <c r="F1533" s="3">
        <v>9.44</v>
      </c>
      <c r="G1533" s="3" t="s">
        <v>14</v>
      </c>
      <c r="H1533" s="3" t="s">
        <v>3</v>
      </c>
      <c r="I1533" s="3" t="s">
        <v>16</v>
      </c>
      <c r="J1533" s="3" t="s">
        <v>32</v>
      </c>
      <c r="K1533" s="3" t="s">
        <v>120</v>
      </c>
      <c r="L1533" s="3" t="s">
        <v>2589</v>
      </c>
      <c r="M1533" s="3">
        <v>0.39</v>
      </c>
      <c r="N1533" s="3" t="s">
        <v>8</v>
      </c>
      <c r="O1533" s="3" t="s">
        <v>35</v>
      </c>
      <c r="P1533" s="3" t="s">
        <v>253</v>
      </c>
      <c r="Q1533" s="3" t="s">
        <v>2590</v>
      </c>
      <c r="R1533" s="3">
        <v>59801</v>
      </c>
      <c r="S1533" s="4">
        <v>42145</v>
      </c>
      <c r="T1533" s="4">
        <v>42147</v>
      </c>
      <c r="U1533" s="3">
        <v>-114.6399</v>
      </c>
      <c r="V1533" s="3">
        <v>18</v>
      </c>
      <c r="W1533" s="3">
        <v>231.79</v>
      </c>
      <c r="X1533" s="3">
        <v>90032</v>
      </c>
      <c r="Y1533" s="3">
        <f>Table1[[#This Row],[Unit Price]]-Table1[[#This Row],[Discount]]</f>
        <v>12.92</v>
      </c>
      <c r="Z1533" s="3" t="s">
        <v>3221</v>
      </c>
    </row>
    <row r="1534" spans="1:26" x14ac:dyDescent="0.2">
      <c r="A1534" s="1">
        <v>21</v>
      </c>
      <c r="B1534" s="1" t="s">
        <v>2496</v>
      </c>
      <c r="C1534" s="1" t="s">
        <v>46</v>
      </c>
      <c r="D1534" s="1">
        <v>0.08</v>
      </c>
      <c r="E1534" s="1">
        <v>5</v>
      </c>
      <c r="F1534" s="1">
        <v>3.39</v>
      </c>
      <c r="G1534" s="1" t="s">
        <v>14</v>
      </c>
      <c r="H1534" s="1" t="s">
        <v>3</v>
      </c>
      <c r="I1534" s="1" t="s">
        <v>24</v>
      </c>
      <c r="J1534" s="1" t="s">
        <v>152</v>
      </c>
      <c r="K1534" s="1" t="s">
        <v>26</v>
      </c>
      <c r="L1534" s="1" t="s">
        <v>2591</v>
      </c>
      <c r="M1534" s="1">
        <v>0.37</v>
      </c>
      <c r="N1534" s="1" t="s">
        <v>8</v>
      </c>
      <c r="O1534" s="1" t="s">
        <v>87</v>
      </c>
      <c r="P1534" s="1" t="s">
        <v>88</v>
      </c>
      <c r="Q1534" s="1" t="s">
        <v>89</v>
      </c>
      <c r="R1534" s="1">
        <v>10012</v>
      </c>
      <c r="S1534" s="2">
        <v>42145</v>
      </c>
      <c r="T1534" s="2">
        <v>42146</v>
      </c>
      <c r="U1534" s="1">
        <v>-17.489999999999998</v>
      </c>
      <c r="V1534" s="1">
        <v>58</v>
      </c>
      <c r="W1534" s="1">
        <v>293.06</v>
      </c>
      <c r="X1534" s="1">
        <v>42949</v>
      </c>
      <c r="Y1534" s="1">
        <f>Table1[[#This Row],[Unit Price]]-Table1[[#This Row],[Discount]]</f>
        <v>4.92</v>
      </c>
      <c r="Z1534" s="1" t="s">
        <v>3222</v>
      </c>
    </row>
    <row r="1535" spans="1:26" x14ac:dyDescent="0.2">
      <c r="A1535" s="3">
        <v>21</v>
      </c>
      <c r="B1535" s="3" t="s">
        <v>2496</v>
      </c>
      <c r="C1535" s="3" t="s">
        <v>46</v>
      </c>
      <c r="D1535" s="3">
        <v>7.0000000000000007E-2</v>
      </c>
      <c r="E1535" s="3">
        <v>12.99</v>
      </c>
      <c r="F1535" s="3">
        <v>9.44</v>
      </c>
      <c r="G1535" s="3" t="s">
        <v>14</v>
      </c>
      <c r="H1535" s="3" t="s">
        <v>3</v>
      </c>
      <c r="I1535" s="3" t="s">
        <v>16</v>
      </c>
      <c r="J1535" s="3" t="s">
        <v>32</v>
      </c>
      <c r="K1535" s="3" t="s">
        <v>120</v>
      </c>
      <c r="L1535" s="3" t="s">
        <v>2589</v>
      </c>
      <c r="M1535" s="3">
        <v>0.39</v>
      </c>
      <c r="N1535" s="3" t="s">
        <v>8</v>
      </c>
      <c r="O1535" s="3" t="s">
        <v>87</v>
      </c>
      <c r="P1535" s="3" t="s">
        <v>88</v>
      </c>
      <c r="Q1535" s="3" t="s">
        <v>89</v>
      </c>
      <c r="R1535" s="3">
        <v>10012</v>
      </c>
      <c r="S1535" s="4">
        <v>42145</v>
      </c>
      <c r="T1535" s="4">
        <v>42147</v>
      </c>
      <c r="U1535" s="3">
        <v>-114.6399</v>
      </c>
      <c r="V1535" s="3">
        <v>71</v>
      </c>
      <c r="W1535" s="3">
        <v>914.29</v>
      </c>
      <c r="X1535" s="3">
        <v>42949</v>
      </c>
      <c r="Y1535" s="3">
        <f>Table1[[#This Row],[Unit Price]]-Table1[[#This Row],[Discount]]</f>
        <v>12.92</v>
      </c>
      <c r="Z1535" s="3" t="s">
        <v>3222</v>
      </c>
    </row>
    <row r="1536" spans="1:26" x14ac:dyDescent="0.2">
      <c r="A1536" s="1">
        <v>3206</v>
      </c>
      <c r="B1536" s="1" t="s">
        <v>1902</v>
      </c>
      <c r="C1536" s="1" t="s">
        <v>46</v>
      </c>
      <c r="D1536" s="1">
        <v>0.06</v>
      </c>
      <c r="E1536" s="1">
        <v>218.08</v>
      </c>
      <c r="F1536" s="1">
        <v>18.059999999999999</v>
      </c>
      <c r="G1536" s="1" t="s">
        <v>63</v>
      </c>
      <c r="H1536" s="1" t="s">
        <v>15</v>
      </c>
      <c r="I1536" s="1" t="s">
        <v>4</v>
      </c>
      <c r="J1536" s="1" t="s">
        <v>85</v>
      </c>
      <c r="K1536" s="1" t="s">
        <v>40</v>
      </c>
      <c r="L1536" s="1" t="s">
        <v>2592</v>
      </c>
      <c r="M1536" s="1">
        <v>0.56999999999999995</v>
      </c>
      <c r="N1536" s="1" t="s">
        <v>8</v>
      </c>
      <c r="O1536" s="1" t="s">
        <v>35</v>
      </c>
      <c r="P1536" s="1" t="s">
        <v>466</v>
      </c>
      <c r="Q1536" s="1" t="s">
        <v>1904</v>
      </c>
      <c r="R1536" s="1">
        <v>83301</v>
      </c>
      <c r="S1536" s="2">
        <v>42145</v>
      </c>
      <c r="T1536" s="2">
        <v>42147</v>
      </c>
      <c r="U1536" s="1">
        <v>969.42</v>
      </c>
      <c r="V1536" s="1">
        <v>7</v>
      </c>
      <c r="W1536" s="1">
        <v>1488.51</v>
      </c>
      <c r="X1536" s="1">
        <v>87934</v>
      </c>
      <c r="Y1536" s="1">
        <f>Table1[[#This Row],[Unit Price]]-Table1[[#This Row],[Discount]]</f>
        <v>218.02</v>
      </c>
      <c r="Z1536" s="1" t="s">
        <v>3221</v>
      </c>
    </row>
    <row r="1537" spans="1:26" x14ac:dyDescent="0.2">
      <c r="A1537" s="3">
        <v>2385</v>
      </c>
      <c r="B1537" s="3" t="s">
        <v>2593</v>
      </c>
      <c r="C1537" s="3" t="s">
        <v>1</v>
      </c>
      <c r="D1537" s="3">
        <v>0.1</v>
      </c>
      <c r="E1537" s="3">
        <v>130.97999999999999</v>
      </c>
      <c r="F1537" s="3">
        <v>30</v>
      </c>
      <c r="G1537" s="3" t="s">
        <v>2</v>
      </c>
      <c r="H1537" s="3" t="s">
        <v>3</v>
      </c>
      <c r="I1537" s="3" t="s">
        <v>4</v>
      </c>
      <c r="J1537" s="3" t="s">
        <v>85</v>
      </c>
      <c r="K1537" s="3" t="s">
        <v>33</v>
      </c>
      <c r="L1537" s="3" t="s">
        <v>2175</v>
      </c>
      <c r="M1537" s="3">
        <v>0.78</v>
      </c>
      <c r="N1537" s="3" t="s">
        <v>8</v>
      </c>
      <c r="O1537" s="3" t="s">
        <v>35</v>
      </c>
      <c r="P1537" s="3" t="s">
        <v>616</v>
      </c>
      <c r="Q1537" s="3" t="s">
        <v>2594</v>
      </c>
      <c r="R1537" s="3">
        <v>88001</v>
      </c>
      <c r="S1537" s="4">
        <v>42146</v>
      </c>
      <c r="T1537" s="4">
        <v>42148</v>
      </c>
      <c r="U1537" s="3">
        <v>2000.11</v>
      </c>
      <c r="V1537" s="3">
        <v>18</v>
      </c>
      <c r="W1537" s="3">
        <v>2259.9899999999998</v>
      </c>
      <c r="X1537" s="3">
        <v>89184</v>
      </c>
      <c r="Y1537" s="3">
        <f>Table1[[#This Row],[Unit Price]]-Table1[[#This Row],[Discount]]</f>
        <v>130.88</v>
      </c>
      <c r="Z1537" s="3" t="s">
        <v>3221</v>
      </c>
    </row>
    <row r="1538" spans="1:26" x14ac:dyDescent="0.2">
      <c r="A1538" s="1">
        <v>2699</v>
      </c>
      <c r="B1538" s="1" t="s">
        <v>2065</v>
      </c>
      <c r="C1538" s="1" t="s">
        <v>1</v>
      </c>
      <c r="D1538" s="1">
        <v>0.06</v>
      </c>
      <c r="E1538" s="1">
        <v>4.9800000000000004</v>
      </c>
      <c r="F1538" s="1">
        <v>4.95</v>
      </c>
      <c r="G1538" s="1" t="s">
        <v>14</v>
      </c>
      <c r="H1538" s="1" t="s">
        <v>70</v>
      </c>
      <c r="I1538" s="1" t="s">
        <v>24</v>
      </c>
      <c r="J1538" s="1" t="s">
        <v>48</v>
      </c>
      <c r="K1538" s="1" t="s">
        <v>49</v>
      </c>
      <c r="L1538" s="1" t="s">
        <v>2595</v>
      </c>
      <c r="M1538" s="1">
        <v>0.37</v>
      </c>
      <c r="N1538" s="1" t="s">
        <v>8</v>
      </c>
      <c r="O1538" s="1" t="s">
        <v>35</v>
      </c>
      <c r="P1538" s="1" t="s">
        <v>564</v>
      </c>
      <c r="Q1538" s="1" t="s">
        <v>2067</v>
      </c>
      <c r="R1538" s="1">
        <v>86442</v>
      </c>
      <c r="S1538" s="2">
        <v>42146</v>
      </c>
      <c r="T1538" s="2">
        <v>42148</v>
      </c>
      <c r="U1538" s="1">
        <v>-103.224</v>
      </c>
      <c r="V1538" s="1">
        <v>16</v>
      </c>
      <c r="W1538" s="1">
        <v>78.989999999999995</v>
      </c>
      <c r="X1538" s="1">
        <v>87677</v>
      </c>
      <c r="Y1538" s="1">
        <f>Table1[[#This Row],[Unit Price]]-Table1[[#This Row],[Discount]]</f>
        <v>4.9200000000000008</v>
      </c>
      <c r="Z1538" s="1" t="s">
        <v>3221</v>
      </c>
    </row>
    <row r="1539" spans="1:26" x14ac:dyDescent="0.2">
      <c r="A1539" s="3">
        <v>181</v>
      </c>
      <c r="B1539" s="3" t="s">
        <v>1263</v>
      </c>
      <c r="C1539" s="3" t="s">
        <v>13</v>
      </c>
      <c r="D1539" s="3">
        <v>7.0000000000000007E-2</v>
      </c>
      <c r="E1539" s="3">
        <v>1.68</v>
      </c>
      <c r="F1539" s="3">
        <v>1.57</v>
      </c>
      <c r="G1539" s="3" t="s">
        <v>14</v>
      </c>
      <c r="H1539" s="3" t="s">
        <v>70</v>
      </c>
      <c r="I1539" s="3" t="s">
        <v>24</v>
      </c>
      <c r="J1539" s="3" t="s">
        <v>25</v>
      </c>
      <c r="K1539" s="3" t="s">
        <v>26</v>
      </c>
      <c r="L1539" s="3" t="s">
        <v>550</v>
      </c>
      <c r="M1539" s="3">
        <v>0.59</v>
      </c>
      <c r="N1539" s="3" t="s">
        <v>8</v>
      </c>
      <c r="O1539" s="3" t="s">
        <v>35</v>
      </c>
      <c r="P1539" s="3" t="s">
        <v>66</v>
      </c>
      <c r="Q1539" s="3" t="s">
        <v>917</v>
      </c>
      <c r="R1539" s="3">
        <v>94122</v>
      </c>
      <c r="S1539" s="4">
        <v>42146</v>
      </c>
      <c r="T1539" s="4">
        <v>42147</v>
      </c>
      <c r="U1539" s="3">
        <v>-35.75</v>
      </c>
      <c r="V1539" s="3">
        <v>116</v>
      </c>
      <c r="W1539" s="3">
        <v>186.59</v>
      </c>
      <c r="X1539" s="3">
        <v>3585</v>
      </c>
      <c r="Y1539" s="3">
        <f>Table1[[#This Row],[Unit Price]]-Table1[[#This Row],[Discount]]</f>
        <v>1.6099999999999999</v>
      </c>
      <c r="Z1539" s="3" t="s">
        <v>3221</v>
      </c>
    </row>
    <row r="1540" spans="1:26" x14ac:dyDescent="0.2">
      <c r="A1540" s="1">
        <v>188</v>
      </c>
      <c r="B1540" s="1" t="s">
        <v>2596</v>
      </c>
      <c r="C1540" s="1" t="s">
        <v>13</v>
      </c>
      <c r="D1540" s="1">
        <v>7.0000000000000007E-2</v>
      </c>
      <c r="E1540" s="1">
        <v>10.06</v>
      </c>
      <c r="F1540" s="1">
        <v>2.06</v>
      </c>
      <c r="G1540" s="1" t="s">
        <v>14</v>
      </c>
      <c r="H1540" s="1" t="s">
        <v>70</v>
      </c>
      <c r="I1540" s="1" t="s">
        <v>24</v>
      </c>
      <c r="J1540" s="1" t="s">
        <v>64</v>
      </c>
      <c r="K1540" s="1" t="s">
        <v>26</v>
      </c>
      <c r="L1540" s="1" t="s">
        <v>149</v>
      </c>
      <c r="M1540" s="1">
        <v>0.39</v>
      </c>
      <c r="N1540" s="1" t="s">
        <v>8</v>
      </c>
      <c r="O1540" s="1" t="s">
        <v>28</v>
      </c>
      <c r="P1540" s="1" t="s">
        <v>163</v>
      </c>
      <c r="Q1540" s="1" t="s">
        <v>1933</v>
      </c>
      <c r="R1540" s="1">
        <v>76240</v>
      </c>
      <c r="S1540" s="2">
        <v>42146</v>
      </c>
      <c r="T1540" s="2">
        <v>42146</v>
      </c>
      <c r="U1540" s="1">
        <v>152.65559999999999</v>
      </c>
      <c r="V1540" s="1">
        <v>23</v>
      </c>
      <c r="W1540" s="1">
        <v>221.24</v>
      </c>
      <c r="X1540" s="1">
        <v>88361</v>
      </c>
      <c r="Y1540" s="1">
        <f>Table1[[#This Row],[Unit Price]]-Table1[[#This Row],[Discount]]</f>
        <v>9.99</v>
      </c>
      <c r="Z1540" s="1" t="s">
        <v>3220</v>
      </c>
    </row>
    <row r="1541" spans="1:26" x14ac:dyDescent="0.2">
      <c r="A1541" s="3">
        <v>188</v>
      </c>
      <c r="B1541" s="3" t="s">
        <v>2596</v>
      </c>
      <c r="C1541" s="3" t="s">
        <v>13</v>
      </c>
      <c r="D1541" s="3">
        <v>7.0000000000000007E-2</v>
      </c>
      <c r="E1541" s="3">
        <v>1.68</v>
      </c>
      <c r="F1541" s="3">
        <v>1.57</v>
      </c>
      <c r="G1541" s="3" t="s">
        <v>14</v>
      </c>
      <c r="H1541" s="3" t="s">
        <v>70</v>
      </c>
      <c r="I1541" s="3" t="s">
        <v>24</v>
      </c>
      <c r="J1541" s="3" t="s">
        <v>25</v>
      </c>
      <c r="K1541" s="3" t="s">
        <v>26</v>
      </c>
      <c r="L1541" s="3" t="s">
        <v>550</v>
      </c>
      <c r="M1541" s="3">
        <v>0.59</v>
      </c>
      <c r="N1541" s="3" t="s">
        <v>8</v>
      </c>
      <c r="O1541" s="3" t="s">
        <v>28</v>
      </c>
      <c r="P1541" s="3" t="s">
        <v>163</v>
      </c>
      <c r="Q1541" s="3" t="s">
        <v>1933</v>
      </c>
      <c r="R1541" s="3">
        <v>76240</v>
      </c>
      <c r="S1541" s="4">
        <v>42146</v>
      </c>
      <c r="T1541" s="4">
        <v>42147</v>
      </c>
      <c r="U1541" s="3">
        <v>7.15</v>
      </c>
      <c r="V1541" s="3">
        <v>29</v>
      </c>
      <c r="W1541" s="3">
        <v>46.65</v>
      </c>
      <c r="X1541" s="3">
        <v>88361</v>
      </c>
      <c r="Y1541" s="3">
        <f>Table1[[#This Row],[Unit Price]]-Table1[[#This Row],[Discount]]</f>
        <v>1.6099999999999999</v>
      </c>
      <c r="Z1541" s="3" t="s">
        <v>3220</v>
      </c>
    </row>
    <row r="1542" spans="1:26" x14ac:dyDescent="0.2">
      <c r="A1542" s="1">
        <v>1246</v>
      </c>
      <c r="B1542" s="1" t="s">
        <v>1987</v>
      </c>
      <c r="C1542" s="1" t="s">
        <v>23</v>
      </c>
      <c r="D1542" s="1">
        <v>0.03</v>
      </c>
      <c r="E1542" s="1">
        <v>256.99</v>
      </c>
      <c r="F1542" s="1">
        <v>11.25</v>
      </c>
      <c r="G1542" s="1" t="s">
        <v>14</v>
      </c>
      <c r="H1542" s="1" t="s">
        <v>47</v>
      </c>
      <c r="I1542" s="1" t="s">
        <v>16</v>
      </c>
      <c r="J1542" s="1" t="s">
        <v>17</v>
      </c>
      <c r="K1542" s="1" t="s">
        <v>49</v>
      </c>
      <c r="L1542" s="1" t="s">
        <v>2597</v>
      </c>
      <c r="M1542" s="1">
        <v>0.51</v>
      </c>
      <c r="N1542" s="1" t="s">
        <v>8</v>
      </c>
      <c r="O1542" s="1" t="s">
        <v>87</v>
      </c>
      <c r="P1542" s="1" t="s">
        <v>88</v>
      </c>
      <c r="Q1542" s="1" t="s">
        <v>89</v>
      </c>
      <c r="R1542" s="1">
        <v>10009</v>
      </c>
      <c r="S1542" s="2">
        <v>42146</v>
      </c>
      <c r="T1542" s="2">
        <v>42146</v>
      </c>
      <c r="U1542" s="1">
        <v>1489.8</v>
      </c>
      <c r="V1542" s="1">
        <v>32</v>
      </c>
      <c r="W1542" s="1">
        <v>8216.2800000000007</v>
      </c>
      <c r="X1542" s="1">
        <v>46853</v>
      </c>
      <c r="Y1542" s="1">
        <f>Table1[[#This Row],[Unit Price]]-Table1[[#This Row],[Discount]]</f>
        <v>256.96000000000004</v>
      </c>
      <c r="Z1542" s="1" t="s">
        <v>3222</v>
      </c>
    </row>
    <row r="1543" spans="1:26" x14ac:dyDescent="0.2">
      <c r="A1543" s="3">
        <v>1257</v>
      </c>
      <c r="B1543" s="3" t="s">
        <v>2257</v>
      </c>
      <c r="C1543" s="3" t="s">
        <v>92</v>
      </c>
      <c r="D1543" s="3">
        <v>0.01</v>
      </c>
      <c r="E1543" s="3">
        <v>115.99</v>
      </c>
      <c r="F1543" s="3">
        <v>56.14</v>
      </c>
      <c r="G1543" s="3" t="s">
        <v>2</v>
      </c>
      <c r="H1543" s="3" t="s">
        <v>47</v>
      </c>
      <c r="I1543" s="3" t="s">
        <v>16</v>
      </c>
      <c r="J1543" s="3" t="s">
        <v>32</v>
      </c>
      <c r="K1543" s="3" t="s">
        <v>33</v>
      </c>
      <c r="L1543" s="3" t="s">
        <v>456</v>
      </c>
      <c r="M1543" s="3">
        <v>0.4</v>
      </c>
      <c r="N1543" s="3" t="s">
        <v>8</v>
      </c>
      <c r="O1543" s="3" t="s">
        <v>35</v>
      </c>
      <c r="P1543" s="3" t="s">
        <v>36</v>
      </c>
      <c r="Q1543" s="3" t="s">
        <v>1099</v>
      </c>
      <c r="R1543" s="3">
        <v>80013</v>
      </c>
      <c r="S1543" s="4">
        <v>42146</v>
      </c>
      <c r="T1543" s="4">
        <v>42147</v>
      </c>
      <c r="U1543" s="3">
        <v>-164.39519999999999</v>
      </c>
      <c r="V1543" s="3">
        <v>5</v>
      </c>
      <c r="W1543" s="3">
        <v>604.35</v>
      </c>
      <c r="X1543" s="3">
        <v>86535</v>
      </c>
      <c r="Y1543" s="3">
        <f>Table1[[#This Row],[Unit Price]]-Table1[[#This Row],[Discount]]</f>
        <v>115.97999999999999</v>
      </c>
      <c r="Z1543" s="3" t="s">
        <v>3221</v>
      </c>
    </row>
    <row r="1544" spans="1:26" x14ac:dyDescent="0.2">
      <c r="A1544" s="1">
        <v>2976</v>
      </c>
      <c r="B1544" s="1" t="s">
        <v>2598</v>
      </c>
      <c r="C1544" s="1" t="s">
        <v>92</v>
      </c>
      <c r="D1544" s="1">
        <v>0.01</v>
      </c>
      <c r="E1544" s="1">
        <v>35.99</v>
      </c>
      <c r="F1544" s="1">
        <v>0.99</v>
      </c>
      <c r="G1544" s="1" t="s">
        <v>14</v>
      </c>
      <c r="H1544" s="1" t="s">
        <v>3</v>
      </c>
      <c r="I1544" s="1" t="s">
        <v>16</v>
      </c>
      <c r="J1544" s="1" t="s">
        <v>111</v>
      </c>
      <c r="K1544" s="1" t="s">
        <v>18</v>
      </c>
      <c r="L1544" s="1" t="s">
        <v>1961</v>
      </c>
      <c r="M1544" s="1">
        <v>0.35</v>
      </c>
      <c r="N1544" s="1" t="s">
        <v>8</v>
      </c>
      <c r="O1544" s="1" t="s">
        <v>28</v>
      </c>
      <c r="P1544" s="1" t="s">
        <v>333</v>
      </c>
      <c r="Q1544" s="1" t="s">
        <v>2599</v>
      </c>
      <c r="R1544" s="1">
        <v>53154</v>
      </c>
      <c r="S1544" s="2">
        <v>42146</v>
      </c>
      <c r="T1544" s="2">
        <v>42147</v>
      </c>
      <c r="U1544" s="1">
        <v>882.48239999999998</v>
      </c>
      <c r="V1544" s="1">
        <v>41</v>
      </c>
      <c r="W1544" s="1">
        <v>1278.96</v>
      </c>
      <c r="X1544" s="1">
        <v>89047</v>
      </c>
      <c r="Y1544" s="1">
        <f>Table1[[#This Row],[Unit Price]]-Table1[[#This Row],[Discount]]</f>
        <v>35.980000000000004</v>
      </c>
      <c r="Z1544" s="1" t="s">
        <v>3220</v>
      </c>
    </row>
    <row r="1545" spans="1:26" x14ac:dyDescent="0.2">
      <c r="A1545" s="3">
        <v>2198</v>
      </c>
      <c r="B1545" s="3" t="s">
        <v>2600</v>
      </c>
      <c r="C1545" s="3" t="s">
        <v>46</v>
      </c>
      <c r="D1545" s="3">
        <v>0.03</v>
      </c>
      <c r="E1545" s="3">
        <v>25.98</v>
      </c>
      <c r="F1545" s="3">
        <v>4.08</v>
      </c>
      <c r="G1545" s="3" t="s">
        <v>14</v>
      </c>
      <c r="H1545" s="3" t="s">
        <v>3</v>
      </c>
      <c r="I1545" s="3" t="s">
        <v>24</v>
      </c>
      <c r="J1545" s="3" t="s">
        <v>25</v>
      </c>
      <c r="K1545" s="3" t="s">
        <v>18</v>
      </c>
      <c r="L1545" s="3" t="s">
        <v>2601</v>
      </c>
      <c r="M1545" s="3">
        <v>0.56999999999999995</v>
      </c>
      <c r="N1545" s="3" t="s">
        <v>8</v>
      </c>
      <c r="O1545" s="3" t="s">
        <v>87</v>
      </c>
      <c r="P1545" s="3" t="s">
        <v>88</v>
      </c>
      <c r="Q1545" s="3" t="s">
        <v>2602</v>
      </c>
      <c r="R1545" s="3">
        <v>11757</v>
      </c>
      <c r="S1545" s="4">
        <v>42146</v>
      </c>
      <c r="T1545" s="4">
        <v>42149</v>
      </c>
      <c r="U1545" s="3">
        <v>295.90649999999999</v>
      </c>
      <c r="V1545" s="3">
        <v>16</v>
      </c>
      <c r="W1545" s="3">
        <v>428.85</v>
      </c>
      <c r="X1545" s="3">
        <v>89174</v>
      </c>
      <c r="Y1545" s="3">
        <f>Table1[[#This Row],[Unit Price]]-Table1[[#This Row],[Discount]]</f>
        <v>25.95</v>
      </c>
      <c r="Z1545" s="3" t="s">
        <v>3222</v>
      </c>
    </row>
    <row r="1546" spans="1:26" x14ac:dyDescent="0.2">
      <c r="A1546" s="1">
        <v>2198</v>
      </c>
      <c r="B1546" s="1" t="s">
        <v>2600</v>
      </c>
      <c r="C1546" s="1" t="s">
        <v>46</v>
      </c>
      <c r="D1546" s="1">
        <v>0.1</v>
      </c>
      <c r="E1546" s="1">
        <v>20.98</v>
      </c>
      <c r="F1546" s="1">
        <v>53.03</v>
      </c>
      <c r="G1546" s="1" t="s">
        <v>2</v>
      </c>
      <c r="H1546" s="1" t="s">
        <v>3</v>
      </c>
      <c r="I1546" s="1" t="s">
        <v>24</v>
      </c>
      <c r="J1546" s="1" t="s">
        <v>54</v>
      </c>
      <c r="K1546" s="1" t="s">
        <v>33</v>
      </c>
      <c r="L1546" s="1" t="s">
        <v>1066</v>
      </c>
      <c r="M1546" s="1">
        <v>0.78</v>
      </c>
      <c r="N1546" s="1" t="s">
        <v>8</v>
      </c>
      <c r="O1546" s="1" t="s">
        <v>87</v>
      </c>
      <c r="P1546" s="1" t="s">
        <v>88</v>
      </c>
      <c r="Q1546" s="1" t="s">
        <v>2602</v>
      </c>
      <c r="R1546" s="1">
        <v>11757</v>
      </c>
      <c r="S1546" s="2">
        <v>42146</v>
      </c>
      <c r="T1546" s="2">
        <v>42146</v>
      </c>
      <c r="U1546" s="1">
        <v>-2111.36</v>
      </c>
      <c r="V1546" s="1">
        <v>16</v>
      </c>
      <c r="W1546" s="1">
        <v>342.54</v>
      </c>
      <c r="X1546" s="1">
        <v>89174</v>
      </c>
      <c r="Y1546" s="1">
        <f>Table1[[#This Row],[Unit Price]]-Table1[[#This Row],[Discount]]</f>
        <v>20.88</v>
      </c>
      <c r="Z1546" s="1" t="s">
        <v>3222</v>
      </c>
    </row>
    <row r="1547" spans="1:26" x14ac:dyDescent="0.2">
      <c r="A1547" s="3">
        <v>2526</v>
      </c>
      <c r="B1547" s="3" t="s">
        <v>2603</v>
      </c>
      <c r="C1547" s="3" t="s">
        <v>1</v>
      </c>
      <c r="D1547" s="3">
        <v>0.01</v>
      </c>
      <c r="E1547" s="3">
        <v>2.16</v>
      </c>
      <c r="F1547" s="3">
        <v>6.05</v>
      </c>
      <c r="G1547" s="3" t="s">
        <v>14</v>
      </c>
      <c r="H1547" s="3" t="s">
        <v>70</v>
      </c>
      <c r="I1547" s="3" t="s">
        <v>24</v>
      </c>
      <c r="J1547" s="3" t="s">
        <v>48</v>
      </c>
      <c r="K1547" s="3" t="s">
        <v>49</v>
      </c>
      <c r="L1547" s="3" t="s">
        <v>872</v>
      </c>
      <c r="M1547" s="3">
        <v>0.37</v>
      </c>
      <c r="N1547" s="3" t="s">
        <v>8</v>
      </c>
      <c r="O1547" s="3" t="s">
        <v>9</v>
      </c>
      <c r="P1547" s="3" t="s">
        <v>144</v>
      </c>
      <c r="Q1547" s="3" t="s">
        <v>2005</v>
      </c>
      <c r="R1547" s="3">
        <v>70506</v>
      </c>
      <c r="S1547" s="4">
        <v>42147</v>
      </c>
      <c r="T1547" s="4">
        <v>42149</v>
      </c>
      <c r="U1547" s="3">
        <v>395.76</v>
      </c>
      <c r="V1547" s="3">
        <v>24</v>
      </c>
      <c r="W1547" s="3">
        <v>58.05</v>
      </c>
      <c r="X1547" s="3">
        <v>87208</v>
      </c>
      <c r="Y1547" s="3">
        <f>Table1[[#This Row],[Unit Price]]-Table1[[#This Row],[Discount]]</f>
        <v>2.1500000000000004</v>
      </c>
      <c r="Z1547" s="3" t="s">
        <v>3219</v>
      </c>
    </row>
    <row r="1548" spans="1:26" x14ac:dyDescent="0.2">
      <c r="A1548" s="1">
        <v>2527</v>
      </c>
      <c r="B1548" s="1" t="s">
        <v>2604</v>
      </c>
      <c r="C1548" s="1" t="s">
        <v>1</v>
      </c>
      <c r="D1548" s="1">
        <v>7.0000000000000007E-2</v>
      </c>
      <c r="E1548" s="1">
        <v>21.38</v>
      </c>
      <c r="F1548" s="1">
        <v>8.99</v>
      </c>
      <c r="G1548" s="1" t="s">
        <v>14</v>
      </c>
      <c r="H1548" s="1" t="s">
        <v>70</v>
      </c>
      <c r="I1548" s="1" t="s">
        <v>24</v>
      </c>
      <c r="J1548" s="1" t="s">
        <v>25</v>
      </c>
      <c r="K1548" s="1" t="s">
        <v>18</v>
      </c>
      <c r="L1548" s="1" t="s">
        <v>1653</v>
      </c>
      <c r="M1548" s="1">
        <v>0.59</v>
      </c>
      <c r="N1548" s="1" t="s">
        <v>8</v>
      </c>
      <c r="O1548" s="1" t="s">
        <v>9</v>
      </c>
      <c r="P1548" s="1" t="s">
        <v>144</v>
      </c>
      <c r="Q1548" s="1" t="s">
        <v>2605</v>
      </c>
      <c r="R1548" s="1">
        <v>70601</v>
      </c>
      <c r="S1548" s="2">
        <v>42147</v>
      </c>
      <c r="T1548" s="2">
        <v>42149</v>
      </c>
      <c r="U1548" s="1">
        <v>-39.396000000000001</v>
      </c>
      <c r="V1548" s="1">
        <v>3</v>
      </c>
      <c r="W1548" s="1">
        <v>68.64</v>
      </c>
      <c r="X1548" s="1">
        <v>87208</v>
      </c>
      <c r="Y1548" s="1">
        <f>Table1[[#This Row],[Unit Price]]-Table1[[#This Row],[Discount]]</f>
        <v>21.31</v>
      </c>
      <c r="Z1548" s="1" t="s">
        <v>3219</v>
      </c>
    </row>
    <row r="1549" spans="1:26" x14ac:dyDescent="0.2">
      <c r="A1549" s="3">
        <v>1182</v>
      </c>
      <c r="B1549" s="3" t="s">
        <v>2606</v>
      </c>
      <c r="C1549" s="3" t="s">
        <v>13</v>
      </c>
      <c r="D1549" s="3">
        <v>7.0000000000000007E-2</v>
      </c>
      <c r="E1549" s="3">
        <v>2.61</v>
      </c>
      <c r="F1549" s="3">
        <v>0.5</v>
      </c>
      <c r="G1549" s="3" t="s">
        <v>14</v>
      </c>
      <c r="H1549" s="3" t="s">
        <v>47</v>
      </c>
      <c r="I1549" s="3" t="s">
        <v>24</v>
      </c>
      <c r="J1549" s="3" t="s">
        <v>128</v>
      </c>
      <c r="K1549" s="3" t="s">
        <v>49</v>
      </c>
      <c r="L1549" s="3" t="s">
        <v>1343</v>
      </c>
      <c r="M1549" s="3">
        <v>0.39</v>
      </c>
      <c r="N1549" s="3" t="s">
        <v>8</v>
      </c>
      <c r="O1549" s="3" t="s">
        <v>35</v>
      </c>
      <c r="P1549" s="3" t="s">
        <v>122</v>
      </c>
      <c r="Q1549" s="3" t="s">
        <v>2607</v>
      </c>
      <c r="R1549" s="3">
        <v>84660</v>
      </c>
      <c r="S1549" s="4">
        <v>42147</v>
      </c>
      <c r="T1549" s="4">
        <v>42147</v>
      </c>
      <c r="U1549" s="3">
        <v>27.013500000000001</v>
      </c>
      <c r="V1549" s="3">
        <v>15</v>
      </c>
      <c r="W1549" s="3">
        <v>39.15</v>
      </c>
      <c r="X1549" s="3">
        <v>86913</v>
      </c>
      <c r="Y1549" s="3">
        <f>Table1[[#This Row],[Unit Price]]-Table1[[#This Row],[Discount]]</f>
        <v>2.54</v>
      </c>
      <c r="Z1549" s="3" t="s">
        <v>3221</v>
      </c>
    </row>
    <row r="1550" spans="1:26" x14ac:dyDescent="0.2">
      <c r="A1550" s="1">
        <v>3249</v>
      </c>
      <c r="B1550" s="1" t="s">
        <v>2608</v>
      </c>
      <c r="C1550" s="1" t="s">
        <v>13</v>
      </c>
      <c r="D1550" s="1">
        <v>0.03</v>
      </c>
      <c r="E1550" s="1">
        <v>42.8</v>
      </c>
      <c r="F1550" s="1">
        <v>2.99</v>
      </c>
      <c r="G1550" s="1" t="s">
        <v>14</v>
      </c>
      <c r="H1550" s="1" t="s">
        <v>70</v>
      </c>
      <c r="I1550" s="1" t="s">
        <v>24</v>
      </c>
      <c r="J1550" s="1" t="s">
        <v>48</v>
      </c>
      <c r="K1550" s="1" t="s">
        <v>49</v>
      </c>
      <c r="L1550" s="1" t="s">
        <v>2609</v>
      </c>
      <c r="M1550" s="1">
        <v>0.36</v>
      </c>
      <c r="N1550" s="1" t="s">
        <v>8</v>
      </c>
      <c r="O1550" s="1" t="s">
        <v>87</v>
      </c>
      <c r="P1550" s="1" t="s">
        <v>394</v>
      </c>
      <c r="Q1550" s="1" t="s">
        <v>2610</v>
      </c>
      <c r="R1550" s="1">
        <v>21403</v>
      </c>
      <c r="S1550" s="2">
        <v>42147</v>
      </c>
      <c r="T1550" s="2">
        <v>42148</v>
      </c>
      <c r="U1550" s="1">
        <v>462.92099999999999</v>
      </c>
      <c r="V1550" s="1">
        <v>16</v>
      </c>
      <c r="W1550" s="1">
        <v>670.9</v>
      </c>
      <c r="X1550" s="1">
        <v>87298</v>
      </c>
      <c r="Y1550" s="1">
        <f>Table1[[#This Row],[Unit Price]]-Table1[[#This Row],[Discount]]</f>
        <v>42.769999999999996</v>
      </c>
      <c r="Z1550" s="1" t="s">
        <v>3222</v>
      </c>
    </row>
    <row r="1551" spans="1:26" x14ac:dyDescent="0.2">
      <c r="A1551" s="3">
        <v>460</v>
      </c>
      <c r="B1551" s="3" t="s">
        <v>2611</v>
      </c>
      <c r="C1551" s="3" t="s">
        <v>23</v>
      </c>
      <c r="D1551" s="3">
        <v>7.0000000000000007E-2</v>
      </c>
      <c r="E1551" s="3">
        <v>16.91</v>
      </c>
      <c r="F1551" s="3">
        <v>6.25</v>
      </c>
      <c r="G1551" s="3" t="s">
        <v>14</v>
      </c>
      <c r="H1551" s="3" t="s">
        <v>47</v>
      </c>
      <c r="I1551" s="3" t="s">
        <v>24</v>
      </c>
      <c r="J1551" s="3" t="s">
        <v>54</v>
      </c>
      <c r="K1551" s="3" t="s">
        <v>49</v>
      </c>
      <c r="L1551" s="3" t="s">
        <v>2612</v>
      </c>
      <c r="M1551" s="3">
        <v>0.57999999999999996</v>
      </c>
      <c r="N1551" s="3" t="s">
        <v>8</v>
      </c>
      <c r="O1551" s="3" t="s">
        <v>87</v>
      </c>
      <c r="P1551" s="3" t="s">
        <v>373</v>
      </c>
      <c r="Q1551" s="3" t="s">
        <v>2613</v>
      </c>
      <c r="R1551" s="3">
        <v>8332</v>
      </c>
      <c r="S1551" s="4">
        <v>42147</v>
      </c>
      <c r="T1551" s="4">
        <v>42154</v>
      </c>
      <c r="U1551" s="3">
        <v>7.9</v>
      </c>
      <c r="V1551" s="3">
        <v>31</v>
      </c>
      <c r="W1551" s="3">
        <v>492.9</v>
      </c>
      <c r="X1551" s="3">
        <v>86014</v>
      </c>
      <c r="Y1551" s="3">
        <f>Table1[[#This Row],[Unit Price]]-Table1[[#This Row],[Discount]]</f>
        <v>16.84</v>
      </c>
      <c r="Z1551" s="3" t="s">
        <v>3222</v>
      </c>
    </row>
    <row r="1552" spans="1:26" x14ac:dyDescent="0.2">
      <c r="A1552" s="1">
        <v>2858</v>
      </c>
      <c r="B1552" s="1" t="s">
        <v>2527</v>
      </c>
      <c r="C1552" s="1" t="s">
        <v>23</v>
      </c>
      <c r="D1552" s="1">
        <v>0.04</v>
      </c>
      <c r="E1552" s="1">
        <v>67.28</v>
      </c>
      <c r="F1552" s="1">
        <v>19.989999999999998</v>
      </c>
      <c r="G1552" s="1" t="s">
        <v>14</v>
      </c>
      <c r="H1552" s="1" t="s">
        <v>70</v>
      </c>
      <c r="I1552" s="1" t="s">
        <v>24</v>
      </c>
      <c r="J1552" s="1" t="s">
        <v>48</v>
      </c>
      <c r="K1552" s="1" t="s">
        <v>49</v>
      </c>
      <c r="L1552" s="1" t="s">
        <v>1927</v>
      </c>
      <c r="M1552" s="1">
        <v>0.4</v>
      </c>
      <c r="N1552" s="1" t="s">
        <v>8</v>
      </c>
      <c r="O1552" s="1" t="s">
        <v>9</v>
      </c>
      <c r="P1552" s="1" t="s">
        <v>99</v>
      </c>
      <c r="Q1552" s="1" t="s">
        <v>1339</v>
      </c>
      <c r="R1552" s="1">
        <v>32259</v>
      </c>
      <c r="S1552" s="2">
        <v>42147</v>
      </c>
      <c r="T1552" s="2">
        <v>42152</v>
      </c>
      <c r="U1552" s="1">
        <v>14.754</v>
      </c>
      <c r="V1552" s="1">
        <v>30</v>
      </c>
      <c r="W1552" s="1">
        <v>2051.6799999999998</v>
      </c>
      <c r="X1552" s="1">
        <v>88282</v>
      </c>
      <c r="Y1552" s="1">
        <f>Table1[[#This Row],[Unit Price]]-Table1[[#This Row],[Discount]]</f>
        <v>67.239999999999995</v>
      </c>
      <c r="Z1552" s="1" t="s">
        <v>3219</v>
      </c>
    </row>
    <row r="1553" spans="1:26" x14ac:dyDescent="0.2">
      <c r="A1553" s="3">
        <v>2858</v>
      </c>
      <c r="B1553" s="3" t="s">
        <v>2527</v>
      </c>
      <c r="C1553" s="3" t="s">
        <v>23</v>
      </c>
      <c r="D1553" s="3">
        <v>0.1</v>
      </c>
      <c r="E1553" s="3">
        <v>130.97999999999999</v>
      </c>
      <c r="F1553" s="3">
        <v>54.74</v>
      </c>
      <c r="G1553" s="3" t="s">
        <v>2</v>
      </c>
      <c r="H1553" s="3" t="s">
        <v>70</v>
      </c>
      <c r="I1553" s="3" t="s">
        <v>4</v>
      </c>
      <c r="J1553" s="3" t="s">
        <v>93</v>
      </c>
      <c r="K1553" s="3" t="s">
        <v>6</v>
      </c>
      <c r="L1553" s="3" t="s">
        <v>1379</v>
      </c>
      <c r="M1553" s="3">
        <v>0.69</v>
      </c>
      <c r="N1553" s="3" t="s">
        <v>8</v>
      </c>
      <c r="O1553" s="3" t="s">
        <v>9</v>
      </c>
      <c r="P1553" s="3" t="s">
        <v>99</v>
      </c>
      <c r="Q1553" s="3" t="s">
        <v>1339</v>
      </c>
      <c r="R1553" s="3">
        <v>32259</v>
      </c>
      <c r="S1553" s="4">
        <v>42147</v>
      </c>
      <c r="T1553" s="4">
        <v>42147</v>
      </c>
      <c r="U1553" s="3">
        <v>669.61199999999997</v>
      </c>
      <c r="V1553" s="3">
        <v>42</v>
      </c>
      <c r="W1553" s="3">
        <v>5295.03</v>
      </c>
      <c r="X1553" s="3">
        <v>88282</v>
      </c>
      <c r="Y1553" s="3">
        <f>Table1[[#This Row],[Unit Price]]-Table1[[#This Row],[Discount]]</f>
        <v>130.88</v>
      </c>
      <c r="Z1553" s="3" t="s">
        <v>3219</v>
      </c>
    </row>
    <row r="1554" spans="1:26" x14ac:dyDescent="0.2">
      <c r="A1554" s="1">
        <v>2858</v>
      </c>
      <c r="B1554" s="1" t="s">
        <v>2527</v>
      </c>
      <c r="C1554" s="1" t="s">
        <v>23</v>
      </c>
      <c r="D1554" s="1">
        <v>0.04</v>
      </c>
      <c r="E1554" s="1">
        <v>2.78</v>
      </c>
      <c r="F1554" s="1">
        <v>1.25</v>
      </c>
      <c r="G1554" s="1" t="s">
        <v>14</v>
      </c>
      <c r="H1554" s="1" t="s">
        <v>70</v>
      </c>
      <c r="I1554" s="1" t="s">
        <v>24</v>
      </c>
      <c r="J1554" s="1" t="s">
        <v>25</v>
      </c>
      <c r="K1554" s="1" t="s">
        <v>26</v>
      </c>
      <c r="L1554" s="1" t="s">
        <v>358</v>
      </c>
      <c r="M1554" s="1">
        <v>0.59</v>
      </c>
      <c r="N1554" s="1" t="s">
        <v>8</v>
      </c>
      <c r="O1554" s="1" t="s">
        <v>9</v>
      </c>
      <c r="P1554" s="1" t="s">
        <v>99</v>
      </c>
      <c r="Q1554" s="1" t="s">
        <v>1339</v>
      </c>
      <c r="R1554" s="1">
        <v>32259</v>
      </c>
      <c r="S1554" s="2">
        <v>42147</v>
      </c>
      <c r="T1554" s="2">
        <v>42147</v>
      </c>
      <c r="U1554" s="1">
        <v>213</v>
      </c>
      <c r="V1554" s="1">
        <v>28</v>
      </c>
      <c r="W1554" s="1">
        <v>80.27</v>
      </c>
      <c r="X1554" s="1">
        <v>88282</v>
      </c>
      <c r="Y1554" s="1">
        <f>Table1[[#This Row],[Unit Price]]-Table1[[#This Row],[Discount]]</f>
        <v>2.7399999999999998</v>
      </c>
      <c r="Z1554" s="1" t="s">
        <v>3219</v>
      </c>
    </row>
    <row r="1555" spans="1:26" x14ac:dyDescent="0.2">
      <c r="A1555" s="3">
        <v>398</v>
      </c>
      <c r="B1555" s="3" t="s">
        <v>2614</v>
      </c>
      <c r="C1555" s="3" t="s">
        <v>92</v>
      </c>
      <c r="D1555" s="3">
        <v>0.05</v>
      </c>
      <c r="E1555" s="3">
        <v>63.94</v>
      </c>
      <c r="F1555" s="3">
        <v>14.48</v>
      </c>
      <c r="G1555" s="3" t="s">
        <v>14</v>
      </c>
      <c r="H1555" s="3" t="s">
        <v>70</v>
      </c>
      <c r="I1555" s="3" t="s">
        <v>4</v>
      </c>
      <c r="J1555" s="3" t="s">
        <v>102</v>
      </c>
      <c r="K1555" s="3" t="s">
        <v>49</v>
      </c>
      <c r="L1555" s="3" t="s">
        <v>1970</v>
      </c>
      <c r="M1555" s="3">
        <v>0.46</v>
      </c>
      <c r="N1555" s="3" t="s">
        <v>8</v>
      </c>
      <c r="O1555" s="3" t="s">
        <v>87</v>
      </c>
      <c r="P1555" s="3" t="s">
        <v>293</v>
      </c>
      <c r="Q1555" s="3" t="s">
        <v>2615</v>
      </c>
      <c r="R1555" s="3">
        <v>45406</v>
      </c>
      <c r="S1555" s="4">
        <v>42147</v>
      </c>
      <c r="T1555" s="4">
        <v>42149</v>
      </c>
      <c r="U1555" s="3">
        <v>1372.6307999999999</v>
      </c>
      <c r="V1555" s="3">
        <v>31</v>
      </c>
      <c r="W1555" s="3">
        <v>1989.32</v>
      </c>
      <c r="X1555" s="3">
        <v>89320</v>
      </c>
      <c r="Y1555" s="3">
        <f>Table1[[#This Row],[Unit Price]]-Table1[[#This Row],[Discount]]</f>
        <v>63.89</v>
      </c>
      <c r="Z1555" s="3" t="s">
        <v>3222</v>
      </c>
    </row>
    <row r="1556" spans="1:26" x14ac:dyDescent="0.2">
      <c r="A1556" s="1">
        <v>540</v>
      </c>
      <c r="B1556" s="1" t="s">
        <v>2484</v>
      </c>
      <c r="C1556" s="1" t="s">
        <v>92</v>
      </c>
      <c r="D1556" s="1">
        <v>0.05</v>
      </c>
      <c r="E1556" s="1">
        <v>204.1</v>
      </c>
      <c r="F1556" s="1">
        <v>13.99</v>
      </c>
      <c r="G1556" s="1" t="s">
        <v>14</v>
      </c>
      <c r="H1556" s="1" t="s">
        <v>3</v>
      </c>
      <c r="I1556" s="1" t="s">
        <v>16</v>
      </c>
      <c r="J1556" s="1" t="s">
        <v>32</v>
      </c>
      <c r="K1556" s="1" t="s">
        <v>120</v>
      </c>
      <c r="L1556" s="1" t="s">
        <v>2616</v>
      </c>
      <c r="M1556" s="1">
        <v>0.37</v>
      </c>
      <c r="N1556" s="1" t="s">
        <v>8</v>
      </c>
      <c r="O1556" s="1" t="s">
        <v>28</v>
      </c>
      <c r="P1556" s="1" t="s">
        <v>79</v>
      </c>
      <c r="Q1556" s="1" t="s">
        <v>2486</v>
      </c>
      <c r="R1556" s="1">
        <v>60061</v>
      </c>
      <c r="S1556" s="2">
        <v>42147</v>
      </c>
      <c r="T1556" s="2">
        <v>42149</v>
      </c>
      <c r="U1556" s="1">
        <v>5924.1122999999998</v>
      </c>
      <c r="V1556" s="1">
        <v>41</v>
      </c>
      <c r="W1556" s="1">
        <v>8585.67</v>
      </c>
      <c r="X1556" s="1">
        <v>91175</v>
      </c>
      <c r="Y1556" s="1">
        <f>Table1[[#This Row],[Unit Price]]-Table1[[#This Row],[Discount]]</f>
        <v>204.04999999999998</v>
      </c>
      <c r="Z1556" s="1" t="s">
        <v>3220</v>
      </c>
    </row>
    <row r="1557" spans="1:26" x14ac:dyDescent="0.2">
      <c r="A1557" s="3">
        <v>2458</v>
      </c>
      <c r="B1557" s="3" t="s">
        <v>133</v>
      </c>
      <c r="C1557" s="3" t="s">
        <v>92</v>
      </c>
      <c r="D1557" s="3">
        <v>0.05</v>
      </c>
      <c r="E1557" s="3">
        <v>12.88</v>
      </c>
      <c r="F1557" s="3">
        <v>4.59</v>
      </c>
      <c r="G1557" s="3" t="s">
        <v>14</v>
      </c>
      <c r="H1557" s="3" t="s">
        <v>47</v>
      </c>
      <c r="I1557" s="3" t="s">
        <v>24</v>
      </c>
      <c r="J1557" s="3" t="s">
        <v>544</v>
      </c>
      <c r="K1557" s="3" t="s">
        <v>26</v>
      </c>
      <c r="L1557" s="3" t="s">
        <v>2007</v>
      </c>
      <c r="M1557" s="3">
        <v>0.82</v>
      </c>
      <c r="N1557" s="3" t="s">
        <v>8</v>
      </c>
      <c r="O1557" s="3" t="s">
        <v>28</v>
      </c>
      <c r="P1557" s="3" t="s">
        <v>60</v>
      </c>
      <c r="Q1557" s="3" t="s">
        <v>135</v>
      </c>
      <c r="R1557" s="3">
        <v>55410</v>
      </c>
      <c r="S1557" s="4">
        <v>42147</v>
      </c>
      <c r="T1557" s="4">
        <v>42149</v>
      </c>
      <c r="U1557" s="3">
        <v>5.98</v>
      </c>
      <c r="V1557" s="3">
        <v>3</v>
      </c>
      <c r="W1557" s="3">
        <v>42.35</v>
      </c>
      <c r="X1557" s="3">
        <v>91286</v>
      </c>
      <c r="Y1557" s="3">
        <f>Table1[[#This Row],[Unit Price]]-Table1[[#This Row],[Discount]]</f>
        <v>12.83</v>
      </c>
      <c r="Z1557" s="3" t="s">
        <v>3220</v>
      </c>
    </row>
    <row r="1558" spans="1:26" x14ac:dyDescent="0.2">
      <c r="A1558" s="1">
        <v>1814</v>
      </c>
      <c r="B1558" s="1" t="s">
        <v>2617</v>
      </c>
      <c r="C1558" s="1" t="s">
        <v>46</v>
      </c>
      <c r="D1558" s="1">
        <v>0.09</v>
      </c>
      <c r="E1558" s="1">
        <v>77.510000000000005</v>
      </c>
      <c r="F1558" s="1">
        <v>4</v>
      </c>
      <c r="G1558" s="1" t="s">
        <v>63</v>
      </c>
      <c r="H1558" s="1" t="s">
        <v>47</v>
      </c>
      <c r="I1558" s="1" t="s">
        <v>16</v>
      </c>
      <c r="J1558" s="1" t="s">
        <v>17</v>
      </c>
      <c r="K1558" s="1" t="s">
        <v>49</v>
      </c>
      <c r="L1558" s="1" t="s">
        <v>2025</v>
      </c>
      <c r="M1558" s="1">
        <v>0.76</v>
      </c>
      <c r="N1558" s="1" t="s">
        <v>8</v>
      </c>
      <c r="O1558" s="1" t="s">
        <v>9</v>
      </c>
      <c r="P1558" s="1" t="s">
        <v>10</v>
      </c>
      <c r="Q1558" s="1" t="s">
        <v>2618</v>
      </c>
      <c r="R1558" s="1">
        <v>38654</v>
      </c>
      <c r="S1558" s="2">
        <v>42147</v>
      </c>
      <c r="T1558" s="2">
        <v>42149</v>
      </c>
      <c r="U1558" s="1">
        <v>-986.524</v>
      </c>
      <c r="V1558" s="1">
        <v>17</v>
      </c>
      <c r="W1558" s="1">
        <v>1300.54</v>
      </c>
      <c r="X1558" s="1">
        <v>90524</v>
      </c>
      <c r="Y1558" s="1">
        <f>Table1[[#This Row],[Unit Price]]-Table1[[#This Row],[Discount]]</f>
        <v>77.42</v>
      </c>
      <c r="Z1558" s="1" t="s">
        <v>3219</v>
      </c>
    </row>
    <row r="1559" spans="1:26" x14ac:dyDescent="0.2">
      <c r="A1559" s="3">
        <v>1814</v>
      </c>
      <c r="B1559" s="3" t="s">
        <v>2617</v>
      </c>
      <c r="C1559" s="3" t="s">
        <v>46</v>
      </c>
      <c r="D1559" s="3">
        <v>0</v>
      </c>
      <c r="E1559" s="3">
        <v>2.88</v>
      </c>
      <c r="F1559" s="3">
        <v>0.7</v>
      </c>
      <c r="G1559" s="3" t="s">
        <v>14</v>
      </c>
      <c r="H1559" s="3" t="s">
        <v>47</v>
      </c>
      <c r="I1559" s="3" t="s">
        <v>24</v>
      </c>
      <c r="J1559" s="3" t="s">
        <v>25</v>
      </c>
      <c r="K1559" s="3" t="s">
        <v>26</v>
      </c>
      <c r="L1559" s="3" t="s">
        <v>615</v>
      </c>
      <c r="M1559" s="3">
        <v>0.56000000000000005</v>
      </c>
      <c r="N1559" s="3" t="s">
        <v>8</v>
      </c>
      <c r="O1559" s="3" t="s">
        <v>9</v>
      </c>
      <c r="P1559" s="3" t="s">
        <v>10</v>
      </c>
      <c r="Q1559" s="3" t="s">
        <v>2618</v>
      </c>
      <c r="R1559" s="3">
        <v>38654</v>
      </c>
      <c r="S1559" s="4">
        <v>42147</v>
      </c>
      <c r="T1559" s="4">
        <v>42149</v>
      </c>
      <c r="U1559" s="3">
        <v>-141.666</v>
      </c>
      <c r="V1559" s="3">
        <v>13</v>
      </c>
      <c r="W1559" s="3">
        <v>38.06</v>
      </c>
      <c r="X1559" s="3">
        <v>90524</v>
      </c>
      <c r="Y1559" s="3">
        <f>Table1[[#This Row],[Unit Price]]-Table1[[#This Row],[Discount]]</f>
        <v>2.88</v>
      </c>
      <c r="Z1559" s="3" t="s">
        <v>3219</v>
      </c>
    </row>
    <row r="1560" spans="1:26" x14ac:dyDescent="0.2">
      <c r="A1560" s="1">
        <v>2450</v>
      </c>
      <c r="B1560" s="1" t="s">
        <v>2619</v>
      </c>
      <c r="C1560" s="1" t="s">
        <v>46</v>
      </c>
      <c r="D1560" s="1">
        <v>0.08</v>
      </c>
      <c r="E1560" s="1">
        <v>4.13</v>
      </c>
      <c r="F1560" s="1">
        <v>1.17</v>
      </c>
      <c r="G1560" s="1" t="s">
        <v>14</v>
      </c>
      <c r="H1560" s="1" t="s">
        <v>47</v>
      </c>
      <c r="I1560" s="1" t="s">
        <v>24</v>
      </c>
      <c r="J1560" s="1" t="s">
        <v>25</v>
      </c>
      <c r="K1560" s="1" t="s">
        <v>26</v>
      </c>
      <c r="L1560" s="1" t="s">
        <v>2620</v>
      </c>
      <c r="M1560" s="1">
        <v>0.56999999999999995</v>
      </c>
      <c r="N1560" s="1" t="s">
        <v>8</v>
      </c>
      <c r="O1560" s="1" t="s">
        <v>28</v>
      </c>
      <c r="P1560" s="1" t="s">
        <v>333</v>
      </c>
      <c r="Q1560" s="1" t="s">
        <v>2621</v>
      </c>
      <c r="R1560" s="1">
        <v>53545</v>
      </c>
      <c r="S1560" s="2">
        <v>42147</v>
      </c>
      <c r="T1560" s="2">
        <v>42149</v>
      </c>
      <c r="U1560" s="1">
        <v>-5.54</v>
      </c>
      <c r="V1560" s="1">
        <v>1</v>
      </c>
      <c r="W1560" s="1">
        <v>4.21</v>
      </c>
      <c r="X1560" s="1">
        <v>90322</v>
      </c>
      <c r="Y1560" s="1">
        <f>Table1[[#This Row],[Unit Price]]-Table1[[#This Row],[Discount]]</f>
        <v>4.05</v>
      </c>
      <c r="Z1560" s="1" t="s">
        <v>3220</v>
      </c>
    </row>
    <row r="1561" spans="1:26" x14ac:dyDescent="0.2">
      <c r="A1561" s="3">
        <v>357</v>
      </c>
      <c r="B1561" s="3" t="s">
        <v>2622</v>
      </c>
      <c r="C1561" s="3" t="s">
        <v>1</v>
      </c>
      <c r="D1561" s="3">
        <v>7.0000000000000007E-2</v>
      </c>
      <c r="E1561" s="3">
        <v>124.49</v>
      </c>
      <c r="F1561" s="3">
        <v>51.94</v>
      </c>
      <c r="G1561" s="3" t="s">
        <v>2</v>
      </c>
      <c r="H1561" s="3" t="s">
        <v>70</v>
      </c>
      <c r="I1561" s="3" t="s">
        <v>4</v>
      </c>
      <c r="J1561" s="3" t="s">
        <v>5</v>
      </c>
      <c r="K1561" s="3" t="s">
        <v>6</v>
      </c>
      <c r="L1561" s="3" t="s">
        <v>1125</v>
      </c>
      <c r="M1561" s="3">
        <v>0.63</v>
      </c>
      <c r="N1561" s="3" t="s">
        <v>8</v>
      </c>
      <c r="O1561" s="3" t="s">
        <v>35</v>
      </c>
      <c r="P1561" s="3" t="s">
        <v>564</v>
      </c>
      <c r="Q1561" s="3" t="s">
        <v>2623</v>
      </c>
      <c r="R1561" s="3">
        <v>86401</v>
      </c>
      <c r="S1561" s="4">
        <v>42148</v>
      </c>
      <c r="T1561" s="4">
        <v>42149</v>
      </c>
      <c r="U1561" s="3">
        <v>1074.44</v>
      </c>
      <c r="V1561" s="3">
        <v>14</v>
      </c>
      <c r="W1561" s="3">
        <v>1714.93</v>
      </c>
      <c r="X1561" s="3">
        <v>91131</v>
      </c>
      <c r="Y1561" s="3">
        <f>Table1[[#This Row],[Unit Price]]-Table1[[#This Row],[Discount]]</f>
        <v>124.42</v>
      </c>
      <c r="Z1561" s="3" t="s">
        <v>3221</v>
      </c>
    </row>
    <row r="1562" spans="1:26" x14ac:dyDescent="0.2">
      <c r="A1562" s="1">
        <v>885</v>
      </c>
      <c r="B1562" s="1" t="s">
        <v>2624</v>
      </c>
      <c r="C1562" s="1" t="s">
        <v>1</v>
      </c>
      <c r="D1562" s="1">
        <v>0.06</v>
      </c>
      <c r="E1562" s="1">
        <v>25.98</v>
      </c>
      <c r="F1562" s="1">
        <v>14.36</v>
      </c>
      <c r="G1562" s="1" t="s">
        <v>2</v>
      </c>
      <c r="H1562" s="1" t="s">
        <v>70</v>
      </c>
      <c r="I1562" s="1" t="s">
        <v>4</v>
      </c>
      <c r="J1562" s="1" t="s">
        <v>85</v>
      </c>
      <c r="K1562" s="1" t="s">
        <v>33</v>
      </c>
      <c r="L1562" s="1" t="s">
        <v>760</v>
      </c>
      <c r="M1562" s="1">
        <v>0.6</v>
      </c>
      <c r="N1562" s="1" t="s">
        <v>8</v>
      </c>
      <c r="O1562" s="1" t="s">
        <v>28</v>
      </c>
      <c r="P1562" s="1" t="s">
        <v>163</v>
      </c>
      <c r="Q1562" s="1" t="s">
        <v>2625</v>
      </c>
      <c r="R1562" s="1">
        <v>79109</v>
      </c>
      <c r="S1562" s="2">
        <v>42148</v>
      </c>
      <c r="T1562" s="2">
        <v>42149</v>
      </c>
      <c r="U1562" s="1">
        <v>55.887999999999998</v>
      </c>
      <c r="V1562" s="1">
        <v>41</v>
      </c>
      <c r="W1562" s="1">
        <v>1033.56</v>
      </c>
      <c r="X1562" s="1">
        <v>89537</v>
      </c>
      <c r="Y1562" s="1">
        <f>Table1[[#This Row],[Unit Price]]-Table1[[#This Row],[Discount]]</f>
        <v>25.92</v>
      </c>
      <c r="Z1562" s="1" t="s">
        <v>3220</v>
      </c>
    </row>
    <row r="1563" spans="1:26" x14ac:dyDescent="0.2">
      <c r="A1563" s="3">
        <v>1623</v>
      </c>
      <c r="B1563" s="3" t="s">
        <v>2626</v>
      </c>
      <c r="C1563" s="3" t="s">
        <v>13</v>
      </c>
      <c r="D1563" s="3">
        <v>0.06</v>
      </c>
      <c r="E1563" s="3">
        <v>15.01</v>
      </c>
      <c r="F1563" s="3">
        <v>8.4</v>
      </c>
      <c r="G1563" s="3" t="s">
        <v>14</v>
      </c>
      <c r="H1563" s="3" t="s">
        <v>3</v>
      </c>
      <c r="I1563" s="3" t="s">
        <v>24</v>
      </c>
      <c r="J1563" s="3" t="s">
        <v>48</v>
      </c>
      <c r="K1563" s="3" t="s">
        <v>49</v>
      </c>
      <c r="L1563" s="3" t="s">
        <v>2627</v>
      </c>
      <c r="M1563" s="3">
        <v>0.39</v>
      </c>
      <c r="N1563" s="3" t="s">
        <v>8</v>
      </c>
      <c r="O1563" s="3" t="s">
        <v>28</v>
      </c>
      <c r="P1563" s="3" t="s">
        <v>29</v>
      </c>
      <c r="Q1563" s="3" t="s">
        <v>2628</v>
      </c>
      <c r="R1563" s="3">
        <v>46375</v>
      </c>
      <c r="S1563" s="4">
        <v>42148</v>
      </c>
      <c r="T1563" s="4">
        <v>42150</v>
      </c>
      <c r="U1563" s="3">
        <v>1.6169</v>
      </c>
      <c r="V1563" s="3">
        <v>22</v>
      </c>
      <c r="W1563" s="3">
        <v>333.04</v>
      </c>
      <c r="X1563" s="3">
        <v>87611</v>
      </c>
      <c r="Y1563" s="3">
        <f>Table1[[#This Row],[Unit Price]]-Table1[[#This Row],[Discount]]</f>
        <v>14.95</v>
      </c>
      <c r="Z1563" s="3" t="s">
        <v>3220</v>
      </c>
    </row>
    <row r="1564" spans="1:26" x14ac:dyDescent="0.2">
      <c r="A1564" s="1">
        <v>1623</v>
      </c>
      <c r="B1564" s="1" t="s">
        <v>2626</v>
      </c>
      <c r="C1564" s="1" t="s">
        <v>13</v>
      </c>
      <c r="D1564" s="1">
        <v>0.09</v>
      </c>
      <c r="E1564" s="1">
        <v>40.479999999999997</v>
      </c>
      <c r="F1564" s="1">
        <v>19.989999999999998</v>
      </c>
      <c r="G1564" s="1" t="s">
        <v>14</v>
      </c>
      <c r="H1564" s="1" t="s">
        <v>3</v>
      </c>
      <c r="I1564" s="1" t="s">
        <v>16</v>
      </c>
      <c r="J1564" s="1" t="s">
        <v>17</v>
      </c>
      <c r="K1564" s="1" t="s">
        <v>49</v>
      </c>
      <c r="L1564" s="1" t="s">
        <v>2030</v>
      </c>
      <c r="M1564" s="1">
        <v>0.77</v>
      </c>
      <c r="N1564" s="1" t="s">
        <v>8</v>
      </c>
      <c r="O1564" s="1" t="s">
        <v>28</v>
      </c>
      <c r="P1564" s="1" t="s">
        <v>29</v>
      </c>
      <c r="Q1564" s="1" t="s">
        <v>2628</v>
      </c>
      <c r="R1564" s="1">
        <v>46375</v>
      </c>
      <c r="S1564" s="2">
        <v>42148</v>
      </c>
      <c r="T1564" s="2">
        <v>42150</v>
      </c>
      <c r="U1564" s="1">
        <v>65.394000000000005</v>
      </c>
      <c r="V1564" s="1">
        <v>12</v>
      </c>
      <c r="W1564" s="1">
        <v>472.44</v>
      </c>
      <c r="X1564" s="1">
        <v>87611</v>
      </c>
      <c r="Y1564" s="1">
        <f>Table1[[#This Row],[Unit Price]]-Table1[[#This Row],[Discount]]</f>
        <v>40.389999999999993</v>
      </c>
      <c r="Z1564" s="1" t="s">
        <v>3220</v>
      </c>
    </row>
    <row r="1565" spans="1:26" x14ac:dyDescent="0.2">
      <c r="A1565" s="3">
        <v>1623</v>
      </c>
      <c r="B1565" s="3" t="s">
        <v>2626</v>
      </c>
      <c r="C1565" s="3" t="s">
        <v>13</v>
      </c>
      <c r="D1565" s="3">
        <v>0.05</v>
      </c>
      <c r="E1565" s="3">
        <v>12.28</v>
      </c>
      <c r="F1565" s="3">
        <v>6.13</v>
      </c>
      <c r="G1565" s="3" t="s">
        <v>14</v>
      </c>
      <c r="H1565" s="3" t="s">
        <v>3</v>
      </c>
      <c r="I1565" s="3" t="s">
        <v>24</v>
      </c>
      <c r="J1565" s="3" t="s">
        <v>54</v>
      </c>
      <c r="K1565" s="3" t="s">
        <v>49</v>
      </c>
      <c r="L1565" s="3" t="s">
        <v>2362</v>
      </c>
      <c r="M1565" s="3">
        <v>0.56999999999999995</v>
      </c>
      <c r="N1565" s="3" t="s">
        <v>8</v>
      </c>
      <c r="O1565" s="3" t="s">
        <v>28</v>
      </c>
      <c r="P1565" s="3" t="s">
        <v>29</v>
      </c>
      <c r="Q1565" s="3" t="s">
        <v>2628</v>
      </c>
      <c r="R1565" s="3">
        <v>46375</v>
      </c>
      <c r="S1565" s="4">
        <v>42148</v>
      </c>
      <c r="T1565" s="4">
        <v>42149</v>
      </c>
      <c r="U1565" s="3">
        <v>1.3360000000000001</v>
      </c>
      <c r="V1565" s="3">
        <v>1</v>
      </c>
      <c r="W1565" s="3">
        <v>18.73</v>
      </c>
      <c r="X1565" s="3">
        <v>87611</v>
      </c>
      <c r="Y1565" s="3">
        <f>Table1[[#This Row],[Unit Price]]-Table1[[#This Row],[Discount]]</f>
        <v>12.229999999999999</v>
      </c>
      <c r="Z1565" s="3" t="s">
        <v>3220</v>
      </c>
    </row>
    <row r="1566" spans="1:26" x14ac:dyDescent="0.2">
      <c r="A1566" s="1">
        <v>3096</v>
      </c>
      <c r="B1566" s="1" t="s">
        <v>2629</v>
      </c>
      <c r="C1566" s="1" t="s">
        <v>13</v>
      </c>
      <c r="D1566" s="1">
        <v>0.08</v>
      </c>
      <c r="E1566" s="1">
        <v>40.98</v>
      </c>
      <c r="F1566" s="1">
        <v>7.2</v>
      </c>
      <c r="G1566" s="1" t="s">
        <v>63</v>
      </c>
      <c r="H1566" s="1" t="s">
        <v>15</v>
      </c>
      <c r="I1566" s="1" t="s">
        <v>24</v>
      </c>
      <c r="J1566" s="1" t="s">
        <v>71</v>
      </c>
      <c r="K1566" s="1" t="s">
        <v>49</v>
      </c>
      <c r="L1566" s="1" t="s">
        <v>2630</v>
      </c>
      <c r="M1566" s="1">
        <v>0.6</v>
      </c>
      <c r="N1566" s="1" t="s">
        <v>8</v>
      </c>
      <c r="O1566" s="1" t="s">
        <v>87</v>
      </c>
      <c r="P1566" s="1" t="s">
        <v>293</v>
      </c>
      <c r="Q1566" s="1" t="s">
        <v>2416</v>
      </c>
      <c r="R1566" s="1">
        <v>43026</v>
      </c>
      <c r="S1566" s="2">
        <v>42148</v>
      </c>
      <c r="T1566" s="2">
        <v>42149</v>
      </c>
      <c r="U1566" s="1">
        <v>-16.64</v>
      </c>
      <c r="V1566" s="1">
        <v>3</v>
      </c>
      <c r="W1566" s="1">
        <v>119.86</v>
      </c>
      <c r="X1566" s="1">
        <v>86221</v>
      </c>
      <c r="Y1566" s="1">
        <f>Table1[[#This Row],[Unit Price]]-Table1[[#This Row],[Discount]]</f>
        <v>40.9</v>
      </c>
      <c r="Z1566" s="1" t="s">
        <v>3222</v>
      </c>
    </row>
    <row r="1567" spans="1:26" x14ac:dyDescent="0.2">
      <c r="A1567" s="3">
        <v>3096</v>
      </c>
      <c r="B1567" s="3" t="s">
        <v>2629</v>
      </c>
      <c r="C1567" s="3" t="s">
        <v>13</v>
      </c>
      <c r="D1567" s="3">
        <v>0.08</v>
      </c>
      <c r="E1567" s="3">
        <v>8.1199999999999992</v>
      </c>
      <c r="F1567" s="3">
        <v>2.83</v>
      </c>
      <c r="G1567" s="3" t="s">
        <v>63</v>
      </c>
      <c r="H1567" s="3" t="s">
        <v>15</v>
      </c>
      <c r="I1567" s="3" t="s">
        <v>16</v>
      </c>
      <c r="J1567" s="3" t="s">
        <v>17</v>
      </c>
      <c r="K1567" s="3" t="s">
        <v>18</v>
      </c>
      <c r="L1567" s="3" t="s">
        <v>1674</v>
      </c>
      <c r="M1567" s="3">
        <v>0.77</v>
      </c>
      <c r="N1567" s="3" t="s">
        <v>8</v>
      </c>
      <c r="O1567" s="3" t="s">
        <v>87</v>
      </c>
      <c r="P1567" s="3" t="s">
        <v>293</v>
      </c>
      <c r="Q1567" s="3" t="s">
        <v>2416</v>
      </c>
      <c r="R1567" s="3">
        <v>43026</v>
      </c>
      <c r="S1567" s="4">
        <v>42148</v>
      </c>
      <c r="T1567" s="4">
        <v>42149</v>
      </c>
      <c r="U1567" s="3">
        <v>-59.73</v>
      </c>
      <c r="V1567" s="3">
        <v>12</v>
      </c>
      <c r="W1567" s="3">
        <v>98.77</v>
      </c>
      <c r="X1567" s="3">
        <v>86221</v>
      </c>
      <c r="Y1567" s="3">
        <f>Table1[[#This Row],[Unit Price]]-Table1[[#This Row],[Discount]]</f>
        <v>8.0399999999999991</v>
      </c>
      <c r="Z1567" s="3" t="s">
        <v>3222</v>
      </c>
    </row>
    <row r="1568" spans="1:26" x14ac:dyDescent="0.2">
      <c r="A1568" s="1">
        <v>3096</v>
      </c>
      <c r="B1568" s="1" t="s">
        <v>2629</v>
      </c>
      <c r="C1568" s="1" t="s">
        <v>13</v>
      </c>
      <c r="D1568" s="1">
        <v>0.02</v>
      </c>
      <c r="E1568" s="1">
        <v>262.11</v>
      </c>
      <c r="F1568" s="1">
        <v>62.74</v>
      </c>
      <c r="G1568" s="1" t="s">
        <v>2</v>
      </c>
      <c r="H1568" s="1" t="s">
        <v>15</v>
      </c>
      <c r="I1568" s="1" t="s">
        <v>4</v>
      </c>
      <c r="J1568" s="1" t="s">
        <v>5</v>
      </c>
      <c r="K1568" s="1" t="s">
        <v>6</v>
      </c>
      <c r="L1568" s="1" t="s">
        <v>2631</v>
      </c>
      <c r="M1568" s="1">
        <v>0.75</v>
      </c>
      <c r="N1568" s="1" t="s">
        <v>8</v>
      </c>
      <c r="O1568" s="1" t="s">
        <v>87</v>
      </c>
      <c r="P1568" s="1" t="s">
        <v>293</v>
      </c>
      <c r="Q1568" s="1" t="s">
        <v>2416</v>
      </c>
      <c r="R1568" s="1">
        <v>43026</v>
      </c>
      <c r="S1568" s="2">
        <v>42148</v>
      </c>
      <c r="T1568" s="2">
        <v>42149</v>
      </c>
      <c r="U1568" s="1">
        <v>-633.441237</v>
      </c>
      <c r="V1568" s="1">
        <v>9</v>
      </c>
      <c r="W1568" s="1">
        <v>2495.35</v>
      </c>
      <c r="X1568" s="1">
        <v>86221</v>
      </c>
      <c r="Y1568" s="1">
        <f>Table1[[#This Row],[Unit Price]]-Table1[[#This Row],[Discount]]</f>
        <v>262.09000000000003</v>
      </c>
      <c r="Z1568" s="1" t="s">
        <v>3222</v>
      </c>
    </row>
    <row r="1569" spans="1:26" x14ac:dyDescent="0.2">
      <c r="A1569" s="3">
        <v>3366</v>
      </c>
      <c r="B1569" s="3" t="s">
        <v>2632</v>
      </c>
      <c r="C1569" s="3" t="s">
        <v>23</v>
      </c>
      <c r="D1569" s="3">
        <v>0.1</v>
      </c>
      <c r="E1569" s="3">
        <v>80.97</v>
      </c>
      <c r="F1569" s="3">
        <v>33.6</v>
      </c>
      <c r="G1569" s="3" t="s">
        <v>2</v>
      </c>
      <c r="H1569" s="3" t="s">
        <v>47</v>
      </c>
      <c r="I1569" s="3" t="s">
        <v>16</v>
      </c>
      <c r="J1569" s="3" t="s">
        <v>32</v>
      </c>
      <c r="K1569" s="3" t="s">
        <v>33</v>
      </c>
      <c r="L1569" s="3" t="s">
        <v>885</v>
      </c>
      <c r="M1569" s="3">
        <v>0.37</v>
      </c>
      <c r="N1569" s="3" t="s">
        <v>8</v>
      </c>
      <c r="O1569" s="3" t="s">
        <v>87</v>
      </c>
      <c r="P1569" s="3" t="s">
        <v>293</v>
      </c>
      <c r="Q1569" s="3" t="s">
        <v>557</v>
      </c>
      <c r="R1569" s="3">
        <v>45373</v>
      </c>
      <c r="S1569" s="4">
        <v>42148</v>
      </c>
      <c r="T1569" s="4">
        <v>42153</v>
      </c>
      <c r="U1569" s="3">
        <v>66.22</v>
      </c>
      <c r="V1569" s="3">
        <v>11</v>
      </c>
      <c r="W1569" s="3">
        <v>837.57</v>
      </c>
      <c r="X1569" s="3">
        <v>90501</v>
      </c>
      <c r="Y1569" s="3">
        <f>Table1[[#This Row],[Unit Price]]-Table1[[#This Row],[Discount]]</f>
        <v>80.87</v>
      </c>
      <c r="Z1569" s="3" t="s">
        <v>3222</v>
      </c>
    </row>
    <row r="1570" spans="1:26" x14ac:dyDescent="0.2">
      <c r="A1570" s="1">
        <v>3366</v>
      </c>
      <c r="B1570" s="1" t="s">
        <v>2632</v>
      </c>
      <c r="C1570" s="1" t="s">
        <v>23</v>
      </c>
      <c r="D1570" s="1">
        <v>0.02</v>
      </c>
      <c r="E1570" s="1">
        <v>6.48</v>
      </c>
      <c r="F1570" s="1">
        <v>5.1100000000000003</v>
      </c>
      <c r="G1570" s="1" t="s">
        <v>14</v>
      </c>
      <c r="H1570" s="1" t="s">
        <v>47</v>
      </c>
      <c r="I1570" s="1" t="s">
        <v>24</v>
      </c>
      <c r="J1570" s="1" t="s">
        <v>64</v>
      </c>
      <c r="K1570" s="1" t="s">
        <v>49</v>
      </c>
      <c r="L1570" s="1" t="s">
        <v>2568</v>
      </c>
      <c r="M1570" s="1">
        <v>0.37</v>
      </c>
      <c r="N1570" s="1" t="s">
        <v>8</v>
      </c>
      <c r="O1570" s="1" t="s">
        <v>87</v>
      </c>
      <c r="P1570" s="1" t="s">
        <v>293</v>
      </c>
      <c r="Q1570" s="1" t="s">
        <v>557</v>
      </c>
      <c r="R1570" s="1">
        <v>45373</v>
      </c>
      <c r="S1570" s="2">
        <v>42148</v>
      </c>
      <c r="T1570" s="2">
        <v>42152</v>
      </c>
      <c r="U1570" s="1">
        <v>-23.53</v>
      </c>
      <c r="V1570" s="1">
        <v>8</v>
      </c>
      <c r="W1570" s="1">
        <v>56.22</v>
      </c>
      <c r="X1570" s="1">
        <v>90501</v>
      </c>
      <c r="Y1570" s="1">
        <f>Table1[[#This Row],[Unit Price]]-Table1[[#This Row],[Discount]]</f>
        <v>6.4600000000000009</v>
      </c>
      <c r="Z1570" s="1" t="s">
        <v>3222</v>
      </c>
    </row>
    <row r="1571" spans="1:26" x14ac:dyDescent="0.2">
      <c r="A1571" s="3">
        <v>1450</v>
      </c>
      <c r="B1571" s="3" t="s">
        <v>2633</v>
      </c>
      <c r="C1571" s="3" t="s">
        <v>92</v>
      </c>
      <c r="D1571" s="3">
        <v>0.1</v>
      </c>
      <c r="E1571" s="3">
        <v>218.08</v>
      </c>
      <c r="F1571" s="3">
        <v>18.059999999999999</v>
      </c>
      <c r="G1571" s="3" t="s">
        <v>63</v>
      </c>
      <c r="H1571" s="3" t="s">
        <v>15</v>
      </c>
      <c r="I1571" s="3" t="s">
        <v>4</v>
      </c>
      <c r="J1571" s="3" t="s">
        <v>85</v>
      </c>
      <c r="K1571" s="3" t="s">
        <v>40</v>
      </c>
      <c r="L1571" s="3" t="s">
        <v>2592</v>
      </c>
      <c r="M1571" s="3">
        <v>0.56999999999999995</v>
      </c>
      <c r="N1571" s="3" t="s">
        <v>8</v>
      </c>
      <c r="O1571" s="3" t="s">
        <v>35</v>
      </c>
      <c r="P1571" s="3" t="s">
        <v>66</v>
      </c>
      <c r="Q1571" s="3" t="s">
        <v>2634</v>
      </c>
      <c r="R1571" s="3">
        <v>96150</v>
      </c>
      <c r="S1571" s="4">
        <v>42148</v>
      </c>
      <c r="T1571" s="4">
        <v>42149</v>
      </c>
      <c r="U1571" s="3">
        <v>1318.83</v>
      </c>
      <c r="V1571" s="3">
        <v>12</v>
      </c>
      <c r="W1571" s="3">
        <v>2366.5100000000002</v>
      </c>
      <c r="X1571" s="3">
        <v>86735</v>
      </c>
      <c r="Y1571" s="3">
        <f>Table1[[#This Row],[Unit Price]]-Table1[[#This Row],[Discount]]</f>
        <v>217.98000000000002</v>
      </c>
      <c r="Z1571" s="3" t="s">
        <v>3221</v>
      </c>
    </row>
    <row r="1572" spans="1:26" x14ac:dyDescent="0.2">
      <c r="A1572" s="1">
        <v>2422</v>
      </c>
      <c r="B1572" s="1" t="s">
        <v>701</v>
      </c>
      <c r="C1572" s="1" t="s">
        <v>46</v>
      </c>
      <c r="D1572" s="1">
        <v>0.05</v>
      </c>
      <c r="E1572" s="1">
        <v>150.97999999999999</v>
      </c>
      <c r="F1572" s="1">
        <v>43.71</v>
      </c>
      <c r="G1572" s="1" t="s">
        <v>2</v>
      </c>
      <c r="H1572" s="1" t="s">
        <v>47</v>
      </c>
      <c r="I1572" s="1" t="s">
        <v>4</v>
      </c>
      <c r="J1572" s="1" t="s">
        <v>85</v>
      </c>
      <c r="K1572" s="1" t="s">
        <v>33</v>
      </c>
      <c r="L1572" s="1" t="s">
        <v>2635</v>
      </c>
      <c r="M1572" s="1">
        <v>0.55000000000000004</v>
      </c>
      <c r="N1572" s="1" t="s">
        <v>8</v>
      </c>
      <c r="O1572" s="1" t="s">
        <v>28</v>
      </c>
      <c r="P1572" s="1" t="s">
        <v>163</v>
      </c>
      <c r="Q1572" s="1" t="s">
        <v>703</v>
      </c>
      <c r="R1572" s="1">
        <v>77340</v>
      </c>
      <c r="S1572" s="2">
        <v>42148</v>
      </c>
      <c r="T1572" s="2">
        <v>42149</v>
      </c>
      <c r="U1572" s="1">
        <v>650.29999999999995</v>
      </c>
      <c r="V1572" s="1">
        <v>12</v>
      </c>
      <c r="W1572" s="1">
        <v>1857.08</v>
      </c>
      <c r="X1572" s="1">
        <v>89053</v>
      </c>
      <c r="Y1572" s="1">
        <f>Table1[[#This Row],[Unit Price]]-Table1[[#This Row],[Discount]]</f>
        <v>150.92999999999998</v>
      </c>
      <c r="Z1572" s="1" t="s">
        <v>3220</v>
      </c>
    </row>
    <row r="1573" spans="1:26" x14ac:dyDescent="0.2">
      <c r="A1573" s="3">
        <v>3063</v>
      </c>
      <c r="B1573" s="3" t="s">
        <v>1367</v>
      </c>
      <c r="C1573" s="3" t="s">
        <v>46</v>
      </c>
      <c r="D1573" s="3">
        <v>0.03</v>
      </c>
      <c r="E1573" s="3">
        <v>20.99</v>
      </c>
      <c r="F1573" s="3">
        <v>0.99</v>
      </c>
      <c r="G1573" s="3" t="s">
        <v>14</v>
      </c>
      <c r="H1573" s="3" t="s">
        <v>15</v>
      </c>
      <c r="I1573" s="3" t="s">
        <v>16</v>
      </c>
      <c r="J1573" s="3" t="s">
        <v>111</v>
      </c>
      <c r="K1573" s="3" t="s">
        <v>26</v>
      </c>
      <c r="L1573" s="3" t="s">
        <v>2307</v>
      </c>
      <c r="M1573" s="3">
        <v>0.56999999999999995</v>
      </c>
      <c r="N1573" s="3" t="s">
        <v>8</v>
      </c>
      <c r="O1573" s="3" t="s">
        <v>35</v>
      </c>
      <c r="P1573" s="3" t="s">
        <v>42</v>
      </c>
      <c r="Q1573" s="3" t="s">
        <v>1368</v>
      </c>
      <c r="R1573" s="3">
        <v>98034</v>
      </c>
      <c r="S1573" s="4">
        <v>42148</v>
      </c>
      <c r="T1573" s="4">
        <v>42150</v>
      </c>
      <c r="U1573" s="3">
        <v>4.1821999999999999</v>
      </c>
      <c r="V1573" s="3">
        <v>9</v>
      </c>
      <c r="W1573" s="3">
        <v>158.87</v>
      </c>
      <c r="X1573" s="3">
        <v>88449</v>
      </c>
      <c r="Y1573" s="3">
        <f>Table1[[#This Row],[Unit Price]]-Table1[[#This Row],[Discount]]</f>
        <v>20.959999999999997</v>
      </c>
      <c r="Z1573" s="3" t="s">
        <v>3221</v>
      </c>
    </row>
    <row r="1574" spans="1:26" x14ac:dyDescent="0.2">
      <c r="A1574" s="1">
        <v>444</v>
      </c>
      <c r="B1574" s="1" t="s">
        <v>2636</v>
      </c>
      <c r="C1574" s="1" t="s">
        <v>1</v>
      </c>
      <c r="D1574" s="1">
        <v>0</v>
      </c>
      <c r="E1574" s="1">
        <v>7.59</v>
      </c>
      <c r="F1574" s="1">
        <v>4</v>
      </c>
      <c r="G1574" s="1" t="s">
        <v>14</v>
      </c>
      <c r="H1574" s="1" t="s">
        <v>3</v>
      </c>
      <c r="I1574" s="1" t="s">
        <v>4</v>
      </c>
      <c r="J1574" s="1" t="s">
        <v>102</v>
      </c>
      <c r="K1574" s="1" t="s">
        <v>26</v>
      </c>
      <c r="L1574" s="1" t="s">
        <v>1663</v>
      </c>
      <c r="M1574" s="1">
        <v>0.42</v>
      </c>
      <c r="N1574" s="1" t="s">
        <v>8</v>
      </c>
      <c r="O1574" s="1" t="s">
        <v>28</v>
      </c>
      <c r="P1574" s="1" t="s">
        <v>79</v>
      </c>
      <c r="Q1574" s="1" t="s">
        <v>2483</v>
      </c>
      <c r="R1574" s="1">
        <v>61801</v>
      </c>
      <c r="S1574" s="2">
        <v>42149</v>
      </c>
      <c r="T1574" s="2">
        <v>42152</v>
      </c>
      <c r="U1574" s="1">
        <v>86.438000000000002</v>
      </c>
      <c r="V1574" s="1">
        <v>43</v>
      </c>
      <c r="W1574" s="1">
        <v>355.92</v>
      </c>
      <c r="X1574" s="1">
        <v>88085</v>
      </c>
      <c r="Y1574" s="1">
        <f>Table1[[#This Row],[Unit Price]]-Table1[[#This Row],[Discount]]</f>
        <v>7.59</v>
      </c>
      <c r="Z1574" s="1" t="s">
        <v>3220</v>
      </c>
    </row>
    <row r="1575" spans="1:26" x14ac:dyDescent="0.2">
      <c r="A1575" s="3">
        <v>526</v>
      </c>
      <c r="B1575" s="3" t="s">
        <v>588</v>
      </c>
      <c r="C1575" s="3" t="s">
        <v>13</v>
      </c>
      <c r="D1575" s="3">
        <v>0.09</v>
      </c>
      <c r="E1575" s="3">
        <v>17.98</v>
      </c>
      <c r="F1575" s="3">
        <v>8.51</v>
      </c>
      <c r="G1575" s="3" t="s">
        <v>14</v>
      </c>
      <c r="H1575" s="3" t="s">
        <v>47</v>
      </c>
      <c r="I1575" s="3" t="s">
        <v>16</v>
      </c>
      <c r="J1575" s="3" t="s">
        <v>32</v>
      </c>
      <c r="K1575" s="3" t="s">
        <v>120</v>
      </c>
      <c r="L1575" s="3" t="s">
        <v>1856</v>
      </c>
      <c r="M1575" s="3">
        <v>0.4</v>
      </c>
      <c r="N1575" s="3" t="s">
        <v>8</v>
      </c>
      <c r="O1575" s="3" t="s">
        <v>35</v>
      </c>
      <c r="P1575" s="3" t="s">
        <v>564</v>
      </c>
      <c r="Q1575" s="3" t="s">
        <v>590</v>
      </c>
      <c r="R1575" s="3">
        <v>85204</v>
      </c>
      <c r="S1575" s="4">
        <v>42149</v>
      </c>
      <c r="T1575" s="4">
        <v>42151</v>
      </c>
      <c r="U1575" s="3">
        <v>-6.6120000000000001</v>
      </c>
      <c r="V1575" s="3">
        <v>12</v>
      </c>
      <c r="W1575" s="3">
        <v>211.13</v>
      </c>
      <c r="X1575" s="3">
        <v>90026</v>
      </c>
      <c r="Y1575" s="3">
        <f>Table1[[#This Row],[Unit Price]]-Table1[[#This Row],[Discount]]</f>
        <v>17.89</v>
      </c>
      <c r="Z1575" s="3" t="s">
        <v>3221</v>
      </c>
    </row>
    <row r="1576" spans="1:26" x14ac:dyDescent="0.2">
      <c r="A1576" s="1">
        <v>1008</v>
      </c>
      <c r="B1576" s="1" t="s">
        <v>2637</v>
      </c>
      <c r="C1576" s="1" t="s">
        <v>13</v>
      </c>
      <c r="D1576" s="1">
        <v>0.01</v>
      </c>
      <c r="E1576" s="1">
        <v>3.15</v>
      </c>
      <c r="F1576" s="1">
        <v>0.49</v>
      </c>
      <c r="G1576" s="1" t="s">
        <v>14</v>
      </c>
      <c r="H1576" s="1" t="s">
        <v>47</v>
      </c>
      <c r="I1576" s="1" t="s">
        <v>24</v>
      </c>
      <c r="J1576" s="1" t="s">
        <v>128</v>
      </c>
      <c r="K1576" s="1" t="s">
        <v>49</v>
      </c>
      <c r="L1576" s="1" t="s">
        <v>2638</v>
      </c>
      <c r="M1576" s="1">
        <v>0.37</v>
      </c>
      <c r="N1576" s="1" t="s">
        <v>8</v>
      </c>
      <c r="O1576" s="1" t="s">
        <v>87</v>
      </c>
      <c r="P1576" s="1" t="s">
        <v>307</v>
      </c>
      <c r="Q1576" s="1" t="s">
        <v>2639</v>
      </c>
      <c r="R1576" s="1">
        <v>4038</v>
      </c>
      <c r="S1576" s="2">
        <v>42149</v>
      </c>
      <c r="T1576" s="2">
        <v>42151</v>
      </c>
      <c r="U1576" s="1">
        <v>17.505299999999998</v>
      </c>
      <c r="V1576" s="1">
        <v>8</v>
      </c>
      <c r="W1576" s="1">
        <v>25.37</v>
      </c>
      <c r="X1576" s="1">
        <v>88371</v>
      </c>
      <c r="Y1576" s="1">
        <f>Table1[[#This Row],[Unit Price]]-Table1[[#This Row],[Discount]]</f>
        <v>3.14</v>
      </c>
      <c r="Z1576" s="1" t="s">
        <v>3222</v>
      </c>
    </row>
    <row r="1577" spans="1:26" x14ac:dyDescent="0.2">
      <c r="A1577" s="3">
        <v>744</v>
      </c>
      <c r="B1577" s="3" t="s">
        <v>562</v>
      </c>
      <c r="C1577" s="3" t="s">
        <v>23</v>
      </c>
      <c r="D1577" s="3">
        <v>0.09</v>
      </c>
      <c r="E1577" s="3">
        <v>125.99</v>
      </c>
      <c r="F1577" s="3">
        <v>8.99</v>
      </c>
      <c r="G1577" s="3" t="s">
        <v>14</v>
      </c>
      <c r="H1577" s="3" t="s">
        <v>15</v>
      </c>
      <c r="I1577" s="3" t="s">
        <v>16</v>
      </c>
      <c r="J1577" s="3" t="s">
        <v>111</v>
      </c>
      <c r="K1577" s="3" t="s">
        <v>49</v>
      </c>
      <c r="L1577" s="3" t="s">
        <v>1630</v>
      </c>
      <c r="M1577" s="3">
        <v>0.55000000000000004</v>
      </c>
      <c r="N1577" s="3" t="s">
        <v>8</v>
      </c>
      <c r="O1577" s="3" t="s">
        <v>35</v>
      </c>
      <c r="P1577" s="3" t="s">
        <v>564</v>
      </c>
      <c r="Q1577" s="3" t="s">
        <v>565</v>
      </c>
      <c r="R1577" s="3">
        <v>85737</v>
      </c>
      <c r="S1577" s="4">
        <v>42149</v>
      </c>
      <c r="T1577" s="4">
        <v>42157</v>
      </c>
      <c r="U1577" s="3">
        <v>916.68060000000003</v>
      </c>
      <c r="V1577" s="3">
        <v>20</v>
      </c>
      <c r="W1577" s="3">
        <v>2104.9899999999998</v>
      </c>
      <c r="X1577" s="3">
        <v>87727</v>
      </c>
      <c r="Y1577" s="3">
        <f>Table1[[#This Row],[Unit Price]]-Table1[[#This Row],[Discount]]</f>
        <v>125.89999999999999</v>
      </c>
      <c r="Z1577" s="3" t="s">
        <v>3221</v>
      </c>
    </row>
    <row r="1578" spans="1:26" x14ac:dyDescent="0.2">
      <c r="A1578" s="1">
        <v>3287</v>
      </c>
      <c r="B1578" s="1" t="s">
        <v>2640</v>
      </c>
      <c r="C1578" s="1" t="s">
        <v>23</v>
      </c>
      <c r="D1578" s="1">
        <v>0.08</v>
      </c>
      <c r="E1578" s="1">
        <v>30.56</v>
      </c>
      <c r="F1578" s="1">
        <v>2.99</v>
      </c>
      <c r="G1578" s="1" t="s">
        <v>14</v>
      </c>
      <c r="H1578" s="1" t="s">
        <v>3</v>
      </c>
      <c r="I1578" s="1" t="s">
        <v>24</v>
      </c>
      <c r="J1578" s="1" t="s">
        <v>48</v>
      </c>
      <c r="K1578" s="1" t="s">
        <v>49</v>
      </c>
      <c r="L1578" s="1" t="s">
        <v>1029</v>
      </c>
      <c r="M1578" s="1">
        <v>0.35</v>
      </c>
      <c r="N1578" s="1" t="s">
        <v>8</v>
      </c>
      <c r="O1578" s="1" t="s">
        <v>35</v>
      </c>
      <c r="P1578" s="1" t="s">
        <v>66</v>
      </c>
      <c r="Q1578" s="1" t="s">
        <v>2641</v>
      </c>
      <c r="R1578" s="1">
        <v>95746</v>
      </c>
      <c r="S1578" s="2">
        <v>42149</v>
      </c>
      <c r="T1578" s="2">
        <v>42151</v>
      </c>
      <c r="U1578" s="1">
        <v>352.87979999999999</v>
      </c>
      <c r="V1578" s="1">
        <v>17</v>
      </c>
      <c r="W1578" s="1">
        <v>511.42</v>
      </c>
      <c r="X1578" s="1">
        <v>89897</v>
      </c>
      <c r="Y1578" s="1">
        <f>Table1[[#This Row],[Unit Price]]-Table1[[#This Row],[Discount]]</f>
        <v>30.48</v>
      </c>
      <c r="Z1578" s="1" t="s">
        <v>3221</v>
      </c>
    </row>
    <row r="1579" spans="1:26" x14ac:dyDescent="0.2">
      <c r="A1579" s="3">
        <v>827</v>
      </c>
      <c r="B1579" s="3" t="s">
        <v>2642</v>
      </c>
      <c r="C1579" s="3" t="s">
        <v>92</v>
      </c>
      <c r="D1579" s="3">
        <v>0.01</v>
      </c>
      <c r="E1579" s="3">
        <v>6.98</v>
      </c>
      <c r="F1579" s="3">
        <v>1.6</v>
      </c>
      <c r="G1579" s="3" t="s">
        <v>14</v>
      </c>
      <c r="H1579" s="3" t="s">
        <v>47</v>
      </c>
      <c r="I1579" s="3" t="s">
        <v>24</v>
      </c>
      <c r="J1579" s="3" t="s">
        <v>64</v>
      </c>
      <c r="K1579" s="3" t="s">
        <v>26</v>
      </c>
      <c r="L1579" s="3" t="s">
        <v>698</v>
      </c>
      <c r="M1579" s="3">
        <v>0.38</v>
      </c>
      <c r="N1579" s="3" t="s">
        <v>8</v>
      </c>
      <c r="O1579" s="3" t="s">
        <v>28</v>
      </c>
      <c r="P1579" s="3" t="s">
        <v>163</v>
      </c>
      <c r="Q1579" s="3" t="s">
        <v>2625</v>
      </c>
      <c r="R1579" s="3">
        <v>79109</v>
      </c>
      <c r="S1579" s="4">
        <v>42149</v>
      </c>
      <c r="T1579" s="4">
        <v>42150</v>
      </c>
      <c r="U1579" s="3">
        <v>0.34599999999999997</v>
      </c>
      <c r="V1579" s="3">
        <v>3</v>
      </c>
      <c r="W1579" s="3">
        <v>21.93</v>
      </c>
      <c r="X1579" s="3">
        <v>89259</v>
      </c>
      <c r="Y1579" s="3">
        <f>Table1[[#This Row],[Unit Price]]-Table1[[#This Row],[Discount]]</f>
        <v>6.9700000000000006</v>
      </c>
      <c r="Z1579" s="3" t="s">
        <v>3220</v>
      </c>
    </row>
    <row r="1580" spans="1:26" x14ac:dyDescent="0.2">
      <c r="A1580" s="1">
        <v>1237</v>
      </c>
      <c r="B1580" s="1" t="s">
        <v>1892</v>
      </c>
      <c r="C1580" s="1" t="s">
        <v>92</v>
      </c>
      <c r="D1580" s="1">
        <v>0.05</v>
      </c>
      <c r="E1580" s="1">
        <v>300.98</v>
      </c>
      <c r="F1580" s="1">
        <v>13.99</v>
      </c>
      <c r="G1580" s="1" t="s">
        <v>14</v>
      </c>
      <c r="H1580" s="1" t="s">
        <v>70</v>
      </c>
      <c r="I1580" s="1" t="s">
        <v>16</v>
      </c>
      <c r="J1580" s="1" t="s">
        <v>32</v>
      </c>
      <c r="K1580" s="1" t="s">
        <v>120</v>
      </c>
      <c r="L1580" s="1" t="s">
        <v>2643</v>
      </c>
      <c r="M1580" s="1">
        <v>0.39</v>
      </c>
      <c r="N1580" s="1" t="s">
        <v>8</v>
      </c>
      <c r="O1580" s="1" t="s">
        <v>28</v>
      </c>
      <c r="P1580" s="1" t="s">
        <v>163</v>
      </c>
      <c r="Q1580" s="1" t="s">
        <v>1894</v>
      </c>
      <c r="R1580" s="1">
        <v>75007</v>
      </c>
      <c r="S1580" s="2">
        <v>42149</v>
      </c>
      <c r="T1580" s="2">
        <v>42150</v>
      </c>
      <c r="U1580" s="1">
        <v>3985.3089</v>
      </c>
      <c r="V1580" s="1">
        <v>20</v>
      </c>
      <c r="W1580" s="1">
        <v>5775.81</v>
      </c>
      <c r="X1580" s="1">
        <v>86077</v>
      </c>
      <c r="Y1580" s="1">
        <f>Table1[[#This Row],[Unit Price]]-Table1[[#This Row],[Discount]]</f>
        <v>300.93</v>
      </c>
      <c r="Z1580" s="1" t="s">
        <v>3220</v>
      </c>
    </row>
    <row r="1581" spans="1:26" x14ac:dyDescent="0.2">
      <c r="A1581" s="3">
        <v>1237</v>
      </c>
      <c r="B1581" s="3" t="s">
        <v>1892</v>
      </c>
      <c r="C1581" s="3" t="s">
        <v>92</v>
      </c>
      <c r="D1581" s="3">
        <v>0.04</v>
      </c>
      <c r="E1581" s="3">
        <v>205.99</v>
      </c>
      <c r="F1581" s="3">
        <v>5</v>
      </c>
      <c r="G1581" s="3" t="s">
        <v>63</v>
      </c>
      <c r="H1581" s="3" t="s">
        <v>70</v>
      </c>
      <c r="I1581" s="3" t="s">
        <v>16</v>
      </c>
      <c r="J1581" s="3" t="s">
        <v>111</v>
      </c>
      <c r="K1581" s="3" t="s">
        <v>49</v>
      </c>
      <c r="L1581" s="3" t="s">
        <v>2644</v>
      </c>
      <c r="M1581" s="3">
        <v>0.59</v>
      </c>
      <c r="N1581" s="3" t="s">
        <v>8</v>
      </c>
      <c r="O1581" s="3" t="s">
        <v>28</v>
      </c>
      <c r="P1581" s="3" t="s">
        <v>163</v>
      </c>
      <c r="Q1581" s="3" t="s">
        <v>1894</v>
      </c>
      <c r="R1581" s="3">
        <v>75007</v>
      </c>
      <c r="S1581" s="4">
        <v>42149</v>
      </c>
      <c r="T1581" s="4">
        <v>42150</v>
      </c>
      <c r="U1581" s="3">
        <v>13.956799999999999</v>
      </c>
      <c r="V1581" s="3">
        <v>11</v>
      </c>
      <c r="W1581" s="3">
        <v>1878.24</v>
      </c>
      <c r="X1581" s="3">
        <v>86077</v>
      </c>
      <c r="Y1581" s="3">
        <f>Table1[[#This Row],[Unit Price]]-Table1[[#This Row],[Discount]]</f>
        <v>205.95000000000002</v>
      </c>
      <c r="Z1581" s="3" t="s">
        <v>3220</v>
      </c>
    </row>
    <row r="1582" spans="1:26" x14ac:dyDescent="0.2">
      <c r="A1582" s="1">
        <v>1472</v>
      </c>
      <c r="B1582" s="1" t="s">
        <v>2645</v>
      </c>
      <c r="C1582" s="1" t="s">
        <v>92</v>
      </c>
      <c r="D1582" s="1">
        <v>0.05</v>
      </c>
      <c r="E1582" s="1">
        <v>20.27</v>
      </c>
      <c r="F1582" s="1">
        <v>3.99</v>
      </c>
      <c r="G1582" s="1" t="s">
        <v>14</v>
      </c>
      <c r="H1582" s="1" t="s">
        <v>47</v>
      </c>
      <c r="I1582" s="1" t="s">
        <v>24</v>
      </c>
      <c r="J1582" s="1" t="s">
        <v>71</v>
      </c>
      <c r="K1582" s="1" t="s">
        <v>49</v>
      </c>
      <c r="L1582" s="1" t="s">
        <v>1776</v>
      </c>
      <c r="M1582" s="1">
        <v>0.56999999999999995</v>
      </c>
      <c r="N1582" s="1" t="s">
        <v>8</v>
      </c>
      <c r="O1582" s="1" t="s">
        <v>87</v>
      </c>
      <c r="P1582" s="1" t="s">
        <v>293</v>
      </c>
      <c r="Q1582" s="1" t="s">
        <v>2646</v>
      </c>
      <c r="R1582" s="1">
        <v>44145</v>
      </c>
      <c r="S1582" s="2">
        <v>42149</v>
      </c>
      <c r="T1582" s="2">
        <v>42150</v>
      </c>
      <c r="U1582" s="1">
        <v>309.25400000000002</v>
      </c>
      <c r="V1582" s="1">
        <v>30</v>
      </c>
      <c r="W1582" s="1">
        <v>621.55999999999995</v>
      </c>
      <c r="X1582" s="1">
        <v>87079</v>
      </c>
      <c r="Y1582" s="1">
        <f>Table1[[#This Row],[Unit Price]]-Table1[[#This Row],[Discount]]</f>
        <v>20.22</v>
      </c>
      <c r="Z1582" s="1" t="s">
        <v>3222</v>
      </c>
    </row>
    <row r="1583" spans="1:26" x14ac:dyDescent="0.2">
      <c r="A1583" s="3">
        <v>2339</v>
      </c>
      <c r="B1583" s="3" t="s">
        <v>2647</v>
      </c>
      <c r="C1583" s="3" t="s">
        <v>92</v>
      </c>
      <c r="D1583" s="3">
        <v>0.05</v>
      </c>
      <c r="E1583" s="3">
        <v>11.58</v>
      </c>
      <c r="F1583" s="3">
        <v>6.97</v>
      </c>
      <c r="G1583" s="3" t="s">
        <v>14</v>
      </c>
      <c r="H1583" s="3" t="s">
        <v>47</v>
      </c>
      <c r="I1583" s="3" t="s">
        <v>24</v>
      </c>
      <c r="J1583" s="3" t="s">
        <v>321</v>
      </c>
      <c r="K1583" s="3" t="s">
        <v>49</v>
      </c>
      <c r="L1583" s="3" t="s">
        <v>600</v>
      </c>
      <c r="M1583" s="3">
        <v>0.35</v>
      </c>
      <c r="N1583" s="3" t="s">
        <v>8</v>
      </c>
      <c r="O1583" s="3" t="s">
        <v>28</v>
      </c>
      <c r="P1583" s="3" t="s">
        <v>163</v>
      </c>
      <c r="Q1583" s="3" t="s">
        <v>2648</v>
      </c>
      <c r="R1583" s="3">
        <v>77015</v>
      </c>
      <c r="S1583" s="4">
        <v>42149</v>
      </c>
      <c r="T1583" s="4">
        <v>42152</v>
      </c>
      <c r="U1583" s="3">
        <v>2.806</v>
      </c>
      <c r="V1583" s="3">
        <v>6</v>
      </c>
      <c r="W1583" s="3">
        <v>73.959999999999994</v>
      </c>
      <c r="X1583" s="3">
        <v>91482</v>
      </c>
      <c r="Y1583" s="3">
        <f>Table1[[#This Row],[Unit Price]]-Table1[[#This Row],[Discount]]</f>
        <v>11.53</v>
      </c>
      <c r="Z1583" s="3" t="s">
        <v>3220</v>
      </c>
    </row>
    <row r="1584" spans="1:26" x14ac:dyDescent="0.2">
      <c r="A1584" s="1">
        <v>2652</v>
      </c>
      <c r="B1584" s="1" t="s">
        <v>2649</v>
      </c>
      <c r="C1584" s="1" t="s">
        <v>92</v>
      </c>
      <c r="D1584" s="1">
        <v>0.06</v>
      </c>
      <c r="E1584" s="1">
        <v>47.9</v>
      </c>
      <c r="F1584" s="1">
        <v>5.86</v>
      </c>
      <c r="G1584" s="1" t="s">
        <v>14</v>
      </c>
      <c r="H1584" s="1" t="s">
        <v>15</v>
      </c>
      <c r="I1584" s="1" t="s">
        <v>24</v>
      </c>
      <c r="J1584" s="1" t="s">
        <v>64</v>
      </c>
      <c r="K1584" s="1" t="s">
        <v>49</v>
      </c>
      <c r="L1584" s="1" t="s">
        <v>1285</v>
      </c>
      <c r="M1584" s="1">
        <v>0.37</v>
      </c>
      <c r="N1584" s="1" t="s">
        <v>8</v>
      </c>
      <c r="O1584" s="1" t="s">
        <v>35</v>
      </c>
      <c r="P1584" s="1" t="s">
        <v>66</v>
      </c>
      <c r="Q1584" s="1" t="s">
        <v>1670</v>
      </c>
      <c r="R1584" s="1">
        <v>93309</v>
      </c>
      <c r="S1584" s="2">
        <v>42149</v>
      </c>
      <c r="T1584" s="2">
        <v>42151</v>
      </c>
      <c r="U1584" s="1">
        <v>21.78</v>
      </c>
      <c r="V1584" s="1">
        <v>2</v>
      </c>
      <c r="W1584" s="1">
        <v>94.2</v>
      </c>
      <c r="X1584" s="1">
        <v>89361</v>
      </c>
      <c r="Y1584" s="1">
        <f>Table1[[#This Row],[Unit Price]]-Table1[[#This Row],[Discount]]</f>
        <v>47.839999999999996</v>
      </c>
      <c r="Z1584" s="1" t="s">
        <v>3221</v>
      </c>
    </row>
    <row r="1585" spans="1:26" x14ac:dyDescent="0.2">
      <c r="A1585" s="3">
        <v>129</v>
      </c>
      <c r="B1585" s="3" t="s">
        <v>807</v>
      </c>
      <c r="C1585" s="3" t="s">
        <v>46</v>
      </c>
      <c r="D1585" s="3">
        <v>7.0000000000000007E-2</v>
      </c>
      <c r="E1585" s="3">
        <v>15.74</v>
      </c>
      <c r="F1585" s="3">
        <v>1.39</v>
      </c>
      <c r="G1585" s="3" t="s">
        <v>14</v>
      </c>
      <c r="H1585" s="3" t="s">
        <v>3</v>
      </c>
      <c r="I1585" s="3" t="s">
        <v>24</v>
      </c>
      <c r="J1585" s="3" t="s">
        <v>321</v>
      </c>
      <c r="K1585" s="3" t="s">
        <v>49</v>
      </c>
      <c r="L1585" s="3" t="s">
        <v>2650</v>
      </c>
      <c r="M1585" s="3">
        <v>0.4</v>
      </c>
      <c r="N1585" s="3" t="s">
        <v>8</v>
      </c>
      <c r="O1585" s="3" t="s">
        <v>28</v>
      </c>
      <c r="P1585" s="3" t="s">
        <v>79</v>
      </c>
      <c r="Q1585" s="3" t="s">
        <v>808</v>
      </c>
      <c r="R1585" s="3">
        <v>62002</v>
      </c>
      <c r="S1585" s="4">
        <v>42149</v>
      </c>
      <c r="T1585" s="4">
        <v>42150</v>
      </c>
      <c r="U1585" s="3">
        <v>149.8887</v>
      </c>
      <c r="V1585" s="3">
        <v>14</v>
      </c>
      <c r="W1585" s="3">
        <v>217.23</v>
      </c>
      <c r="X1585" s="3">
        <v>86694</v>
      </c>
      <c r="Y1585" s="3">
        <f>Table1[[#This Row],[Unit Price]]-Table1[[#This Row],[Discount]]</f>
        <v>15.67</v>
      </c>
      <c r="Z1585" s="3" t="s">
        <v>3220</v>
      </c>
    </row>
    <row r="1586" spans="1:26" x14ac:dyDescent="0.2">
      <c r="A1586" s="1">
        <v>1054</v>
      </c>
      <c r="B1586" s="1" t="s">
        <v>2651</v>
      </c>
      <c r="C1586" s="1" t="s">
        <v>46</v>
      </c>
      <c r="D1586" s="1">
        <v>0.03</v>
      </c>
      <c r="E1586" s="1">
        <v>5.44</v>
      </c>
      <c r="F1586" s="1">
        <v>7.46</v>
      </c>
      <c r="G1586" s="1" t="s">
        <v>63</v>
      </c>
      <c r="H1586" s="1" t="s">
        <v>70</v>
      </c>
      <c r="I1586" s="1" t="s">
        <v>24</v>
      </c>
      <c r="J1586" s="1" t="s">
        <v>48</v>
      </c>
      <c r="K1586" s="1" t="s">
        <v>49</v>
      </c>
      <c r="L1586" s="1" t="s">
        <v>1218</v>
      </c>
      <c r="M1586" s="1">
        <v>0.36</v>
      </c>
      <c r="N1586" s="1" t="s">
        <v>8</v>
      </c>
      <c r="O1586" s="1" t="s">
        <v>35</v>
      </c>
      <c r="P1586" s="1" t="s">
        <v>564</v>
      </c>
      <c r="Q1586" s="1" t="s">
        <v>2652</v>
      </c>
      <c r="R1586" s="1">
        <v>85374</v>
      </c>
      <c r="S1586" s="2">
        <v>42149</v>
      </c>
      <c r="T1586" s="2">
        <v>42151</v>
      </c>
      <c r="U1586" s="1">
        <v>-51.704000000000001</v>
      </c>
      <c r="V1586" s="1">
        <v>4</v>
      </c>
      <c r="W1586" s="1">
        <v>26.31</v>
      </c>
      <c r="X1586" s="1">
        <v>90069</v>
      </c>
      <c r="Y1586" s="1">
        <f>Table1[[#This Row],[Unit Price]]-Table1[[#This Row],[Discount]]</f>
        <v>5.41</v>
      </c>
      <c r="Z1586" s="1" t="s">
        <v>3221</v>
      </c>
    </row>
    <row r="1587" spans="1:26" x14ac:dyDescent="0.2">
      <c r="A1587" s="3">
        <v>1054</v>
      </c>
      <c r="B1587" s="3" t="s">
        <v>2651</v>
      </c>
      <c r="C1587" s="3" t="s">
        <v>46</v>
      </c>
      <c r="D1587" s="3">
        <v>0.08</v>
      </c>
      <c r="E1587" s="3">
        <v>26.38</v>
      </c>
      <c r="F1587" s="3">
        <v>5.58</v>
      </c>
      <c r="G1587" s="3" t="s">
        <v>14</v>
      </c>
      <c r="H1587" s="3" t="s">
        <v>70</v>
      </c>
      <c r="I1587" s="3" t="s">
        <v>24</v>
      </c>
      <c r="J1587" s="3" t="s">
        <v>64</v>
      </c>
      <c r="K1587" s="3" t="s">
        <v>49</v>
      </c>
      <c r="L1587" s="3" t="s">
        <v>2653</v>
      </c>
      <c r="M1587" s="3">
        <v>0.39</v>
      </c>
      <c r="N1587" s="3" t="s">
        <v>8</v>
      </c>
      <c r="O1587" s="3" t="s">
        <v>35</v>
      </c>
      <c r="P1587" s="3" t="s">
        <v>564</v>
      </c>
      <c r="Q1587" s="3" t="s">
        <v>2652</v>
      </c>
      <c r="R1587" s="3">
        <v>85374</v>
      </c>
      <c r="S1587" s="4">
        <v>42149</v>
      </c>
      <c r="T1587" s="4">
        <v>42150</v>
      </c>
      <c r="U1587" s="3">
        <v>144.7482</v>
      </c>
      <c r="V1587" s="3">
        <v>8</v>
      </c>
      <c r="W1587" s="3">
        <v>209.78</v>
      </c>
      <c r="X1587" s="3">
        <v>90069</v>
      </c>
      <c r="Y1587" s="3">
        <f>Table1[[#This Row],[Unit Price]]-Table1[[#This Row],[Discount]]</f>
        <v>26.3</v>
      </c>
      <c r="Z1587" s="3" t="s">
        <v>3221</v>
      </c>
    </row>
    <row r="1588" spans="1:26" x14ac:dyDescent="0.2">
      <c r="A1588" s="1">
        <v>1054</v>
      </c>
      <c r="B1588" s="1" t="s">
        <v>2651</v>
      </c>
      <c r="C1588" s="1" t="s">
        <v>46</v>
      </c>
      <c r="D1588" s="1">
        <v>0.06</v>
      </c>
      <c r="E1588" s="1">
        <v>20.99</v>
      </c>
      <c r="F1588" s="1">
        <v>2.5</v>
      </c>
      <c r="G1588" s="1" t="s">
        <v>14</v>
      </c>
      <c r="H1588" s="1" t="s">
        <v>70</v>
      </c>
      <c r="I1588" s="1" t="s">
        <v>16</v>
      </c>
      <c r="J1588" s="1" t="s">
        <v>111</v>
      </c>
      <c r="K1588" s="1" t="s">
        <v>26</v>
      </c>
      <c r="L1588" s="1" t="s">
        <v>1177</v>
      </c>
      <c r="M1588" s="1">
        <v>0.81</v>
      </c>
      <c r="N1588" s="1" t="s">
        <v>8</v>
      </c>
      <c r="O1588" s="1" t="s">
        <v>35</v>
      </c>
      <c r="P1588" s="1" t="s">
        <v>564</v>
      </c>
      <c r="Q1588" s="1" t="s">
        <v>2652</v>
      </c>
      <c r="R1588" s="1">
        <v>85374</v>
      </c>
      <c r="S1588" s="2">
        <v>42149</v>
      </c>
      <c r="T1588" s="2">
        <v>42151</v>
      </c>
      <c r="U1588" s="1">
        <v>-112.18899999999999</v>
      </c>
      <c r="V1588" s="1">
        <v>1</v>
      </c>
      <c r="W1588" s="1">
        <v>17.829999999999998</v>
      </c>
      <c r="X1588" s="1">
        <v>90069</v>
      </c>
      <c r="Y1588" s="1">
        <f>Table1[[#This Row],[Unit Price]]-Table1[[#This Row],[Discount]]</f>
        <v>20.93</v>
      </c>
      <c r="Z1588" s="1" t="s">
        <v>3221</v>
      </c>
    </row>
    <row r="1589" spans="1:26" x14ac:dyDescent="0.2">
      <c r="A1589" s="3">
        <v>2391</v>
      </c>
      <c r="B1589" s="3" t="s">
        <v>2654</v>
      </c>
      <c r="C1589" s="3" t="s">
        <v>46</v>
      </c>
      <c r="D1589" s="3">
        <v>0.06</v>
      </c>
      <c r="E1589" s="3">
        <v>4.7699999999999996</v>
      </c>
      <c r="F1589" s="3">
        <v>2.39</v>
      </c>
      <c r="G1589" s="3" t="s">
        <v>14</v>
      </c>
      <c r="H1589" s="3" t="s">
        <v>70</v>
      </c>
      <c r="I1589" s="3" t="s">
        <v>16</v>
      </c>
      <c r="J1589" s="3" t="s">
        <v>17</v>
      </c>
      <c r="K1589" s="3" t="s">
        <v>18</v>
      </c>
      <c r="L1589" s="3" t="s">
        <v>2655</v>
      </c>
      <c r="M1589" s="3">
        <v>0.72</v>
      </c>
      <c r="N1589" s="3" t="s">
        <v>8</v>
      </c>
      <c r="O1589" s="3" t="s">
        <v>87</v>
      </c>
      <c r="P1589" s="3" t="s">
        <v>88</v>
      </c>
      <c r="Q1589" s="3" t="s">
        <v>2656</v>
      </c>
      <c r="R1589" s="3">
        <v>11572</v>
      </c>
      <c r="S1589" s="4">
        <v>42149</v>
      </c>
      <c r="T1589" s="4">
        <v>42150</v>
      </c>
      <c r="U1589" s="3">
        <v>-45.64</v>
      </c>
      <c r="V1589" s="3">
        <v>9</v>
      </c>
      <c r="W1589" s="3">
        <v>42.46</v>
      </c>
      <c r="X1589" s="3">
        <v>91122</v>
      </c>
      <c r="Y1589" s="3">
        <f>Table1[[#This Row],[Unit Price]]-Table1[[#This Row],[Discount]]</f>
        <v>4.71</v>
      </c>
      <c r="Z1589" s="3" t="s">
        <v>3222</v>
      </c>
    </row>
    <row r="1590" spans="1:26" x14ac:dyDescent="0.2">
      <c r="A1590" s="1">
        <v>2391</v>
      </c>
      <c r="B1590" s="1" t="s">
        <v>2654</v>
      </c>
      <c r="C1590" s="1" t="s">
        <v>46</v>
      </c>
      <c r="D1590" s="1">
        <v>0.1</v>
      </c>
      <c r="E1590" s="1">
        <v>27.18</v>
      </c>
      <c r="F1590" s="1">
        <v>8.23</v>
      </c>
      <c r="G1590" s="1" t="s">
        <v>14</v>
      </c>
      <c r="H1590" s="1" t="s">
        <v>70</v>
      </c>
      <c r="I1590" s="1" t="s">
        <v>24</v>
      </c>
      <c r="J1590" s="1" t="s">
        <v>321</v>
      </c>
      <c r="K1590" s="1" t="s">
        <v>49</v>
      </c>
      <c r="L1590" s="1" t="s">
        <v>2657</v>
      </c>
      <c r="M1590" s="1">
        <v>0.38</v>
      </c>
      <c r="N1590" s="1" t="s">
        <v>8</v>
      </c>
      <c r="O1590" s="1" t="s">
        <v>87</v>
      </c>
      <c r="P1590" s="1" t="s">
        <v>88</v>
      </c>
      <c r="Q1590" s="1" t="s">
        <v>2656</v>
      </c>
      <c r="R1590" s="1">
        <v>11572</v>
      </c>
      <c r="S1590" s="2">
        <v>42149</v>
      </c>
      <c r="T1590" s="2">
        <v>42151</v>
      </c>
      <c r="U1590" s="1">
        <v>204.49</v>
      </c>
      <c r="V1590" s="1">
        <v>12</v>
      </c>
      <c r="W1590" s="1">
        <v>314.06</v>
      </c>
      <c r="X1590" s="1">
        <v>91122</v>
      </c>
      <c r="Y1590" s="1">
        <f>Table1[[#This Row],[Unit Price]]-Table1[[#This Row],[Discount]]</f>
        <v>27.08</v>
      </c>
      <c r="Z1590" s="1" t="s">
        <v>3222</v>
      </c>
    </row>
    <row r="1591" spans="1:26" x14ac:dyDescent="0.2">
      <c r="A1591" s="3">
        <v>2868</v>
      </c>
      <c r="B1591" s="3" t="s">
        <v>298</v>
      </c>
      <c r="C1591" s="3" t="s">
        <v>46</v>
      </c>
      <c r="D1591" s="3">
        <v>0.08</v>
      </c>
      <c r="E1591" s="3">
        <v>15.99</v>
      </c>
      <c r="F1591" s="3">
        <v>13.18</v>
      </c>
      <c r="G1591" s="3" t="s">
        <v>63</v>
      </c>
      <c r="H1591" s="3" t="s">
        <v>70</v>
      </c>
      <c r="I1591" s="3" t="s">
        <v>24</v>
      </c>
      <c r="J1591" s="3" t="s">
        <v>48</v>
      </c>
      <c r="K1591" s="3" t="s">
        <v>49</v>
      </c>
      <c r="L1591" s="3" t="s">
        <v>271</v>
      </c>
      <c r="M1591" s="3">
        <v>0.37</v>
      </c>
      <c r="N1591" s="3" t="s">
        <v>8</v>
      </c>
      <c r="O1591" s="3" t="s">
        <v>35</v>
      </c>
      <c r="P1591" s="3" t="s">
        <v>42</v>
      </c>
      <c r="Q1591" s="3" t="s">
        <v>300</v>
      </c>
      <c r="R1591" s="3">
        <v>98026</v>
      </c>
      <c r="S1591" s="4">
        <v>42149</v>
      </c>
      <c r="T1591" s="4">
        <v>42151</v>
      </c>
      <c r="U1591" s="3">
        <v>-66.584999999999994</v>
      </c>
      <c r="V1591" s="3">
        <v>4</v>
      </c>
      <c r="W1591" s="3">
        <v>66.02</v>
      </c>
      <c r="X1591" s="3">
        <v>85828</v>
      </c>
      <c r="Y1591" s="3">
        <f>Table1[[#This Row],[Unit Price]]-Table1[[#This Row],[Discount]]</f>
        <v>15.91</v>
      </c>
      <c r="Z1591" s="3" t="s">
        <v>3221</v>
      </c>
    </row>
    <row r="1592" spans="1:26" x14ac:dyDescent="0.2">
      <c r="A1592" s="1">
        <v>2266</v>
      </c>
      <c r="B1592" s="1" t="s">
        <v>2658</v>
      </c>
      <c r="C1592" s="1" t="s">
        <v>1</v>
      </c>
      <c r="D1592" s="1">
        <v>0.02</v>
      </c>
      <c r="E1592" s="1">
        <v>11.33</v>
      </c>
      <c r="F1592" s="1">
        <v>6.12</v>
      </c>
      <c r="G1592" s="1" t="s">
        <v>14</v>
      </c>
      <c r="H1592" s="1" t="s">
        <v>70</v>
      </c>
      <c r="I1592" s="1" t="s">
        <v>24</v>
      </c>
      <c r="J1592" s="1" t="s">
        <v>71</v>
      </c>
      <c r="K1592" s="1" t="s">
        <v>120</v>
      </c>
      <c r="L1592" s="1" t="s">
        <v>1929</v>
      </c>
      <c r="M1592" s="1">
        <v>0.42</v>
      </c>
      <c r="N1592" s="1" t="s">
        <v>8</v>
      </c>
      <c r="O1592" s="1" t="s">
        <v>28</v>
      </c>
      <c r="P1592" s="1" t="s">
        <v>56</v>
      </c>
      <c r="Q1592" s="1" t="s">
        <v>2659</v>
      </c>
      <c r="R1592" s="1">
        <v>63122</v>
      </c>
      <c r="S1592" s="2">
        <v>42150</v>
      </c>
      <c r="T1592" s="2">
        <v>42152</v>
      </c>
      <c r="U1592" s="1">
        <v>-14.52</v>
      </c>
      <c r="V1592" s="1">
        <v>3</v>
      </c>
      <c r="W1592" s="1">
        <v>35.35</v>
      </c>
      <c r="X1592" s="1">
        <v>86610</v>
      </c>
      <c r="Y1592" s="1">
        <f>Table1[[#This Row],[Unit Price]]-Table1[[#This Row],[Discount]]</f>
        <v>11.31</v>
      </c>
      <c r="Z1592" s="1" t="s">
        <v>3220</v>
      </c>
    </row>
    <row r="1593" spans="1:26" x14ac:dyDescent="0.2">
      <c r="A1593" s="3">
        <v>2266</v>
      </c>
      <c r="B1593" s="3" t="s">
        <v>2658</v>
      </c>
      <c r="C1593" s="3" t="s">
        <v>1</v>
      </c>
      <c r="D1593" s="3">
        <v>0.01</v>
      </c>
      <c r="E1593" s="3">
        <v>15.67</v>
      </c>
      <c r="F1593" s="3">
        <v>1.39</v>
      </c>
      <c r="G1593" s="3" t="s">
        <v>14</v>
      </c>
      <c r="H1593" s="3" t="s">
        <v>70</v>
      </c>
      <c r="I1593" s="3" t="s">
        <v>24</v>
      </c>
      <c r="J1593" s="3" t="s">
        <v>321</v>
      </c>
      <c r="K1593" s="3" t="s">
        <v>49</v>
      </c>
      <c r="L1593" s="3" t="s">
        <v>2460</v>
      </c>
      <c r="M1593" s="3">
        <v>0.38</v>
      </c>
      <c r="N1593" s="3" t="s">
        <v>8</v>
      </c>
      <c r="O1593" s="3" t="s">
        <v>28</v>
      </c>
      <c r="P1593" s="3" t="s">
        <v>56</v>
      </c>
      <c r="Q1593" s="3" t="s">
        <v>2659</v>
      </c>
      <c r="R1593" s="3">
        <v>63122</v>
      </c>
      <c r="S1593" s="4">
        <v>42150</v>
      </c>
      <c r="T1593" s="4">
        <v>42151</v>
      </c>
      <c r="U1593" s="3">
        <v>171.26490000000001</v>
      </c>
      <c r="V1593" s="3">
        <v>16</v>
      </c>
      <c r="W1593" s="3">
        <v>248.21</v>
      </c>
      <c r="X1593" s="3">
        <v>86610</v>
      </c>
      <c r="Y1593" s="3">
        <f>Table1[[#This Row],[Unit Price]]-Table1[[#This Row],[Discount]]</f>
        <v>15.66</v>
      </c>
      <c r="Z1593" s="3" t="s">
        <v>3220</v>
      </c>
    </row>
    <row r="1594" spans="1:26" x14ac:dyDescent="0.2">
      <c r="A1594" s="1">
        <v>2928</v>
      </c>
      <c r="B1594" s="1" t="s">
        <v>2660</v>
      </c>
      <c r="C1594" s="1" t="s">
        <v>1</v>
      </c>
      <c r="D1594" s="1">
        <v>0.02</v>
      </c>
      <c r="E1594" s="1">
        <v>5.58</v>
      </c>
      <c r="F1594" s="1">
        <v>2.99</v>
      </c>
      <c r="G1594" s="1" t="s">
        <v>14</v>
      </c>
      <c r="H1594" s="1" t="s">
        <v>15</v>
      </c>
      <c r="I1594" s="1" t="s">
        <v>24</v>
      </c>
      <c r="J1594" s="1" t="s">
        <v>48</v>
      </c>
      <c r="K1594" s="1" t="s">
        <v>49</v>
      </c>
      <c r="L1594" s="1" t="s">
        <v>2661</v>
      </c>
      <c r="M1594" s="1">
        <v>0.37</v>
      </c>
      <c r="N1594" s="1" t="s">
        <v>8</v>
      </c>
      <c r="O1594" s="1" t="s">
        <v>9</v>
      </c>
      <c r="P1594" s="1" t="s">
        <v>247</v>
      </c>
      <c r="Q1594" s="1" t="s">
        <v>2662</v>
      </c>
      <c r="R1594" s="1">
        <v>29418</v>
      </c>
      <c r="S1594" s="2">
        <v>42150</v>
      </c>
      <c r="T1594" s="2">
        <v>42152</v>
      </c>
      <c r="U1594" s="1">
        <v>689.32799999999997</v>
      </c>
      <c r="V1594" s="1">
        <v>42</v>
      </c>
      <c r="W1594" s="1">
        <v>236.83</v>
      </c>
      <c r="X1594" s="1">
        <v>90218</v>
      </c>
      <c r="Y1594" s="1">
        <f>Table1[[#This Row],[Unit Price]]-Table1[[#This Row],[Discount]]</f>
        <v>5.5600000000000005</v>
      </c>
      <c r="Z1594" s="1" t="s">
        <v>3219</v>
      </c>
    </row>
    <row r="1595" spans="1:26" x14ac:dyDescent="0.2">
      <c r="A1595" s="3">
        <v>2928</v>
      </c>
      <c r="B1595" s="3" t="s">
        <v>2660</v>
      </c>
      <c r="C1595" s="3" t="s">
        <v>1</v>
      </c>
      <c r="D1595" s="3">
        <v>0.02</v>
      </c>
      <c r="E1595" s="3">
        <v>54.1</v>
      </c>
      <c r="F1595" s="3">
        <v>19.989999999999998</v>
      </c>
      <c r="G1595" s="3" t="s">
        <v>14</v>
      </c>
      <c r="H1595" s="3" t="s">
        <v>15</v>
      </c>
      <c r="I1595" s="3" t="s">
        <v>24</v>
      </c>
      <c r="J1595" s="3" t="s">
        <v>54</v>
      </c>
      <c r="K1595" s="3" t="s">
        <v>49</v>
      </c>
      <c r="L1595" s="3" t="s">
        <v>1240</v>
      </c>
      <c r="M1595" s="3">
        <v>0.59</v>
      </c>
      <c r="N1595" s="3" t="s">
        <v>8</v>
      </c>
      <c r="O1595" s="3" t="s">
        <v>9</v>
      </c>
      <c r="P1595" s="3" t="s">
        <v>247</v>
      </c>
      <c r="Q1595" s="3" t="s">
        <v>2662</v>
      </c>
      <c r="R1595" s="3">
        <v>29418</v>
      </c>
      <c r="S1595" s="4">
        <v>42150</v>
      </c>
      <c r="T1595" s="4">
        <v>42151</v>
      </c>
      <c r="U1595" s="3">
        <v>-33.585999999999999</v>
      </c>
      <c r="V1595" s="3">
        <v>36</v>
      </c>
      <c r="W1595" s="3">
        <v>1944.87</v>
      </c>
      <c r="X1595" s="3">
        <v>90218</v>
      </c>
      <c r="Y1595" s="3">
        <f>Table1[[#This Row],[Unit Price]]-Table1[[#This Row],[Discount]]</f>
        <v>54.08</v>
      </c>
      <c r="Z1595" s="3" t="s">
        <v>3219</v>
      </c>
    </row>
    <row r="1596" spans="1:26" x14ac:dyDescent="0.2">
      <c r="A1596" s="1">
        <v>2941</v>
      </c>
      <c r="B1596" s="1" t="s">
        <v>2663</v>
      </c>
      <c r="C1596" s="1" t="s">
        <v>1</v>
      </c>
      <c r="D1596" s="1">
        <v>0.05</v>
      </c>
      <c r="E1596" s="1">
        <v>2.62</v>
      </c>
      <c r="F1596" s="1">
        <v>0.8</v>
      </c>
      <c r="G1596" s="1" t="s">
        <v>14</v>
      </c>
      <c r="H1596" s="1" t="s">
        <v>3</v>
      </c>
      <c r="I1596" s="1" t="s">
        <v>24</v>
      </c>
      <c r="J1596" s="1" t="s">
        <v>152</v>
      </c>
      <c r="K1596" s="1" t="s">
        <v>26</v>
      </c>
      <c r="L1596" s="1" t="s">
        <v>2100</v>
      </c>
      <c r="M1596" s="1">
        <v>0.39</v>
      </c>
      <c r="N1596" s="1" t="s">
        <v>8</v>
      </c>
      <c r="O1596" s="1" t="s">
        <v>87</v>
      </c>
      <c r="P1596" s="1" t="s">
        <v>373</v>
      </c>
      <c r="Q1596" s="1" t="s">
        <v>1617</v>
      </c>
      <c r="R1596" s="1">
        <v>7960</v>
      </c>
      <c r="S1596" s="2">
        <v>42150</v>
      </c>
      <c r="T1596" s="2">
        <v>42151</v>
      </c>
      <c r="U1596" s="1">
        <v>12.71</v>
      </c>
      <c r="V1596" s="1">
        <v>8</v>
      </c>
      <c r="W1596" s="1">
        <v>21.41</v>
      </c>
      <c r="X1596" s="1">
        <v>87618</v>
      </c>
      <c r="Y1596" s="1">
        <f>Table1[[#This Row],[Unit Price]]-Table1[[#This Row],[Discount]]</f>
        <v>2.5700000000000003</v>
      </c>
      <c r="Z1596" s="1" t="s">
        <v>3222</v>
      </c>
    </row>
    <row r="1597" spans="1:26" x14ac:dyDescent="0.2">
      <c r="A1597" s="3">
        <v>241</v>
      </c>
      <c r="B1597" s="3" t="s">
        <v>2216</v>
      </c>
      <c r="C1597" s="3" t="s">
        <v>23</v>
      </c>
      <c r="D1597" s="3">
        <v>0.01</v>
      </c>
      <c r="E1597" s="3">
        <v>5.94</v>
      </c>
      <c r="F1597" s="3">
        <v>9.92</v>
      </c>
      <c r="G1597" s="3" t="s">
        <v>14</v>
      </c>
      <c r="H1597" s="3" t="s">
        <v>3</v>
      </c>
      <c r="I1597" s="3" t="s">
        <v>24</v>
      </c>
      <c r="J1597" s="3" t="s">
        <v>48</v>
      </c>
      <c r="K1597" s="3" t="s">
        <v>49</v>
      </c>
      <c r="L1597" s="3" t="s">
        <v>2567</v>
      </c>
      <c r="M1597" s="3">
        <v>0.38</v>
      </c>
      <c r="N1597" s="3" t="s">
        <v>8</v>
      </c>
      <c r="O1597" s="3" t="s">
        <v>35</v>
      </c>
      <c r="P1597" s="3" t="s">
        <v>36</v>
      </c>
      <c r="Q1597" s="3" t="s">
        <v>2217</v>
      </c>
      <c r="R1597" s="3">
        <v>81503</v>
      </c>
      <c r="S1597" s="4">
        <v>42150</v>
      </c>
      <c r="T1597" s="4">
        <v>42157</v>
      </c>
      <c r="U1597" s="3">
        <v>-256.51900000000001</v>
      </c>
      <c r="V1597" s="3">
        <v>13</v>
      </c>
      <c r="W1597" s="3">
        <v>79.930000000000007</v>
      </c>
      <c r="X1597" s="3">
        <v>90480</v>
      </c>
      <c r="Y1597" s="3">
        <f>Table1[[#This Row],[Unit Price]]-Table1[[#This Row],[Discount]]</f>
        <v>5.9300000000000006</v>
      </c>
      <c r="Z1597" s="3" t="s">
        <v>3221</v>
      </c>
    </row>
    <row r="1598" spans="1:26" x14ac:dyDescent="0.2">
      <c r="A1598" s="1">
        <v>241</v>
      </c>
      <c r="B1598" s="1" t="s">
        <v>2216</v>
      </c>
      <c r="C1598" s="1" t="s">
        <v>23</v>
      </c>
      <c r="D1598" s="1">
        <v>0.02</v>
      </c>
      <c r="E1598" s="1">
        <v>125.99</v>
      </c>
      <c r="F1598" s="1">
        <v>3</v>
      </c>
      <c r="G1598" s="1" t="s">
        <v>14</v>
      </c>
      <c r="H1598" s="1" t="s">
        <v>3</v>
      </c>
      <c r="I1598" s="1" t="s">
        <v>16</v>
      </c>
      <c r="J1598" s="1" t="s">
        <v>111</v>
      </c>
      <c r="K1598" s="1" t="s">
        <v>49</v>
      </c>
      <c r="L1598" s="1" t="s">
        <v>2664</v>
      </c>
      <c r="M1598" s="1">
        <v>0.59</v>
      </c>
      <c r="N1598" s="1" t="s">
        <v>8</v>
      </c>
      <c r="O1598" s="1" t="s">
        <v>35</v>
      </c>
      <c r="P1598" s="1" t="s">
        <v>36</v>
      </c>
      <c r="Q1598" s="1" t="s">
        <v>2217</v>
      </c>
      <c r="R1598" s="1">
        <v>81503</v>
      </c>
      <c r="S1598" s="2">
        <v>42150</v>
      </c>
      <c r="T1598" s="2">
        <v>42150</v>
      </c>
      <c r="U1598" s="1">
        <v>398.358</v>
      </c>
      <c r="V1598" s="1">
        <v>8</v>
      </c>
      <c r="W1598" s="1">
        <v>873.18</v>
      </c>
      <c r="X1598" s="1">
        <v>90480</v>
      </c>
      <c r="Y1598" s="1">
        <f>Table1[[#This Row],[Unit Price]]-Table1[[#This Row],[Discount]]</f>
        <v>125.97</v>
      </c>
      <c r="Z1598" s="1" t="s">
        <v>3221</v>
      </c>
    </row>
    <row r="1599" spans="1:26" x14ac:dyDescent="0.2">
      <c r="A1599" s="3">
        <v>451</v>
      </c>
      <c r="B1599" s="3" t="s">
        <v>195</v>
      </c>
      <c r="C1599" s="3" t="s">
        <v>1</v>
      </c>
      <c r="D1599" s="3">
        <v>0.04</v>
      </c>
      <c r="E1599" s="3">
        <v>37.700000000000003</v>
      </c>
      <c r="F1599" s="3">
        <v>2.99</v>
      </c>
      <c r="G1599" s="3" t="s">
        <v>14</v>
      </c>
      <c r="H1599" s="3" t="s">
        <v>47</v>
      </c>
      <c r="I1599" s="3" t="s">
        <v>24</v>
      </c>
      <c r="J1599" s="3" t="s">
        <v>48</v>
      </c>
      <c r="K1599" s="3" t="s">
        <v>49</v>
      </c>
      <c r="L1599" s="3" t="s">
        <v>2492</v>
      </c>
      <c r="M1599" s="3">
        <v>0.35</v>
      </c>
      <c r="N1599" s="3" t="s">
        <v>8</v>
      </c>
      <c r="O1599" s="3" t="s">
        <v>35</v>
      </c>
      <c r="P1599" s="3" t="s">
        <v>66</v>
      </c>
      <c r="Q1599" s="3" t="s">
        <v>197</v>
      </c>
      <c r="R1599" s="3">
        <v>94024</v>
      </c>
      <c r="S1599" s="4">
        <v>42151</v>
      </c>
      <c r="T1599" s="4">
        <v>42152</v>
      </c>
      <c r="U1599" s="3">
        <v>299.6739</v>
      </c>
      <c r="V1599" s="3">
        <v>12</v>
      </c>
      <c r="W1599" s="3">
        <v>434.31</v>
      </c>
      <c r="X1599" s="3">
        <v>86012</v>
      </c>
      <c r="Y1599" s="3">
        <f>Table1[[#This Row],[Unit Price]]-Table1[[#This Row],[Discount]]</f>
        <v>37.660000000000004</v>
      </c>
      <c r="Z1599" s="3" t="s">
        <v>3221</v>
      </c>
    </row>
    <row r="1600" spans="1:26" x14ac:dyDescent="0.2">
      <c r="A1600" s="1">
        <v>452</v>
      </c>
      <c r="B1600" s="1" t="s">
        <v>2665</v>
      </c>
      <c r="C1600" s="1" t="s">
        <v>1</v>
      </c>
      <c r="D1600" s="1">
        <v>0.01</v>
      </c>
      <c r="E1600" s="1">
        <v>55.99</v>
      </c>
      <c r="F1600" s="1">
        <v>5</v>
      </c>
      <c r="G1600" s="1" t="s">
        <v>14</v>
      </c>
      <c r="H1600" s="1" t="s">
        <v>47</v>
      </c>
      <c r="I1600" s="1" t="s">
        <v>16</v>
      </c>
      <c r="J1600" s="1" t="s">
        <v>111</v>
      </c>
      <c r="K1600" s="1" t="s">
        <v>18</v>
      </c>
      <c r="L1600" s="1" t="s">
        <v>1914</v>
      </c>
      <c r="M1600" s="1">
        <v>0.83</v>
      </c>
      <c r="N1600" s="1" t="s">
        <v>8</v>
      </c>
      <c r="O1600" s="1" t="s">
        <v>35</v>
      </c>
      <c r="P1600" s="1" t="s">
        <v>66</v>
      </c>
      <c r="Q1600" s="1" t="s">
        <v>2666</v>
      </c>
      <c r="R1600" s="1">
        <v>93635</v>
      </c>
      <c r="S1600" s="2">
        <v>42151</v>
      </c>
      <c r="T1600" s="2">
        <v>42152</v>
      </c>
      <c r="U1600" s="1">
        <v>-235.89500000000001</v>
      </c>
      <c r="V1600" s="1">
        <v>1</v>
      </c>
      <c r="W1600" s="1">
        <v>51.83</v>
      </c>
      <c r="X1600" s="1">
        <v>86012</v>
      </c>
      <c r="Y1600" s="1">
        <f>Table1[[#This Row],[Unit Price]]-Table1[[#This Row],[Discount]]</f>
        <v>55.980000000000004</v>
      </c>
      <c r="Z1600" s="1" t="s">
        <v>3221</v>
      </c>
    </row>
    <row r="1601" spans="1:26" x14ac:dyDescent="0.2">
      <c r="A1601" s="3">
        <v>865</v>
      </c>
      <c r="B1601" s="3" t="s">
        <v>1362</v>
      </c>
      <c r="C1601" s="3" t="s">
        <v>1</v>
      </c>
      <c r="D1601" s="3">
        <v>0.03</v>
      </c>
      <c r="E1601" s="3">
        <v>14.2</v>
      </c>
      <c r="F1601" s="3">
        <v>5.3</v>
      </c>
      <c r="G1601" s="3" t="s">
        <v>14</v>
      </c>
      <c r="H1601" s="3" t="s">
        <v>70</v>
      </c>
      <c r="I1601" s="3" t="s">
        <v>4</v>
      </c>
      <c r="J1601" s="3" t="s">
        <v>102</v>
      </c>
      <c r="K1601" s="3" t="s">
        <v>26</v>
      </c>
      <c r="L1601" s="3" t="s">
        <v>264</v>
      </c>
      <c r="M1601" s="3">
        <v>0.46</v>
      </c>
      <c r="N1601" s="3" t="s">
        <v>8</v>
      </c>
      <c r="O1601" s="3" t="s">
        <v>28</v>
      </c>
      <c r="P1601" s="3" t="s">
        <v>29</v>
      </c>
      <c r="Q1601" s="3" t="s">
        <v>1018</v>
      </c>
      <c r="R1601" s="3">
        <v>46312</v>
      </c>
      <c r="S1601" s="4">
        <v>42151</v>
      </c>
      <c r="T1601" s="4">
        <v>42152</v>
      </c>
      <c r="U1601" s="3">
        <v>122.21</v>
      </c>
      <c r="V1601" s="3">
        <v>18</v>
      </c>
      <c r="W1601" s="3">
        <v>267.2</v>
      </c>
      <c r="X1601" s="3">
        <v>90674</v>
      </c>
      <c r="Y1601" s="3">
        <f>Table1[[#This Row],[Unit Price]]-Table1[[#This Row],[Discount]]</f>
        <v>14.17</v>
      </c>
      <c r="Z1601" s="3" t="s">
        <v>3220</v>
      </c>
    </row>
    <row r="1602" spans="1:26" x14ac:dyDescent="0.2">
      <c r="A1602" s="1">
        <v>370</v>
      </c>
      <c r="B1602" s="1" t="s">
        <v>2667</v>
      </c>
      <c r="C1602" s="1" t="s">
        <v>46</v>
      </c>
      <c r="D1602" s="1">
        <v>0.02</v>
      </c>
      <c r="E1602" s="1">
        <v>20.99</v>
      </c>
      <c r="F1602" s="1">
        <v>4.8099999999999996</v>
      </c>
      <c r="G1602" s="1" t="s">
        <v>14</v>
      </c>
      <c r="H1602" s="1" t="s">
        <v>70</v>
      </c>
      <c r="I1602" s="1" t="s">
        <v>16</v>
      </c>
      <c r="J1602" s="1" t="s">
        <v>111</v>
      </c>
      <c r="K1602" s="1" t="s">
        <v>120</v>
      </c>
      <c r="L1602" s="1" t="s">
        <v>1407</v>
      </c>
      <c r="M1602" s="1">
        <v>0.57999999999999996</v>
      </c>
      <c r="N1602" s="1" t="s">
        <v>8</v>
      </c>
      <c r="O1602" s="1" t="s">
        <v>87</v>
      </c>
      <c r="P1602" s="1" t="s">
        <v>307</v>
      </c>
      <c r="Q1602" s="1" t="s">
        <v>1634</v>
      </c>
      <c r="R1602" s="1">
        <v>4240</v>
      </c>
      <c r="S1602" s="2">
        <v>42151</v>
      </c>
      <c r="T1602" s="2">
        <v>42153</v>
      </c>
      <c r="U1602" s="1">
        <v>49.787999999999997</v>
      </c>
      <c r="V1602" s="1">
        <v>15</v>
      </c>
      <c r="W1602" s="1">
        <v>266.39</v>
      </c>
      <c r="X1602" s="1">
        <v>90291</v>
      </c>
      <c r="Y1602" s="1">
        <f>Table1[[#This Row],[Unit Price]]-Table1[[#This Row],[Discount]]</f>
        <v>20.97</v>
      </c>
      <c r="Z1602" s="1" t="s">
        <v>3222</v>
      </c>
    </row>
    <row r="1603" spans="1:26" x14ac:dyDescent="0.2">
      <c r="A1603" s="3">
        <v>371</v>
      </c>
      <c r="B1603" s="3" t="s">
        <v>2668</v>
      </c>
      <c r="C1603" s="3" t="s">
        <v>46</v>
      </c>
      <c r="D1603" s="3">
        <v>0.05</v>
      </c>
      <c r="E1603" s="3">
        <v>5.4</v>
      </c>
      <c r="F1603" s="3">
        <v>7.78</v>
      </c>
      <c r="G1603" s="3" t="s">
        <v>63</v>
      </c>
      <c r="H1603" s="3" t="s">
        <v>70</v>
      </c>
      <c r="I1603" s="3" t="s">
        <v>24</v>
      </c>
      <c r="J1603" s="3" t="s">
        <v>48</v>
      </c>
      <c r="K1603" s="3" t="s">
        <v>49</v>
      </c>
      <c r="L1603" s="3" t="s">
        <v>1460</v>
      </c>
      <c r="M1603" s="3">
        <v>0.37</v>
      </c>
      <c r="N1603" s="3" t="s">
        <v>8</v>
      </c>
      <c r="O1603" s="3" t="s">
        <v>87</v>
      </c>
      <c r="P1603" s="3" t="s">
        <v>379</v>
      </c>
      <c r="Q1603" s="3" t="s">
        <v>2669</v>
      </c>
      <c r="R1603" s="3">
        <v>2149</v>
      </c>
      <c r="S1603" s="4">
        <v>42151</v>
      </c>
      <c r="T1603" s="4">
        <v>42153</v>
      </c>
      <c r="U1603" s="3">
        <v>-132.62950000000001</v>
      </c>
      <c r="V1603" s="3">
        <v>9</v>
      </c>
      <c r="W1603" s="3">
        <v>51.82</v>
      </c>
      <c r="X1603" s="3">
        <v>90291</v>
      </c>
      <c r="Y1603" s="3">
        <f>Table1[[#This Row],[Unit Price]]-Table1[[#This Row],[Discount]]</f>
        <v>5.3500000000000005</v>
      </c>
      <c r="Z1603" s="3" t="s">
        <v>3222</v>
      </c>
    </row>
    <row r="1604" spans="1:26" x14ac:dyDescent="0.2">
      <c r="A1604" s="1">
        <v>250</v>
      </c>
      <c r="B1604" s="1" t="s">
        <v>2670</v>
      </c>
      <c r="C1604" s="1" t="s">
        <v>1</v>
      </c>
      <c r="D1604" s="1">
        <v>0.02</v>
      </c>
      <c r="E1604" s="1">
        <v>2.58</v>
      </c>
      <c r="F1604" s="1">
        <v>1.3</v>
      </c>
      <c r="G1604" s="1" t="s">
        <v>63</v>
      </c>
      <c r="H1604" s="1" t="s">
        <v>70</v>
      </c>
      <c r="I1604" s="1" t="s">
        <v>24</v>
      </c>
      <c r="J1604" s="1" t="s">
        <v>25</v>
      </c>
      <c r="K1604" s="1" t="s">
        <v>26</v>
      </c>
      <c r="L1604" s="1" t="s">
        <v>2671</v>
      </c>
      <c r="M1604" s="1">
        <v>0.59</v>
      </c>
      <c r="N1604" s="1" t="s">
        <v>8</v>
      </c>
      <c r="O1604" s="1" t="s">
        <v>28</v>
      </c>
      <c r="P1604" s="1" t="s">
        <v>60</v>
      </c>
      <c r="Q1604" s="1" t="s">
        <v>2672</v>
      </c>
      <c r="R1604" s="1">
        <v>55423</v>
      </c>
      <c r="S1604" s="2">
        <v>42152</v>
      </c>
      <c r="T1604" s="2">
        <v>42153</v>
      </c>
      <c r="U1604" s="1">
        <v>1.1080000000000001</v>
      </c>
      <c r="V1604" s="1">
        <v>39</v>
      </c>
      <c r="W1604" s="1">
        <v>109.74</v>
      </c>
      <c r="X1604" s="1">
        <v>87214</v>
      </c>
      <c r="Y1604" s="1">
        <f>Table1[[#This Row],[Unit Price]]-Table1[[#This Row],[Discount]]</f>
        <v>2.56</v>
      </c>
      <c r="Z1604" s="1" t="s">
        <v>3220</v>
      </c>
    </row>
    <row r="1605" spans="1:26" x14ac:dyDescent="0.2">
      <c r="A1605" s="3">
        <v>250</v>
      </c>
      <c r="B1605" s="3" t="s">
        <v>2670</v>
      </c>
      <c r="C1605" s="3" t="s">
        <v>1</v>
      </c>
      <c r="D1605" s="3">
        <v>0.02</v>
      </c>
      <c r="E1605" s="3">
        <v>65.989999999999995</v>
      </c>
      <c r="F1605" s="3">
        <v>3.9</v>
      </c>
      <c r="G1605" s="3" t="s">
        <v>14</v>
      </c>
      <c r="H1605" s="3" t="s">
        <v>70</v>
      </c>
      <c r="I1605" s="3" t="s">
        <v>16</v>
      </c>
      <c r="J1605" s="3" t="s">
        <v>111</v>
      </c>
      <c r="K1605" s="3" t="s">
        <v>49</v>
      </c>
      <c r="L1605" s="3" t="s">
        <v>2673</v>
      </c>
      <c r="M1605" s="3">
        <v>0.55000000000000004</v>
      </c>
      <c r="N1605" s="3" t="s">
        <v>8</v>
      </c>
      <c r="O1605" s="3" t="s">
        <v>28</v>
      </c>
      <c r="P1605" s="3" t="s">
        <v>60</v>
      </c>
      <c r="Q1605" s="3" t="s">
        <v>2672</v>
      </c>
      <c r="R1605" s="3">
        <v>55423</v>
      </c>
      <c r="S1605" s="4">
        <v>42152</v>
      </c>
      <c r="T1605" s="4">
        <v>42153</v>
      </c>
      <c r="U1605" s="3">
        <v>1061.3789999999999</v>
      </c>
      <c r="V1605" s="3">
        <v>27</v>
      </c>
      <c r="W1605" s="3">
        <v>1543.55</v>
      </c>
      <c r="X1605" s="3">
        <v>87214</v>
      </c>
      <c r="Y1605" s="3">
        <f>Table1[[#This Row],[Unit Price]]-Table1[[#This Row],[Discount]]</f>
        <v>65.97</v>
      </c>
      <c r="Z1605" s="3" t="s">
        <v>3220</v>
      </c>
    </row>
    <row r="1606" spans="1:26" x14ac:dyDescent="0.2">
      <c r="A1606" s="1">
        <v>3011</v>
      </c>
      <c r="B1606" s="1" t="s">
        <v>2290</v>
      </c>
      <c r="C1606" s="1" t="s">
        <v>1</v>
      </c>
      <c r="D1606" s="1">
        <v>0.03</v>
      </c>
      <c r="E1606" s="1">
        <v>5.98</v>
      </c>
      <c r="F1606" s="1">
        <v>5.35</v>
      </c>
      <c r="G1606" s="1" t="s">
        <v>14</v>
      </c>
      <c r="H1606" s="1" t="s">
        <v>70</v>
      </c>
      <c r="I1606" s="1" t="s">
        <v>24</v>
      </c>
      <c r="J1606" s="1" t="s">
        <v>64</v>
      </c>
      <c r="K1606" s="1" t="s">
        <v>49</v>
      </c>
      <c r="L1606" s="1" t="s">
        <v>785</v>
      </c>
      <c r="M1606" s="1">
        <v>0.4</v>
      </c>
      <c r="N1606" s="1" t="s">
        <v>8</v>
      </c>
      <c r="O1606" s="1" t="s">
        <v>87</v>
      </c>
      <c r="P1606" s="1" t="s">
        <v>379</v>
      </c>
      <c r="Q1606" s="1" t="s">
        <v>764</v>
      </c>
      <c r="R1606" s="1">
        <v>2113</v>
      </c>
      <c r="S1606" s="2">
        <v>42152</v>
      </c>
      <c r="T1606" s="2">
        <v>42153</v>
      </c>
      <c r="U1606" s="1">
        <v>-23.5</v>
      </c>
      <c r="V1606" s="1">
        <v>16</v>
      </c>
      <c r="W1606" s="1">
        <v>107.08</v>
      </c>
      <c r="X1606" s="1">
        <v>56486</v>
      </c>
      <c r="Y1606" s="1">
        <f>Table1[[#This Row],[Unit Price]]-Table1[[#This Row],[Discount]]</f>
        <v>5.95</v>
      </c>
      <c r="Z1606" s="1" t="s">
        <v>3222</v>
      </c>
    </row>
    <row r="1607" spans="1:26" x14ac:dyDescent="0.2">
      <c r="A1607" s="3">
        <v>3154</v>
      </c>
      <c r="B1607" s="3" t="s">
        <v>757</v>
      </c>
      <c r="C1607" s="3" t="s">
        <v>1</v>
      </c>
      <c r="D1607" s="3">
        <v>0.03</v>
      </c>
      <c r="E1607" s="3">
        <v>17.7</v>
      </c>
      <c r="F1607" s="3">
        <v>9.4700000000000006</v>
      </c>
      <c r="G1607" s="3" t="s">
        <v>14</v>
      </c>
      <c r="H1607" s="3" t="s">
        <v>15</v>
      </c>
      <c r="I1607" s="3" t="s">
        <v>24</v>
      </c>
      <c r="J1607" s="3" t="s">
        <v>54</v>
      </c>
      <c r="K1607" s="3" t="s">
        <v>49</v>
      </c>
      <c r="L1607" s="3" t="s">
        <v>1027</v>
      </c>
      <c r="M1607" s="3">
        <v>0.59</v>
      </c>
      <c r="N1607" s="3" t="s">
        <v>8</v>
      </c>
      <c r="O1607" s="3" t="s">
        <v>9</v>
      </c>
      <c r="P1607" s="3" t="s">
        <v>99</v>
      </c>
      <c r="Q1607" s="3" t="s">
        <v>759</v>
      </c>
      <c r="R1607" s="3">
        <v>33710</v>
      </c>
      <c r="S1607" s="4">
        <v>42152</v>
      </c>
      <c r="T1607" s="4">
        <v>42154</v>
      </c>
      <c r="U1607" s="3">
        <v>28.182600000000001</v>
      </c>
      <c r="V1607" s="3">
        <v>11</v>
      </c>
      <c r="W1607" s="3">
        <v>201.77</v>
      </c>
      <c r="X1607" s="3">
        <v>86900</v>
      </c>
      <c r="Y1607" s="3">
        <f>Table1[[#This Row],[Unit Price]]-Table1[[#This Row],[Discount]]</f>
        <v>17.669999999999998</v>
      </c>
      <c r="Z1607" s="3" t="s">
        <v>3219</v>
      </c>
    </row>
    <row r="1608" spans="1:26" x14ac:dyDescent="0.2">
      <c r="A1608" s="1">
        <v>1627</v>
      </c>
      <c r="B1608" s="1" t="s">
        <v>2674</v>
      </c>
      <c r="C1608" s="1" t="s">
        <v>13</v>
      </c>
      <c r="D1608" s="1">
        <v>0.06</v>
      </c>
      <c r="E1608" s="1">
        <v>43.57</v>
      </c>
      <c r="F1608" s="1">
        <v>16.36</v>
      </c>
      <c r="G1608" s="1" t="s">
        <v>14</v>
      </c>
      <c r="H1608" s="1" t="s">
        <v>70</v>
      </c>
      <c r="I1608" s="1" t="s">
        <v>24</v>
      </c>
      <c r="J1608" s="1" t="s">
        <v>54</v>
      </c>
      <c r="K1608" s="1" t="s">
        <v>49</v>
      </c>
      <c r="L1608" s="1" t="s">
        <v>2675</v>
      </c>
      <c r="M1608" s="1">
        <v>0.55000000000000004</v>
      </c>
      <c r="N1608" s="1" t="s">
        <v>8</v>
      </c>
      <c r="O1608" s="1" t="s">
        <v>9</v>
      </c>
      <c r="P1608" s="1" t="s">
        <v>376</v>
      </c>
      <c r="Q1608" s="1" t="s">
        <v>2676</v>
      </c>
      <c r="R1608" s="1">
        <v>37743</v>
      </c>
      <c r="S1608" s="2">
        <v>42152</v>
      </c>
      <c r="T1608" s="2">
        <v>42154</v>
      </c>
      <c r="U1608" s="1">
        <v>-38.808</v>
      </c>
      <c r="V1608" s="1">
        <v>17</v>
      </c>
      <c r="W1608" s="1">
        <v>710.16</v>
      </c>
      <c r="X1608" s="1">
        <v>90602</v>
      </c>
      <c r="Y1608" s="1">
        <f>Table1[[#This Row],[Unit Price]]-Table1[[#This Row],[Discount]]</f>
        <v>43.51</v>
      </c>
      <c r="Z1608" s="1" t="s">
        <v>3219</v>
      </c>
    </row>
    <row r="1609" spans="1:26" x14ac:dyDescent="0.2">
      <c r="A1609" s="3">
        <v>2765</v>
      </c>
      <c r="B1609" s="3" t="s">
        <v>2677</v>
      </c>
      <c r="C1609" s="3" t="s">
        <v>23</v>
      </c>
      <c r="D1609" s="3">
        <v>0.03</v>
      </c>
      <c r="E1609" s="3">
        <v>5.85</v>
      </c>
      <c r="F1609" s="3">
        <v>2.27</v>
      </c>
      <c r="G1609" s="3" t="s">
        <v>14</v>
      </c>
      <c r="H1609" s="3" t="s">
        <v>70</v>
      </c>
      <c r="I1609" s="3" t="s">
        <v>24</v>
      </c>
      <c r="J1609" s="3" t="s">
        <v>25</v>
      </c>
      <c r="K1609" s="3" t="s">
        <v>26</v>
      </c>
      <c r="L1609" s="3" t="s">
        <v>2678</v>
      </c>
      <c r="M1609" s="3">
        <v>0.56000000000000005</v>
      </c>
      <c r="N1609" s="3" t="s">
        <v>8</v>
      </c>
      <c r="O1609" s="3" t="s">
        <v>87</v>
      </c>
      <c r="P1609" s="3" t="s">
        <v>373</v>
      </c>
      <c r="Q1609" s="3" t="s">
        <v>2679</v>
      </c>
      <c r="R1609" s="3">
        <v>8021</v>
      </c>
      <c r="S1609" s="4">
        <v>42152</v>
      </c>
      <c r="T1609" s="4">
        <v>42154</v>
      </c>
      <c r="U1609" s="3">
        <v>-5.08</v>
      </c>
      <c r="V1609" s="3">
        <v>7</v>
      </c>
      <c r="W1609" s="3">
        <v>41.4</v>
      </c>
      <c r="X1609" s="3">
        <v>90725</v>
      </c>
      <c r="Y1609" s="3">
        <f>Table1[[#This Row],[Unit Price]]-Table1[[#This Row],[Discount]]</f>
        <v>5.8199999999999994</v>
      </c>
      <c r="Z1609" s="3" t="s">
        <v>3222</v>
      </c>
    </row>
    <row r="1610" spans="1:26" x14ac:dyDescent="0.2">
      <c r="A1610" s="1">
        <v>15</v>
      </c>
      <c r="B1610" s="1" t="s">
        <v>2047</v>
      </c>
      <c r="C1610" s="1" t="s">
        <v>92</v>
      </c>
      <c r="D1610" s="1">
        <v>0.01</v>
      </c>
      <c r="E1610" s="1">
        <v>35.94</v>
      </c>
      <c r="F1610" s="1">
        <v>6.66</v>
      </c>
      <c r="G1610" s="1" t="s">
        <v>14</v>
      </c>
      <c r="H1610" s="1" t="s">
        <v>3</v>
      </c>
      <c r="I1610" s="1" t="s">
        <v>24</v>
      </c>
      <c r="J1610" s="1" t="s">
        <v>321</v>
      </c>
      <c r="K1610" s="1" t="s">
        <v>49</v>
      </c>
      <c r="L1610" s="1" t="s">
        <v>2098</v>
      </c>
      <c r="M1610" s="1">
        <v>0.4</v>
      </c>
      <c r="N1610" s="1" t="s">
        <v>8</v>
      </c>
      <c r="O1610" s="1" t="s">
        <v>87</v>
      </c>
      <c r="P1610" s="1" t="s">
        <v>88</v>
      </c>
      <c r="Q1610" s="1" t="s">
        <v>2049</v>
      </c>
      <c r="R1610" s="1">
        <v>11787</v>
      </c>
      <c r="S1610" s="2">
        <v>42152</v>
      </c>
      <c r="T1610" s="2">
        <v>42152</v>
      </c>
      <c r="U1610" s="1">
        <v>261.87569999999999</v>
      </c>
      <c r="V1610" s="1">
        <v>10</v>
      </c>
      <c r="W1610" s="1">
        <v>379.53</v>
      </c>
      <c r="X1610" s="1">
        <v>86839</v>
      </c>
      <c r="Y1610" s="1">
        <f>Table1[[#This Row],[Unit Price]]-Table1[[#This Row],[Discount]]</f>
        <v>35.93</v>
      </c>
      <c r="Z1610" s="1" t="s">
        <v>3222</v>
      </c>
    </row>
    <row r="1611" spans="1:26" x14ac:dyDescent="0.2">
      <c r="A1611" s="3">
        <v>2709</v>
      </c>
      <c r="B1611" s="3" t="s">
        <v>2680</v>
      </c>
      <c r="C1611" s="3" t="s">
        <v>92</v>
      </c>
      <c r="D1611" s="3">
        <v>7.0000000000000007E-2</v>
      </c>
      <c r="E1611" s="3">
        <v>60.97</v>
      </c>
      <c r="F1611" s="3">
        <v>4.5</v>
      </c>
      <c r="G1611" s="3" t="s">
        <v>14</v>
      </c>
      <c r="H1611" s="3" t="s">
        <v>15</v>
      </c>
      <c r="I1611" s="3" t="s">
        <v>24</v>
      </c>
      <c r="J1611" s="3" t="s">
        <v>71</v>
      </c>
      <c r="K1611" s="3" t="s">
        <v>49</v>
      </c>
      <c r="L1611" s="3" t="s">
        <v>72</v>
      </c>
      <c r="M1611" s="3">
        <v>0.56000000000000005</v>
      </c>
      <c r="N1611" s="3" t="s">
        <v>8</v>
      </c>
      <c r="O1611" s="3" t="s">
        <v>87</v>
      </c>
      <c r="P1611" s="3" t="s">
        <v>394</v>
      </c>
      <c r="Q1611" s="3" t="s">
        <v>2681</v>
      </c>
      <c r="R1611" s="3">
        <v>21042</v>
      </c>
      <c r="S1611" s="4">
        <v>42152</v>
      </c>
      <c r="T1611" s="4">
        <v>42154</v>
      </c>
      <c r="U1611" s="3">
        <v>-41.77</v>
      </c>
      <c r="V1611" s="3">
        <v>1</v>
      </c>
      <c r="W1611" s="3">
        <v>57.84</v>
      </c>
      <c r="X1611" s="3">
        <v>89240</v>
      </c>
      <c r="Y1611" s="3">
        <f>Table1[[#This Row],[Unit Price]]-Table1[[#This Row],[Discount]]</f>
        <v>60.9</v>
      </c>
      <c r="Z1611" s="3" t="s">
        <v>3222</v>
      </c>
    </row>
    <row r="1612" spans="1:26" x14ac:dyDescent="0.2">
      <c r="A1612" s="1">
        <v>2709</v>
      </c>
      <c r="B1612" s="1" t="s">
        <v>2680</v>
      </c>
      <c r="C1612" s="1" t="s">
        <v>92</v>
      </c>
      <c r="D1612" s="1">
        <v>0</v>
      </c>
      <c r="E1612" s="1">
        <v>90.98</v>
      </c>
      <c r="F1612" s="1">
        <v>56.2</v>
      </c>
      <c r="G1612" s="1" t="s">
        <v>14</v>
      </c>
      <c r="H1612" s="1" t="s">
        <v>15</v>
      </c>
      <c r="I1612" s="1" t="s">
        <v>4</v>
      </c>
      <c r="J1612" s="1" t="s">
        <v>102</v>
      </c>
      <c r="K1612" s="1" t="s">
        <v>120</v>
      </c>
      <c r="L1612" s="1" t="s">
        <v>783</v>
      </c>
      <c r="M1612" s="1">
        <v>0.74</v>
      </c>
      <c r="N1612" s="1" t="s">
        <v>8</v>
      </c>
      <c r="O1612" s="1" t="s">
        <v>87</v>
      </c>
      <c r="P1612" s="1" t="s">
        <v>394</v>
      </c>
      <c r="Q1612" s="1" t="s">
        <v>2681</v>
      </c>
      <c r="R1612" s="1">
        <v>21042</v>
      </c>
      <c r="S1612" s="2">
        <v>42152</v>
      </c>
      <c r="T1612" s="2">
        <v>42154</v>
      </c>
      <c r="U1612" s="1">
        <v>-1014.11</v>
      </c>
      <c r="V1612" s="1">
        <v>15</v>
      </c>
      <c r="W1612" s="1">
        <v>1425.71</v>
      </c>
      <c r="X1612" s="1">
        <v>89240</v>
      </c>
      <c r="Y1612" s="1">
        <f>Table1[[#This Row],[Unit Price]]-Table1[[#This Row],[Discount]]</f>
        <v>90.98</v>
      </c>
      <c r="Z1612" s="1" t="s">
        <v>3222</v>
      </c>
    </row>
    <row r="1613" spans="1:26" x14ac:dyDescent="0.2">
      <c r="A1613" s="3">
        <v>3206</v>
      </c>
      <c r="B1613" s="3" t="s">
        <v>1902</v>
      </c>
      <c r="C1613" s="3" t="s">
        <v>46</v>
      </c>
      <c r="D1613" s="3">
        <v>0.05</v>
      </c>
      <c r="E1613" s="3">
        <v>35.44</v>
      </c>
      <c r="F1613" s="3">
        <v>5.09</v>
      </c>
      <c r="G1613" s="3" t="s">
        <v>14</v>
      </c>
      <c r="H1613" s="3" t="s">
        <v>15</v>
      </c>
      <c r="I1613" s="3" t="s">
        <v>24</v>
      </c>
      <c r="J1613" s="3" t="s">
        <v>64</v>
      </c>
      <c r="K1613" s="3" t="s">
        <v>49</v>
      </c>
      <c r="L1613" s="3" t="s">
        <v>2054</v>
      </c>
      <c r="M1613" s="3">
        <v>0.38</v>
      </c>
      <c r="N1613" s="3" t="s">
        <v>8</v>
      </c>
      <c r="O1613" s="3" t="s">
        <v>35</v>
      </c>
      <c r="P1613" s="3" t="s">
        <v>466</v>
      </c>
      <c r="Q1613" s="3" t="s">
        <v>1904</v>
      </c>
      <c r="R1613" s="3">
        <v>83301</v>
      </c>
      <c r="S1613" s="4">
        <v>42152</v>
      </c>
      <c r="T1613" s="4">
        <v>42153</v>
      </c>
      <c r="U1613" s="3">
        <v>553.33169999999996</v>
      </c>
      <c r="V1613" s="3">
        <v>23</v>
      </c>
      <c r="W1613" s="3">
        <v>801.93</v>
      </c>
      <c r="X1613" s="3">
        <v>87935</v>
      </c>
      <c r="Y1613" s="3">
        <f>Table1[[#This Row],[Unit Price]]-Table1[[#This Row],[Discount]]</f>
        <v>35.39</v>
      </c>
      <c r="Z1613" s="3" t="s">
        <v>3221</v>
      </c>
    </row>
    <row r="1614" spans="1:26" x14ac:dyDescent="0.2">
      <c r="A1614" s="1">
        <v>663</v>
      </c>
      <c r="B1614" s="1" t="s">
        <v>2682</v>
      </c>
      <c r="C1614" s="1" t="s">
        <v>1</v>
      </c>
      <c r="D1614" s="1">
        <v>0.02</v>
      </c>
      <c r="E1614" s="1">
        <v>14.58</v>
      </c>
      <c r="F1614" s="1">
        <v>7.4</v>
      </c>
      <c r="G1614" s="1" t="s">
        <v>14</v>
      </c>
      <c r="H1614" s="1" t="s">
        <v>47</v>
      </c>
      <c r="I1614" s="1" t="s">
        <v>4</v>
      </c>
      <c r="J1614" s="1" t="s">
        <v>102</v>
      </c>
      <c r="K1614" s="1" t="s">
        <v>49</v>
      </c>
      <c r="L1614" s="1" t="s">
        <v>2683</v>
      </c>
      <c r="M1614" s="1">
        <v>0.48</v>
      </c>
      <c r="N1614" s="1" t="s">
        <v>8</v>
      </c>
      <c r="O1614" s="1" t="s">
        <v>87</v>
      </c>
      <c r="P1614" s="1" t="s">
        <v>293</v>
      </c>
      <c r="Q1614" s="1" t="s">
        <v>2230</v>
      </c>
      <c r="R1614" s="1">
        <v>43952</v>
      </c>
      <c r="S1614" s="2">
        <v>42153</v>
      </c>
      <c r="T1614" s="2">
        <v>42156</v>
      </c>
      <c r="U1614" s="1">
        <v>10.802</v>
      </c>
      <c r="V1614" s="1">
        <v>17</v>
      </c>
      <c r="W1614" s="1">
        <v>261.33999999999997</v>
      </c>
      <c r="X1614" s="1">
        <v>90922</v>
      </c>
      <c r="Y1614" s="1">
        <f>Table1[[#This Row],[Unit Price]]-Table1[[#This Row],[Discount]]</f>
        <v>14.56</v>
      </c>
      <c r="Z1614" s="1" t="s">
        <v>3222</v>
      </c>
    </row>
    <row r="1615" spans="1:26" x14ac:dyDescent="0.2">
      <c r="A1615" s="3">
        <v>1026</v>
      </c>
      <c r="B1615" s="3" t="s">
        <v>1031</v>
      </c>
      <c r="C1615" s="3" t="s">
        <v>13</v>
      </c>
      <c r="D1615" s="3">
        <v>0.1</v>
      </c>
      <c r="E1615" s="3">
        <v>5.98</v>
      </c>
      <c r="F1615" s="3">
        <v>3.85</v>
      </c>
      <c r="G1615" s="3" t="s">
        <v>14</v>
      </c>
      <c r="H1615" s="3" t="s">
        <v>3</v>
      </c>
      <c r="I1615" s="3" t="s">
        <v>16</v>
      </c>
      <c r="J1615" s="3" t="s">
        <v>17</v>
      </c>
      <c r="K1615" s="3" t="s">
        <v>18</v>
      </c>
      <c r="L1615" s="3" t="s">
        <v>1074</v>
      </c>
      <c r="M1615" s="3">
        <v>0.68</v>
      </c>
      <c r="N1615" s="3" t="s">
        <v>8</v>
      </c>
      <c r="O1615" s="3" t="s">
        <v>87</v>
      </c>
      <c r="P1615" s="3" t="s">
        <v>88</v>
      </c>
      <c r="Q1615" s="3" t="s">
        <v>1033</v>
      </c>
      <c r="R1615" s="3">
        <v>11722</v>
      </c>
      <c r="S1615" s="4">
        <v>42153</v>
      </c>
      <c r="T1615" s="4">
        <v>42154</v>
      </c>
      <c r="U1615" s="3">
        <v>18.922000000000001</v>
      </c>
      <c r="V1615" s="3">
        <v>26</v>
      </c>
      <c r="W1615" s="3">
        <v>151.55000000000001</v>
      </c>
      <c r="X1615" s="3">
        <v>89008</v>
      </c>
      <c r="Y1615" s="3">
        <f>Table1[[#This Row],[Unit Price]]-Table1[[#This Row],[Discount]]</f>
        <v>5.8800000000000008</v>
      </c>
      <c r="Z1615" s="3" t="s">
        <v>3222</v>
      </c>
    </row>
    <row r="1616" spans="1:26" x14ac:dyDescent="0.2">
      <c r="A1616" s="1">
        <v>1026</v>
      </c>
      <c r="B1616" s="1" t="s">
        <v>1031</v>
      </c>
      <c r="C1616" s="1" t="s">
        <v>13</v>
      </c>
      <c r="D1616" s="1">
        <v>7.0000000000000007E-2</v>
      </c>
      <c r="E1616" s="1">
        <v>2.61</v>
      </c>
      <c r="F1616" s="1">
        <v>0.5</v>
      </c>
      <c r="G1616" s="1" t="s">
        <v>14</v>
      </c>
      <c r="H1616" s="1" t="s">
        <v>3</v>
      </c>
      <c r="I1616" s="1" t="s">
        <v>24</v>
      </c>
      <c r="J1616" s="1" t="s">
        <v>128</v>
      </c>
      <c r="K1616" s="1" t="s">
        <v>49</v>
      </c>
      <c r="L1616" s="1" t="s">
        <v>1343</v>
      </c>
      <c r="M1616" s="1">
        <v>0.39</v>
      </c>
      <c r="N1616" s="1" t="s">
        <v>8</v>
      </c>
      <c r="O1616" s="1" t="s">
        <v>87</v>
      </c>
      <c r="P1616" s="1" t="s">
        <v>88</v>
      </c>
      <c r="Q1616" s="1" t="s">
        <v>1033</v>
      </c>
      <c r="R1616" s="1">
        <v>11722</v>
      </c>
      <c r="S1616" s="2">
        <v>42153</v>
      </c>
      <c r="T1616" s="2">
        <v>42156</v>
      </c>
      <c r="U1616" s="1">
        <v>39.350700000000003</v>
      </c>
      <c r="V1616" s="1">
        <v>22</v>
      </c>
      <c r="W1616" s="1">
        <v>57.03</v>
      </c>
      <c r="X1616" s="1">
        <v>89008</v>
      </c>
      <c r="Y1616" s="1">
        <f>Table1[[#This Row],[Unit Price]]-Table1[[#This Row],[Discount]]</f>
        <v>2.54</v>
      </c>
      <c r="Z1616" s="1" t="s">
        <v>3222</v>
      </c>
    </row>
    <row r="1617" spans="1:26" x14ac:dyDescent="0.2">
      <c r="A1617" s="3">
        <v>1713</v>
      </c>
      <c r="B1617" s="3" t="s">
        <v>2684</v>
      </c>
      <c r="C1617" s="3" t="s">
        <v>13</v>
      </c>
      <c r="D1617" s="3">
        <v>0.01</v>
      </c>
      <c r="E1617" s="3">
        <v>23.99</v>
      </c>
      <c r="F1617" s="3">
        <v>6.3</v>
      </c>
      <c r="G1617" s="3" t="s">
        <v>14</v>
      </c>
      <c r="H1617" s="3" t="s">
        <v>70</v>
      </c>
      <c r="I1617" s="3" t="s">
        <v>16</v>
      </c>
      <c r="J1617" s="3" t="s">
        <v>32</v>
      </c>
      <c r="K1617" s="3" t="s">
        <v>120</v>
      </c>
      <c r="L1617" s="3" t="s">
        <v>2685</v>
      </c>
      <c r="M1617" s="3">
        <v>0.38</v>
      </c>
      <c r="N1617" s="3" t="s">
        <v>8</v>
      </c>
      <c r="O1617" s="3" t="s">
        <v>9</v>
      </c>
      <c r="P1617" s="3" t="s">
        <v>51</v>
      </c>
      <c r="Q1617" s="3" t="s">
        <v>1843</v>
      </c>
      <c r="R1617" s="3">
        <v>30265</v>
      </c>
      <c r="S1617" s="4">
        <v>42153</v>
      </c>
      <c r="T1617" s="4">
        <v>42155</v>
      </c>
      <c r="U1617" s="3">
        <v>-6.202</v>
      </c>
      <c r="V1617" s="3">
        <v>11</v>
      </c>
      <c r="W1617" s="3">
        <v>284.39</v>
      </c>
      <c r="X1617" s="3">
        <v>87748</v>
      </c>
      <c r="Y1617" s="3">
        <f>Table1[[#This Row],[Unit Price]]-Table1[[#This Row],[Discount]]</f>
        <v>23.979999999999997</v>
      </c>
      <c r="Z1617" s="3" t="s">
        <v>3219</v>
      </c>
    </row>
    <row r="1618" spans="1:26" x14ac:dyDescent="0.2">
      <c r="A1618" s="1">
        <v>2670</v>
      </c>
      <c r="B1618" s="1" t="s">
        <v>2686</v>
      </c>
      <c r="C1618" s="1" t="s">
        <v>13</v>
      </c>
      <c r="D1618" s="1">
        <v>0.05</v>
      </c>
      <c r="E1618" s="1">
        <v>165.2</v>
      </c>
      <c r="F1618" s="1">
        <v>19.989999999999998</v>
      </c>
      <c r="G1618" s="1" t="s">
        <v>14</v>
      </c>
      <c r="H1618" s="1" t="s">
        <v>47</v>
      </c>
      <c r="I1618" s="1" t="s">
        <v>24</v>
      </c>
      <c r="J1618" s="1" t="s">
        <v>54</v>
      </c>
      <c r="K1618" s="1" t="s">
        <v>49</v>
      </c>
      <c r="L1618" s="1" t="s">
        <v>459</v>
      </c>
      <c r="M1618" s="1">
        <v>0.59</v>
      </c>
      <c r="N1618" s="1" t="s">
        <v>8</v>
      </c>
      <c r="O1618" s="1" t="s">
        <v>35</v>
      </c>
      <c r="P1618" s="1" t="s">
        <v>66</v>
      </c>
      <c r="Q1618" s="1" t="s">
        <v>76</v>
      </c>
      <c r="R1618" s="1">
        <v>90049</v>
      </c>
      <c r="S1618" s="2">
        <v>42153</v>
      </c>
      <c r="T1618" s="2">
        <v>42153</v>
      </c>
      <c r="U1618" s="1">
        <v>2008.71</v>
      </c>
      <c r="V1618" s="1">
        <v>167</v>
      </c>
      <c r="W1618" s="1">
        <v>27587.55</v>
      </c>
      <c r="X1618" s="1">
        <v>37924</v>
      </c>
      <c r="Y1618" s="1">
        <f>Table1[[#This Row],[Unit Price]]-Table1[[#This Row],[Discount]]</f>
        <v>165.14999999999998</v>
      </c>
      <c r="Z1618" s="1" t="s">
        <v>3221</v>
      </c>
    </row>
    <row r="1619" spans="1:26" x14ac:dyDescent="0.2">
      <c r="A1619" s="3">
        <v>2670</v>
      </c>
      <c r="B1619" s="3" t="s">
        <v>2686</v>
      </c>
      <c r="C1619" s="3" t="s">
        <v>13</v>
      </c>
      <c r="D1619" s="3">
        <v>0.09</v>
      </c>
      <c r="E1619" s="3">
        <v>17.989999999999998</v>
      </c>
      <c r="F1619" s="3">
        <v>8.65</v>
      </c>
      <c r="G1619" s="3" t="s">
        <v>14</v>
      </c>
      <c r="H1619" s="3" t="s">
        <v>47</v>
      </c>
      <c r="I1619" s="3" t="s">
        <v>24</v>
      </c>
      <c r="J1619" s="3" t="s">
        <v>25</v>
      </c>
      <c r="K1619" s="3" t="s">
        <v>49</v>
      </c>
      <c r="L1619" s="3" t="s">
        <v>2687</v>
      </c>
      <c r="M1619" s="3">
        <v>0.56999999999999995</v>
      </c>
      <c r="N1619" s="3" t="s">
        <v>8</v>
      </c>
      <c r="O1619" s="3" t="s">
        <v>35</v>
      </c>
      <c r="P1619" s="3" t="s">
        <v>66</v>
      </c>
      <c r="Q1619" s="3" t="s">
        <v>76</v>
      </c>
      <c r="R1619" s="3">
        <v>90049</v>
      </c>
      <c r="S1619" s="4">
        <v>42153</v>
      </c>
      <c r="T1619" s="4">
        <v>42153</v>
      </c>
      <c r="U1619" s="3">
        <v>-80.53</v>
      </c>
      <c r="V1619" s="3">
        <v>71</v>
      </c>
      <c r="W1619" s="3">
        <v>1191.58</v>
      </c>
      <c r="X1619" s="3">
        <v>37924</v>
      </c>
      <c r="Y1619" s="3">
        <f>Table1[[#This Row],[Unit Price]]-Table1[[#This Row],[Discount]]</f>
        <v>17.899999999999999</v>
      </c>
      <c r="Z1619" s="3" t="s">
        <v>3221</v>
      </c>
    </row>
    <row r="1620" spans="1:26" x14ac:dyDescent="0.2">
      <c r="A1620" s="1">
        <v>2671</v>
      </c>
      <c r="B1620" s="1" t="s">
        <v>2688</v>
      </c>
      <c r="C1620" s="1" t="s">
        <v>13</v>
      </c>
      <c r="D1620" s="1">
        <v>0.05</v>
      </c>
      <c r="E1620" s="1">
        <v>165.2</v>
      </c>
      <c r="F1620" s="1">
        <v>19.989999999999998</v>
      </c>
      <c r="G1620" s="1" t="s">
        <v>14</v>
      </c>
      <c r="H1620" s="1" t="s">
        <v>47</v>
      </c>
      <c r="I1620" s="1" t="s">
        <v>24</v>
      </c>
      <c r="J1620" s="1" t="s">
        <v>54</v>
      </c>
      <c r="K1620" s="1" t="s">
        <v>49</v>
      </c>
      <c r="L1620" s="1" t="s">
        <v>459</v>
      </c>
      <c r="M1620" s="1">
        <v>0.59</v>
      </c>
      <c r="N1620" s="1" t="s">
        <v>8</v>
      </c>
      <c r="O1620" s="1" t="s">
        <v>9</v>
      </c>
      <c r="P1620" s="1" t="s">
        <v>376</v>
      </c>
      <c r="Q1620" s="1" t="s">
        <v>1712</v>
      </c>
      <c r="R1620" s="1">
        <v>37027</v>
      </c>
      <c r="S1620" s="2">
        <v>42153</v>
      </c>
      <c r="T1620" s="2">
        <v>42153</v>
      </c>
      <c r="U1620" s="1">
        <v>-48.957999999999998</v>
      </c>
      <c r="V1620" s="1">
        <v>42</v>
      </c>
      <c r="W1620" s="1">
        <v>6938.19</v>
      </c>
      <c r="X1620" s="1">
        <v>90551</v>
      </c>
      <c r="Y1620" s="1">
        <f>Table1[[#This Row],[Unit Price]]-Table1[[#This Row],[Discount]]</f>
        <v>165.14999999999998</v>
      </c>
      <c r="Z1620" s="1" t="s">
        <v>3219</v>
      </c>
    </row>
    <row r="1621" spans="1:26" x14ac:dyDescent="0.2">
      <c r="A1621" s="3">
        <v>759</v>
      </c>
      <c r="B1621" s="3" t="s">
        <v>2689</v>
      </c>
      <c r="C1621" s="3" t="s">
        <v>23</v>
      </c>
      <c r="D1621" s="3">
        <v>0</v>
      </c>
      <c r="E1621" s="3">
        <v>20.99</v>
      </c>
      <c r="F1621" s="3">
        <v>3.3</v>
      </c>
      <c r="G1621" s="3" t="s">
        <v>14</v>
      </c>
      <c r="H1621" s="3" t="s">
        <v>3</v>
      </c>
      <c r="I1621" s="3" t="s">
        <v>16</v>
      </c>
      <c r="J1621" s="3" t="s">
        <v>111</v>
      </c>
      <c r="K1621" s="3" t="s">
        <v>18</v>
      </c>
      <c r="L1621" s="3" t="s">
        <v>1559</v>
      </c>
      <c r="M1621" s="3">
        <v>0.81</v>
      </c>
      <c r="N1621" s="3" t="s">
        <v>8</v>
      </c>
      <c r="O1621" s="3" t="s">
        <v>28</v>
      </c>
      <c r="P1621" s="3" t="s">
        <v>79</v>
      </c>
      <c r="Q1621" s="3" t="s">
        <v>2690</v>
      </c>
      <c r="R1621" s="3">
        <v>62301</v>
      </c>
      <c r="S1621" s="4">
        <v>42153</v>
      </c>
      <c r="T1621" s="4">
        <v>42160</v>
      </c>
      <c r="U1621" s="3">
        <v>-92.960999999999999</v>
      </c>
      <c r="V1621" s="3">
        <v>5</v>
      </c>
      <c r="W1621" s="3">
        <v>92.96</v>
      </c>
      <c r="X1621" s="3">
        <v>86639</v>
      </c>
      <c r="Y1621" s="3">
        <f>Table1[[#This Row],[Unit Price]]-Table1[[#This Row],[Discount]]</f>
        <v>20.99</v>
      </c>
      <c r="Z1621" s="3" t="s">
        <v>3220</v>
      </c>
    </row>
    <row r="1622" spans="1:26" x14ac:dyDescent="0.2">
      <c r="A1622" s="1">
        <v>649</v>
      </c>
      <c r="B1622" s="1" t="s">
        <v>2691</v>
      </c>
      <c r="C1622" s="1" t="s">
        <v>92</v>
      </c>
      <c r="D1622" s="1">
        <v>0.02</v>
      </c>
      <c r="E1622" s="1">
        <v>3.78</v>
      </c>
      <c r="F1622" s="1">
        <v>0.71</v>
      </c>
      <c r="G1622" s="1" t="s">
        <v>14</v>
      </c>
      <c r="H1622" s="1" t="s">
        <v>47</v>
      </c>
      <c r="I1622" s="1" t="s">
        <v>24</v>
      </c>
      <c r="J1622" s="1" t="s">
        <v>152</v>
      </c>
      <c r="K1622" s="1" t="s">
        <v>26</v>
      </c>
      <c r="L1622" s="1" t="s">
        <v>2692</v>
      </c>
      <c r="M1622" s="1">
        <v>0.39</v>
      </c>
      <c r="N1622" s="1" t="s">
        <v>8</v>
      </c>
      <c r="O1622" s="1" t="s">
        <v>28</v>
      </c>
      <c r="P1622" s="1" t="s">
        <v>79</v>
      </c>
      <c r="Q1622" s="1" t="s">
        <v>1375</v>
      </c>
      <c r="R1622" s="1">
        <v>60089</v>
      </c>
      <c r="S1622" s="2">
        <v>42153</v>
      </c>
      <c r="T1622" s="2">
        <v>42154</v>
      </c>
      <c r="U1622" s="1">
        <v>106.7499</v>
      </c>
      <c r="V1622" s="1">
        <v>40</v>
      </c>
      <c r="W1622" s="1">
        <v>154.71</v>
      </c>
      <c r="X1622" s="1">
        <v>91366</v>
      </c>
      <c r="Y1622" s="1">
        <f>Table1[[#This Row],[Unit Price]]-Table1[[#This Row],[Discount]]</f>
        <v>3.76</v>
      </c>
      <c r="Z1622" s="1" t="s">
        <v>3220</v>
      </c>
    </row>
    <row r="1623" spans="1:26" x14ac:dyDescent="0.2">
      <c r="A1623" s="3">
        <v>2393</v>
      </c>
      <c r="B1623" s="3" t="s">
        <v>169</v>
      </c>
      <c r="C1623" s="3" t="s">
        <v>92</v>
      </c>
      <c r="D1623" s="3">
        <v>0.02</v>
      </c>
      <c r="E1623" s="3">
        <v>6.48</v>
      </c>
      <c r="F1623" s="3">
        <v>7.91</v>
      </c>
      <c r="G1623" s="3" t="s">
        <v>14</v>
      </c>
      <c r="H1623" s="3" t="s">
        <v>70</v>
      </c>
      <c r="I1623" s="3" t="s">
        <v>24</v>
      </c>
      <c r="J1623" s="3" t="s">
        <v>64</v>
      </c>
      <c r="K1623" s="3" t="s">
        <v>49</v>
      </c>
      <c r="L1623" s="3" t="s">
        <v>1596</v>
      </c>
      <c r="M1623" s="3">
        <v>0.37</v>
      </c>
      <c r="N1623" s="3" t="s">
        <v>8</v>
      </c>
      <c r="O1623" s="3" t="s">
        <v>9</v>
      </c>
      <c r="P1623" s="3" t="s">
        <v>51</v>
      </c>
      <c r="Q1623" s="3" t="s">
        <v>171</v>
      </c>
      <c r="R1623" s="3">
        <v>30076</v>
      </c>
      <c r="S1623" s="4">
        <v>42153</v>
      </c>
      <c r="T1623" s="4">
        <v>42155</v>
      </c>
      <c r="U1623" s="3">
        <v>-1191.5260000000001</v>
      </c>
      <c r="V1623" s="3">
        <v>2</v>
      </c>
      <c r="W1623" s="3">
        <v>16.5</v>
      </c>
      <c r="X1623" s="3">
        <v>86950</v>
      </c>
      <c r="Y1623" s="3">
        <f>Table1[[#This Row],[Unit Price]]-Table1[[#This Row],[Discount]]</f>
        <v>6.4600000000000009</v>
      </c>
      <c r="Z1623" s="3" t="s">
        <v>3219</v>
      </c>
    </row>
    <row r="1624" spans="1:26" x14ac:dyDescent="0.2">
      <c r="A1624" s="1">
        <v>1060</v>
      </c>
      <c r="B1624" s="1" t="s">
        <v>1801</v>
      </c>
      <c r="C1624" s="1" t="s">
        <v>23</v>
      </c>
      <c r="D1624" s="1">
        <v>7.0000000000000007E-2</v>
      </c>
      <c r="E1624" s="1">
        <v>6.3</v>
      </c>
      <c r="F1624" s="1">
        <v>0.5</v>
      </c>
      <c r="G1624" s="1" t="s">
        <v>14</v>
      </c>
      <c r="H1624" s="1" t="s">
        <v>3</v>
      </c>
      <c r="I1624" s="1" t="s">
        <v>24</v>
      </c>
      <c r="J1624" s="1" t="s">
        <v>128</v>
      </c>
      <c r="K1624" s="1" t="s">
        <v>49</v>
      </c>
      <c r="L1624" s="1" t="s">
        <v>398</v>
      </c>
      <c r="M1624" s="1">
        <v>0.39</v>
      </c>
      <c r="N1624" s="1" t="s">
        <v>8</v>
      </c>
      <c r="O1624" s="1" t="s">
        <v>9</v>
      </c>
      <c r="P1624" s="1" t="s">
        <v>51</v>
      </c>
      <c r="Q1624" s="1" t="s">
        <v>337</v>
      </c>
      <c r="R1624" s="1">
        <v>30318</v>
      </c>
      <c r="S1624" s="2">
        <v>42154</v>
      </c>
      <c r="T1624" s="2">
        <v>42154</v>
      </c>
      <c r="U1624" s="1">
        <v>4.1673999999999998</v>
      </c>
      <c r="V1624" s="1">
        <v>20</v>
      </c>
      <c r="W1624" s="1">
        <v>121.87</v>
      </c>
      <c r="X1624" s="1">
        <v>57061</v>
      </c>
      <c r="Y1624" s="1">
        <f>Table1[[#This Row],[Unit Price]]-Table1[[#This Row],[Discount]]</f>
        <v>6.2299999999999995</v>
      </c>
      <c r="Z1624" s="1" t="s">
        <v>3219</v>
      </c>
    </row>
    <row r="1625" spans="1:26" x14ac:dyDescent="0.2">
      <c r="A1625" s="3">
        <v>1062</v>
      </c>
      <c r="B1625" s="3" t="s">
        <v>1803</v>
      </c>
      <c r="C1625" s="3" t="s">
        <v>23</v>
      </c>
      <c r="D1625" s="3">
        <v>0.04</v>
      </c>
      <c r="E1625" s="3">
        <v>22.38</v>
      </c>
      <c r="F1625" s="3">
        <v>15.1</v>
      </c>
      <c r="G1625" s="3" t="s">
        <v>14</v>
      </c>
      <c r="H1625" s="3" t="s">
        <v>3</v>
      </c>
      <c r="I1625" s="3" t="s">
        <v>24</v>
      </c>
      <c r="J1625" s="3" t="s">
        <v>48</v>
      </c>
      <c r="K1625" s="3" t="s">
        <v>49</v>
      </c>
      <c r="L1625" s="3" t="s">
        <v>1061</v>
      </c>
      <c r="M1625" s="3">
        <v>0.38</v>
      </c>
      <c r="N1625" s="3" t="s">
        <v>8</v>
      </c>
      <c r="O1625" s="3" t="s">
        <v>87</v>
      </c>
      <c r="P1625" s="3" t="s">
        <v>88</v>
      </c>
      <c r="Q1625" s="3" t="s">
        <v>1804</v>
      </c>
      <c r="R1625" s="3">
        <v>11727</v>
      </c>
      <c r="S1625" s="4">
        <v>42154</v>
      </c>
      <c r="T1625" s="4">
        <v>42162</v>
      </c>
      <c r="U1625" s="3">
        <v>16.021799999999999</v>
      </c>
      <c r="V1625" s="3">
        <v>18</v>
      </c>
      <c r="W1625" s="3">
        <v>403.53</v>
      </c>
      <c r="X1625" s="3">
        <v>91355</v>
      </c>
      <c r="Y1625" s="3">
        <f>Table1[[#This Row],[Unit Price]]-Table1[[#This Row],[Discount]]</f>
        <v>22.34</v>
      </c>
      <c r="Z1625" s="3" t="s">
        <v>3222</v>
      </c>
    </row>
    <row r="1626" spans="1:26" x14ac:dyDescent="0.2">
      <c r="A1626" s="1">
        <v>1062</v>
      </c>
      <c r="B1626" s="1" t="s">
        <v>1803</v>
      </c>
      <c r="C1626" s="1" t="s">
        <v>23</v>
      </c>
      <c r="D1626" s="1">
        <v>0.06</v>
      </c>
      <c r="E1626" s="1">
        <v>17.78</v>
      </c>
      <c r="F1626" s="1">
        <v>5.03</v>
      </c>
      <c r="G1626" s="1" t="s">
        <v>14</v>
      </c>
      <c r="H1626" s="1" t="s">
        <v>3</v>
      </c>
      <c r="I1626" s="1" t="s">
        <v>4</v>
      </c>
      <c r="J1626" s="1" t="s">
        <v>102</v>
      </c>
      <c r="K1626" s="1" t="s">
        <v>49</v>
      </c>
      <c r="L1626" s="1" t="s">
        <v>2693</v>
      </c>
      <c r="M1626" s="1">
        <v>0.54</v>
      </c>
      <c r="N1626" s="1" t="s">
        <v>8</v>
      </c>
      <c r="O1626" s="1" t="s">
        <v>87</v>
      </c>
      <c r="P1626" s="1" t="s">
        <v>88</v>
      </c>
      <c r="Q1626" s="1" t="s">
        <v>1804</v>
      </c>
      <c r="R1626" s="1">
        <v>11727</v>
      </c>
      <c r="S1626" s="2">
        <v>42154</v>
      </c>
      <c r="T1626" s="2">
        <v>42157</v>
      </c>
      <c r="U1626" s="1">
        <v>38.067300000000003</v>
      </c>
      <c r="V1626" s="1">
        <v>3</v>
      </c>
      <c r="W1626" s="1">
        <v>55.17</v>
      </c>
      <c r="X1626" s="1">
        <v>91355</v>
      </c>
      <c r="Y1626" s="1">
        <f>Table1[[#This Row],[Unit Price]]-Table1[[#This Row],[Discount]]</f>
        <v>17.720000000000002</v>
      </c>
      <c r="Z1626" s="1" t="s">
        <v>3222</v>
      </c>
    </row>
    <row r="1627" spans="1:26" x14ac:dyDescent="0.2">
      <c r="A1627" s="3">
        <v>1934</v>
      </c>
      <c r="B1627" s="3" t="s">
        <v>2694</v>
      </c>
      <c r="C1627" s="3" t="s">
        <v>23</v>
      </c>
      <c r="D1627" s="3">
        <v>0.04</v>
      </c>
      <c r="E1627" s="3">
        <v>180.98</v>
      </c>
      <c r="F1627" s="3">
        <v>30</v>
      </c>
      <c r="G1627" s="3" t="s">
        <v>2</v>
      </c>
      <c r="H1627" s="3" t="s">
        <v>47</v>
      </c>
      <c r="I1627" s="3" t="s">
        <v>4</v>
      </c>
      <c r="J1627" s="3" t="s">
        <v>85</v>
      </c>
      <c r="K1627" s="3" t="s">
        <v>33</v>
      </c>
      <c r="L1627" s="3" t="s">
        <v>921</v>
      </c>
      <c r="M1627" s="3">
        <v>0.69</v>
      </c>
      <c r="N1627" s="3" t="s">
        <v>8</v>
      </c>
      <c r="O1627" s="3" t="s">
        <v>28</v>
      </c>
      <c r="P1627" s="3" t="s">
        <v>163</v>
      </c>
      <c r="Q1627" s="3" t="s">
        <v>1380</v>
      </c>
      <c r="R1627" s="3">
        <v>78626</v>
      </c>
      <c r="S1627" s="4">
        <v>42154</v>
      </c>
      <c r="T1627" s="4">
        <v>42154</v>
      </c>
      <c r="U1627" s="3">
        <v>52.988</v>
      </c>
      <c r="V1627" s="3">
        <v>3</v>
      </c>
      <c r="W1627" s="3">
        <v>561.65</v>
      </c>
      <c r="X1627" s="3">
        <v>86688</v>
      </c>
      <c r="Y1627" s="3">
        <f>Table1[[#This Row],[Unit Price]]-Table1[[#This Row],[Discount]]</f>
        <v>180.94</v>
      </c>
      <c r="Z1627" s="3" t="s">
        <v>3220</v>
      </c>
    </row>
    <row r="1628" spans="1:26" x14ac:dyDescent="0.2">
      <c r="A1628" s="1">
        <v>1935</v>
      </c>
      <c r="B1628" s="1" t="s">
        <v>2050</v>
      </c>
      <c r="C1628" s="1" t="s">
        <v>23</v>
      </c>
      <c r="D1628" s="1">
        <v>0.06</v>
      </c>
      <c r="E1628" s="1">
        <v>3.25</v>
      </c>
      <c r="F1628" s="1">
        <v>49</v>
      </c>
      <c r="G1628" s="1" t="s">
        <v>14</v>
      </c>
      <c r="H1628" s="1" t="s">
        <v>47</v>
      </c>
      <c r="I1628" s="1" t="s">
        <v>24</v>
      </c>
      <c r="J1628" s="1" t="s">
        <v>71</v>
      </c>
      <c r="K1628" s="1" t="s">
        <v>40</v>
      </c>
      <c r="L1628" s="1" t="s">
        <v>2695</v>
      </c>
      <c r="M1628" s="1">
        <v>0.56000000000000005</v>
      </c>
      <c r="N1628" s="1" t="s">
        <v>8</v>
      </c>
      <c r="O1628" s="1" t="s">
        <v>28</v>
      </c>
      <c r="P1628" s="1" t="s">
        <v>163</v>
      </c>
      <c r="Q1628" s="1" t="s">
        <v>2051</v>
      </c>
      <c r="R1628" s="1">
        <v>75051</v>
      </c>
      <c r="S1628" s="2">
        <v>42154</v>
      </c>
      <c r="T1628" s="2">
        <v>42160</v>
      </c>
      <c r="U1628" s="1">
        <v>10.507999999999999</v>
      </c>
      <c r="V1628" s="1">
        <v>2</v>
      </c>
      <c r="W1628" s="1">
        <v>55.6</v>
      </c>
      <c r="X1628" s="1">
        <v>86688</v>
      </c>
      <c r="Y1628" s="1">
        <f>Table1[[#This Row],[Unit Price]]-Table1[[#This Row],[Discount]]</f>
        <v>3.19</v>
      </c>
      <c r="Z1628" s="1" t="s">
        <v>3220</v>
      </c>
    </row>
    <row r="1629" spans="1:26" x14ac:dyDescent="0.2">
      <c r="A1629" s="3">
        <v>1935</v>
      </c>
      <c r="B1629" s="3" t="s">
        <v>2050</v>
      </c>
      <c r="C1629" s="3" t="s">
        <v>23</v>
      </c>
      <c r="D1629" s="3">
        <v>0.01</v>
      </c>
      <c r="E1629" s="3">
        <v>110.98</v>
      </c>
      <c r="F1629" s="3">
        <v>13.99</v>
      </c>
      <c r="G1629" s="3" t="s">
        <v>14</v>
      </c>
      <c r="H1629" s="3" t="s">
        <v>47</v>
      </c>
      <c r="I1629" s="3" t="s">
        <v>4</v>
      </c>
      <c r="J1629" s="3" t="s">
        <v>102</v>
      </c>
      <c r="K1629" s="3" t="s">
        <v>120</v>
      </c>
      <c r="L1629" s="3" t="s">
        <v>521</v>
      </c>
      <c r="M1629" s="3">
        <v>0.69</v>
      </c>
      <c r="N1629" s="3" t="s">
        <v>8</v>
      </c>
      <c r="O1629" s="3" t="s">
        <v>28</v>
      </c>
      <c r="P1629" s="3" t="s">
        <v>163</v>
      </c>
      <c r="Q1629" s="3" t="s">
        <v>2051</v>
      </c>
      <c r="R1629" s="3">
        <v>75051</v>
      </c>
      <c r="S1629" s="4">
        <v>42154</v>
      </c>
      <c r="T1629" s="4">
        <v>42159</v>
      </c>
      <c r="U1629" s="3">
        <v>1448.7309</v>
      </c>
      <c r="V1629" s="3">
        <v>19</v>
      </c>
      <c r="W1629" s="3">
        <v>2099.61</v>
      </c>
      <c r="X1629" s="3">
        <v>86688</v>
      </c>
      <c r="Y1629" s="3">
        <f>Table1[[#This Row],[Unit Price]]-Table1[[#This Row],[Discount]]</f>
        <v>110.97</v>
      </c>
      <c r="Z1629" s="3" t="s">
        <v>3220</v>
      </c>
    </row>
    <row r="1630" spans="1:26" x14ac:dyDescent="0.2">
      <c r="A1630" s="1">
        <v>1935</v>
      </c>
      <c r="B1630" s="1" t="s">
        <v>2050</v>
      </c>
      <c r="C1630" s="1" t="s">
        <v>23</v>
      </c>
      <c r="D1630" s="1">
        <v>0.05</v>
      </c>
      <c r="E1630" s="1">
        <v>3.95</v>
      </c>
      <c r="F1630" s="1">
        <v>2</v>
      </c>
      <c r="G1630" s="1" t="s">
        <v>63</v>
      </c>
      <c r="H1630" s="1" t="s">
        <v>47</v>
      </c>
      <c r="I1630" s="1" t="s">
        <v>24</v>
      </c>
      <c r="J1630" s="1" t="s">
        <v>152</v>
      </c>
      <c r="K1630" s="1" t="s">
        <v>26</v>
      </c>
      <c r="L1630" s="1" t="s">
        <v>1805</v>
      </c>
      <c r="M1630" s="1">
        <v>0.53</v>
      </c>
      <c r="N1630" s="1" t="s">
        <v>8</v>
      </c>
      <c r="O1630" s="1" t="s">
        <v>28</v>
      </c>
      <c r="P1630" s="1" t="s">
        <v>163</v>
      </c>
      <c r="Q1630" s="1" t="s">
        <v>2051</v>
      </c>
      <c r="R1630" s="1">
        <v>75051</v>
      </c>
      <c r="S1630" s="2">
        <v>42154</v>
      </c>
      <c r="T1630" s="2">
        <v>42162</v>
      </c>
      <c r="U1630" s="1">
        <v>1.004</v>
      </c>
      <c r="V1630" s="1">
        <v>23</v>
      </c>
      <c r="W1630" s="1">
        <v>96.6</v>
      </c>
      <c r="X1630" s="1">
        <v>86688</v>
      </c>
      <c r="Y1630" s="1">
        <f>Table1[[#This Row],[Unit Price]]-Table1[[#This Row],[Discount]]</f>
        <v>3.9000000000000004</v>
      </c>
      <c r="Z1630" s="1" t="s">
        <v>3220</v>
      </c>
    </row>
    <row r="1631" spans="1:26" x14ac:dyDescent="0.2">
      <c r="A1631" s="3">
        <v>2980</v>
      </c>
      <c r="B1631" s="3" t="s">
        <v>797</v>
      </c>
      <c r="C1631" s="3" t="s">
        <v>23</v>
      </c>
      <c r="D1631" s="3">
        <v>0.04</v>
      </c>
      <c r="E1631" s="3">
        <v>2.88</v>
      </c>
      <c r="F1631" s="3">
        <v>1.01</v>
      </c>
      <c r="G1631" s="3" t="s">
        <v>14</v>
      </c>
      <c r="H1631" s="3" t="s">
        <v>70</v>
      </c>
      <c r="I1631" s="3" t="s">
        <v>24</v>
      </c>
      <c r="J1631" s="3" t="s">
        <v>25</v>
      </c>
      <c r="K1631" s="3" t="s">
        <v>26</v>
      </c>
      <c r="L1631" s="3" t="s">
        <v>967</v>
      </c>
      <c r="M1631" s="3">
        <v>0.55000000000000004</v>
      </c>
      <c r="N1631" s="3" t="s">
        <v>8</v>
      </c>
      <c r="O1631" s="3" t="s">
        <v>87</v>
      </c>
      <c r="P1631" s="3" t="s">
        <v>293</v>
      </c>
      <c r="Q1631" s="3" t="s">
        <v>799</v>
      </c>
      <c r="R1631" s="3">
        <v>44870</v>
      </c>
      <c r="S1631" s="4">
        <v>42154</v>
      </c>
      <c r="T1631" s="4">
        <v>42159</v>
      </c>
      <c r="U1631" s="3">
        <v>15.246</v>
      </c>
      <c r="V1631" s="3">
        <v>39</v>
      </c>
      <c r="W1631" s="3">
        <v>111.92</v>
      </c>
      <c r="X1631" s="3">
        <v>86548</v>
      </c>
      <c r="Y1631" s="3">
        <f>Table1[[#This Row],[Unit Price]]-Table1[[#This Row],[Discount]]</f>
        <v>2.84</v>
      </c>
      <c r="Z1631" s="3" t="s">
        <v>3222</v>
      </c>
    </row>
    <row r="1632" spans="1:26" x14ac:dyDescent="0.2">
      <c r="A1632" s="1">
        <v>3124</v>
      </c>
      <c r="B1632" s="1" t="s">
        <v>2696</v>
      </c>
      <c r="C1632" s="1" t="s">
        <v>46</v>
      </c>
      <c r="D1632" s="1">
        <v>0.05</v>
      </c>
      <c r="E1632" s="1">
        <v>120.98</v>
      </c>
      <c r="F1632" s="1">
        <v>9.07</v>
      </c>
      <c r="G1632" s="1" t="s">
        <v>14</v>
      </c>
      <c r="H1632" s="1" t="s">
        <v>47</v>
      </c>
      <c r="I1632" s="1" t="s">
        <v>24</v>
      </c>
      <c r="J1632" s="1" t="s">
        <v>48</v>
      </c>
      <c r="K1632" s="1" t="s">
        <v>49</v>
      </c>
      <c r="L1632" s="1" t="s">
        <v>1399</v>
      </c>
      <c r="M1632" s="1">
        <v>0.35</v>
      </c>
      <c r="N1632" s="1" t="s">
        <v>8</v>
      </c>
      <c r="O1632" s="1" t="s">
        <v>28</v>
      </c>
      <c r="P1632" s="1" t="s">
        <v>79</v>
      </c>
      <c r="Q1632" s="1" t="s">
        <v>2697</v>
      </c>
      <c r="R1632" s="1">
        <v>61265</v>
      </c>
      <c r="S1632" s="2">
        <v>42154</v>
      </c>
      <c r="T1632" s="2">
        <v>42155</v>
      </c>
      <c r="U1632" s="1">
        <v>881.04719999999998</v>
      </c>
      <c r="V1632" s="1">
        <v>11</v>
      </c>
      <c r="W1632" s="1">
        <v>1276.8800000000001</v>
      </c>
      <c r="X1632" s="1">
        <v>87286</v>
      </c>
      <c r="Y1632" s="1">
        <f>Table1[[#This Row],[Unit Price]]-Table1[[#This Row],[Discount]]</f>
        <v>120.93</v>
      </c>
      <c r="Z1632" s="1" t="s">
        <v>3220</v>
      </c>
    </row>
    <row r="1633" spans="1:26" x14ac:dyDescent="0.2">
      <c r="A1633" s="3">
        <v>1802</v>
      </c>
      <c r="B1633" s="3" t="s">
        <v>2698</v>
      </c>
      <c r="C1633" s="3" t="s">
        <v>1</v>
      </c>
      <c r="D1633" s="3">
        <v>0.04</v>
      </c>
      <c r="E1633" s="3">
        <v>3.68</v>
      </c>
      <c r="F1633" s="3">
        <v>1.32</v>
      </c>
      <c r="G1633" s="3" t="s">
        <v>14</v>
      </c>
      <c r="H1633" s="3" t="s">
        <v>70</v>
      </c>
      <c r="I1633" s="3" t="s">
        <v>24</v>
      </c>
      <c r="J1633" s="3" t="s">
        <v>544</v>
      </c>
      <c r="K1633" s="3" t="s">
        <v>26</v>
      </c>
      <c r="L1633" s="3" t="s">
        <v>2502</v>
      </c>
      <c r="M1633" s="3">
        <v>0.83</v>
      </c>
      <c r="N1633" s="3" t="s">
        <v>8</v>
      </c>
      <c r="O1633" s="3" t="s">
        <v>9</v>
      </c>
      <c r="P1633" s="3" t="s">
        <v>99</v>
      </c>
      <c r="Q1633" s="3" t="s">
        <v>689</v>
      </c>
      <c r="R1633" s="3">
        <v>34698</v>
      </c>
      <c r="S1633" s="4">
        <v>42156</v>
      </c>
      <c r="T1633" s="4">
        <v>42157</v>
      </c>
      <c r="U1633" s="3">
        <v>300.92579999999998</v>
      </c>
      <c r="V1633" s="3">
        <v>11</v>
      </c>
      <c r="W1633" s="3">
        <v>41.29</v>
      </c>
      <c r="X1633" s="3">
        <v>91543</v>
      </c>
      <c r="Y1633" s="3">
        <f>Table1[[#This Row],[Unit Price]]-Table1[[#This Row],[Discount]]</f>
        <v>3.64</v>
      </c>
      <c r="Z1633" s="3" t="s">
        <v>3219</v>
      </c>
    </row>
    <row r="1634" spans="1:26" x14ac:dyDescent="0.2">
      <c r="A1634" s="1">
        <v>2817</v>
      </c>
      <c r="B1634" s="1" t="s">
        <v>2699</v>
      </c>
      <c r="C1634" s="1" t="s">
        <v>13</v>
      </c>
      <c r="D1634" s="1">
        <v>0.05</v>
      </c>
      <c r="E1634" s="1">
        <v>4.71</v>
      </c>
      <c r="F1634" s="1">
        <v>0.7</v>
      </c>
      <c r="G1634" s="1" t="s">
        <v>63</v>
      </c>
      <c r="H1634" s="1" t="s">
        <v>70</v>
      </c>
      <c r="I1634" s="1" t="s">
        <v>24</v>
      </c>
      <c r="J1634" s="1" t="s">
        <v>152</v>
      </c>
      <c r="K1634" s="1" t="s">
        <v>26</v>
      </c>
      <c r="L1634" s="1" t="s">
        <v>2700</v>
      </c>
      <c r="M1634" s="1">
        <v>0.8</v>
      </c>
      <c r="N1634" s="1" t="s">
        <v>8</v>
      </c>
      <c r="O1634" s="1" t="s">
        <v>87</v>
      </c>
      <c r="P1634" s="1" t="s">
        <v>293</v>
      </c>
      <c r="Q1634" s="1" t="s">
        <v>2701</v>
      </c>
      <c r="R1634" s="1">
        <v>43055</v>
      </c>
      <c r="S1634" s="2">
        <v>42156</v>
      </c>
      <c r="T1634" s="2">
        <v>42157</v>
      </c>
      <c r="U1634" s="1">
        <v>-2.3759999999999999</v>
      </c>
      <c r="V1634" s="1">
        <v>2</v>
      </c>
      <c r="W1634" s="1">
        <v>12.16</v>
      </c>
      <c r="X1634" s="1">
        <v>89743</v>
      </c>
      <c r="Y1634" s="1">
        <f>Table1[[#This Row],[Unit Price]]-Table1[[#This Row],[Discount]]</f>
        <v>4.66</v>
      </c>
      <c r="Z1634" s="1" t="s">
        <v>3222</v>
      </c>
    </row>
    <row r="1635" spans="1:26" x14ac:dyDescent="0.2">
      <c r="A1635" s="3">
        <v>2817</v>
      </c>
      <c r="B1635" s="3" t="s">
        <v>2699</v>
      </c>
      <c r="C1635" s="3" t="s">
        <v>13</v>
      </c>
      <c r="D1635" s="3">
        <v>0.04</v>
      </c>
      <c r="E1635" s="3">
        <v>55.99</v>
      </c>
      <c r="F1635" s="3">
        <v>1.25</v>
      </c>
      <c r="G1635" s="3" t="s">
        <v>63</v>
      </c>
      <c r="H1635" s="3" t="s">
        <v>70</v>
      </c>
      <c r="I1635" s="3" t="s">
        <v>16</v>
      </c>
      <c r="J1635" s="3" t="s">
        <v>111</v>
      </c>
      <c r="K1635" s="3" t="s">
        <v>18</v>
      </c>
      <c r="L1635" s="3" t="s">
        <v>2702</v>
      </c>
      <c r="M1635" s="3">
        <v>0.35</v>
      </c>
      <c r="N1635" s="3" t="s">
        <v>8</v>
      </c>
      <c r="O1635" s="3" t="s">
        <v>87</v>
      </c>
      <c r="P1635" s="3" t="s">
        <v>293</v>
      </c>
      <c r="Q1635" s="3" t="s">
        <v>2701</v>
      </c>
      <c r="R1635" s="3">
        <v>43055</v>
      </c>
      <c r="S1635" s="4">
        <v>42156</v>
      </c>
      <c r="T1635" s="4">
        <v>42157</v>
      </c>
      <c r="U1635" s="3">
        <v>-18.3216</v>
      </c>
      <c r="V1635" s="3">
        <v>3</v>
      </c>
      <c r="W1635" s="3">
        <v>147.56</v>
      </c>
      <c r="X1635" s="3">
        <v>89743</v>
      </c>
      <c r="Y1635" s="3">
        <f>Table1[[#This Row],[Unit Price]]-Table1[[#This Row],[Discount]]</f>
        <v>55.95</v>
      </c>
      <c r="Z1635" s="3" t="s">
        <v>3222</v>
      </c>
    </row>
    <row r="1636" spans="1:26" x14ac:dyDescent="0.2">
      <c r="A1636" s="1">
        <v>3069</v>
      </c>
      <c r="B1636" s="1" t="s">
        <v>1144</v>
      </c>
      <c r="C1636" s="1" t="s">
        <v>13</v>
      </c>
      <c r="D1636" s="1">
        <v>0.03</v>
      </c>
      <c r="E1636" s="1">
        <v>120.98</v>
      </c>
      <c r="F1636" s="1">
        <v>30</v>
      </c>
      <c r="G1636" s="1" t="s">
        <v>2</v>
      </c>
      <c r="H1636" s="1" t="s">
        <v>15</v>
      </c>
      <c r="I1636" s="1" t="s">
        <v>4</v>
      </c>
      <c r="J1636" s="1" t="s">
        <v>85</v>
      </c>
      <c r="K1636" s="1" t="s">
        <v>33</v>
      </c>
      <c r="L1636" s="1" t="s">
        <v>1101</v>
      </c>
      <c r="M1636" s="1">
        <v>0.64</v>
      </c>
      <c r="N1636" s="1" t="s">
        <v>8</v>
      </c>
      <c r="O1636" s="1" t="s">
        <v>28</v>
      </c>
      <c r="P1636" s="1" t="s">
        <v>60</v>
      </c>
      <c r="Q1636" s="1" t="s">
        <v>1146</v>
      </c>
      <c r="R1636" s="1">
        <v>55128</v>
      </c>
      <c r="S1636" s="2">
        <v>42156</v>
      </c>
      <c r="T1636" s="2">
        <v>42158</v>
      </c>
      <c r="U1636" s="1">
        <v>638.02800000000002</v>
      </c>
      <c r="V1636" s="1">
        <v>15</v>
      </c>
      <c r="W1636" s="1">
        <v>1894.45</v>
      </c>
      <c r="X1636" s="1">
        <v>88191</v>
      </c>
      <c r="Y1636" s="1">
        <f>Table1[[#This Row],[Unit Price]]-Table1[[#This Row],[Discount]]</f>
        <v>120.95</v>
      </c>
      <c r="Z1636" s="1" t="s">
        <v>3220</v>
      </c>
    </row>
    <row r="1637" spans="1:26" x14ac:dyDescent="0.2">
      <c r="A1637" s="3">
        <v>3069</v>
      </c>
      <c r="B1637" s="3" t="s">
        <v>1144</v>
      </c>
      <c r="C1637" s="3" t="s">
        <v>13</v>
      </c>
      <c r="D1637" s="3">
        <v>0.01</v>
      </c>
      <c r="E1637" s="3">
        <v>15.68</v>
      </c>
      <c r="F1637" s="3">
        <v>3.73</v>
      </c>
      <c r="G1637" s="3" t="s">
        <v>14</v>
      </c>
      <c r="H1637" s="3" t="s">
        <v>15</v>
      </c>
      <c r="I1637" s="3" t="s">
        <v>4</v>
      </c>
      <c r="J1637" s="3" t="s">
        <v>102</v>
      </c>
      <c r="K1637" s="3" t="s">
        <v>18</v>
      </c>
      <c r="L1637" s="3" t="s">
        <v>2703</v>
      </c>
      <c r="M1637" s="3">
        <v>0.46</v>
      </c>
      <c r="N1637" s="3" t="s">
        <v>8</v>
      </c>
      <c r="O1637" s="3" t="s">
        <v>28</v>
      </c>
      <c r="P1637" s="3" t="s">
        <v>60</v>
      </c>
      <c r="Q1637" s="3" t="s">
        <v>1146</v>
      </c>
      <c r="R1637" s="3">
        <v>55128</v>
      </c>
      <c r="S1637" s="4">
        <v>42156</v>
      </c>
      <c r="T1637" s="4">
        <v>42158</v>
      </c>
      <c r="U1637" s="3">
        <v>138.49680000000001</v>
      </c>
      <c r="V1637" s="3">
        <v>12</v>
      </c>
      <c r="W1637" s="3">
        <v>200.72</v>
      </c>
      <c r="X1637" s="3">
        <v>88191</v>
      </c>
      <c r="Y1637" s="3">
        <f>Table1[[#This Row],[Unit Price]]-Table1[[#This Row],[Discount]]</f>
        <v>15.67</v>
      </c>
      <c r="Z1637" s="3" t="s">
        <v>3220</v>
      </c>
    </row>
    <row r="1638" spans="1:26" x14ac:dyDescent="0.2">
      <c r="A1638" s="1">
        <v>3141</v>
      </c>
      <c r="B1638" s="1" t="s">
        <v>2704</v>
      </c>
      <c r="C1638" s="1" t="s">
        <v>23</v>
      </c>
      <c r="D1638" s="1">
        <v>0.09</v>
      </c>
      <c r="E1638" s="1">
        <v>6.84</v>
      </c>
      <c r="F1638" s="1">
        <v>8.3699999999999992</v>
      </c>
      <c r="G1638" s="1" t="s">
        <v>14</v>
      </c>
      <c r="H1638" s="1" t="s">
        <v>15</v>
      </c>
      <c r="I1638" s="1" t="s">
        <v>24</v>
      </c>
      <c r="J1638" s="1" t="s">
        <v>544</v>
      </c>
      <c r="K1638" s="1" t="s">
        <v>18</v>
      </c>
      <c r="L1638" s="1" t="s">
        <v>712</v>
      </c>
      <c r="M1638" s="1">
        <v>0.57999999999999996</v>
      </c>
      <c r="N1638" s="1" t="s">
        <v>8</v>
      </c>
      <c r="O1638" s="1" t="s">
        <v>28</v>
      </c>
      <c r="P1638" s="1" t="s">
        <v>163</v>
      </c>
      <c r="Q1638" s="1" t="s">
        <v>342</v>
      </c>
      <c r="R1638" s="1">
        <v>77506</v>
      </c>
      <c r="S1638" s="2">
        <v>42156</v>
      </c>
      <c r="T1638" s="2">
        <v>42163</v>
      </c>
      <c r="U1638" s="1">
        <v>-88.584999999999994</v>
      </c>
      <c r="V1638" s="1">
        <v>13</v>
      </c>
      <c r="W1638" s="1">
        <v>87.1</v>
      </c>
      <c r="X1638" s="1">
        <v>86369</v>
      </c>
      <c r="Y1638" s="1">
        <f>Table1[[#This Row],[Unit Price]]-Table1[[#This Row],[Discount]]</f>
        <v>6.75</v>
      </c>
      <c r="Z1638" s="1" t="s">
        <v>3220</v>
      </c>
    </row>
    <row r="1639" spans="1:26" x14ac:dyDescent="0.2">
      <c r="A1639" s="3">
        <v>3141</v>
      </c>
      <c r="B1639" s="3" t="s">
        <v>2704</v>
      </c>
      <c r="C1639" s="3" t="s">
        <v>23</v>
      </c>
      <c r="D1639" s="3">
        <v>7.0000000000000007E-2</v>
      </c>
      <c r="E1639" s="3">
        <v>48.91</v>
      </c>
      <c r="F1639" s="3">
        <v>35</v>
      </c>
      <c r="G1639" s="3" t="s">
        <v>63</v>
      </c>
      <c r="H1639" s="3" t="s">
        <v>15</v>
      </c>
      <c r="I1639" s="3" t="s">
        <v>24</v>
      </c>
      <c r="J1639" s="3" t="s">
        <v>54</v>
      </c>
      <c r="K1639" s="3" t="s">
        <v>40</v>
      </c>
      <c r="L1639" s="3" t="s">
        <v>1797</v>
      </c>
      <c r="M1639" s="3">
        <v>0.83</v>
      </c>
      <c r="N1639" s="3" t="s">
        <v>8</v>
      </c>
      <c r="O1639" s="3" t="s">
        <v>28</v>
      </c>
      <c r="P1639" s="3" t="s">
        <v>163</v>
      </c>
      <c r="Q1639" s="3" t="s">
        <v>342</v>
      </c>
      <c r="R1639" s="3">
        <v>77506</v>
      </c>
      <c r="S1639" s="4">
        <v>42156</v>
      </c>
      <c r="T1639" s="4">
        <v>42158</v>
      </c>
      <c r="U1639" s="3">
        <v>-485.68</v>
      </c>
      <c r="V1639" s="3">
        <v>15</v>
      </c>
      <c r="W1639" s="3">
        <v>736.86</v>
      </c>
      <c r="X1639" s="3">
        <v>86369</v>
      </c>
      <c r="Y1639" s="3">
        <f>Table1[[#This Row],[Unit Price]]-Table1[[#This Row],[Discount]]</f>
        <v>48.839999999999996</v>
      </c>
      <c r="Z1639" s="3" t="s">
        <v>3220</v>
      </c>
    </row>
    <row r="1640" spans="1:26" x14ac:dyDescent="0.2">
      <c r="A1640" s="1">
        <v>2737</v>
      </c>
      <c r="B1640" s="1" t="s">
        <v>2246</v>
      </c>
      <c r="C1640" s="1" t="s">
        <v>92</v>
      </c>
      <c r="D1640" s="1">
        <v>0.03</v>
      </c>
      <c r="E1640" s="1">
        <v>15.31</v>
      </c>
      <c r="F1640" s="1">
        <v>8.7799999999999994</v>
      </c>
      <c r="G1640" s="1" t="s">
        <v>14</v>
      </c>
      <c r="H1640" s="1" t="s">
        <v>3</v>
      </c>
      <c r="I1640" s="1" t="s">
        <v>24</v>
      </c>
      <c r="J1640" s="1" t="s">
        <v>54</v>
      </c>
      <c r="K1640" s="1" t="s">
        <v>49</v>
      </c>
      <c r="L1640" s="1" t="s">
        <v>2410</v>
      </c>
      <c r="M1640" s="1">
        <v>0.56999999999999995</v>
      </c>
      <c r="N1640" s="1" t="s">
        <v>8</v>
      </c>
      <c r="O1640" s="1" t="s">
        <v>87</v>
      </c>
      <c r="P1640" s="1" t="s">
        <v>609</v>
      </c>
      <c r="Q1640" s="1" t="s">
        <v>1922</v>
      </c>
      <c r="R1640" s="1">
        <v>5701</v>
      </c>
      <c r="S1640" s="2">
        <v>42156</v>
      </c>
      <c r="T1640" s="2">
        <v>42157</v>
      </c>
      <c r="U1640" s="1">
        <v>-57.56</v>
      </c>
      <c r="V1640" s="1">
        <v>12</v>
      </c>
      <c r="W1640" s="1">
        <v>194.08</v>
      </c>
      <c r="X1640" s="1">
        <v>89019</v>
      </c>
      <c r="Y1640" s="1">
        <f>Table1[[#This Row],[Unit Price]]-Table1[[#This Row],[Discount]]</f>
        <v>15.280000000000001</v>
      </c>
      <c r="Z1640" s="1" t="s">
        <v>3222</v>
      </c>
    </row>
    <row r="1641" spans="1:26" x14ac:dyDescent="0.2">
      <c r="A1641" s="3">
        <v>2828</v>
      </c>
      <c r="B1641" s="3" t="s">
        <v>1235</v>
      </c>
      <c r="C1641" s="3" t="s">
        <v>92</v>
      </c>
      <c r="D1641" s="3">
        <v>7.0000000000000007E-2</v>
      </c>
      <c r="E1641" s="3">
        <v>39.479999999999997</v>
      </c>
      <c r="F1641" s="3">
        <v>1.99</v>
      </c>
      <c r="G1641" s="3" t="s">
        <v>14</v>
      </c>
      <c r="H1641" s="3" t="s">
        <v>70</v>
      </c>
      <c r="I1641" s="3" t="s">
        <v>16</v>
      </c>
      <c r="J1641" s="3" t="s">
        <v>17</v>
      </c>
      <c r="K1641" s="3" t="s">
        <v>18</v>
      </c>
      <c r="L1641" s="3" t="s">
        <v>1233</v>
      </c>
      <c r="M1641" s="3">
        <v>0.54</v>
      </c>
      <c r="N1641" s="3" t="s">
        <v>8</v>
      </c>
      <c r="O1641" s="3" t="s">
        <v>35</v>
      </c>
      <c r="P1641" s="3" t="s">
        <v>66</v>
      </c>
      <c r="Q1641" s="3" t="s">
        <v>1237</v>
      </c>
      <c r="R1641" s="3">
        <v>92243</v>
      </c>
      <c r="S1641" s="4">
        <v>42156</v>
      </c>
      <c r="T1641" s="4">
        <v>42157</v>
      </c>
      <c r="U1641" s="3">
        <v>322.25069999999999</v>
      </c>
      <c r="V1641" s="3">
        <v>12</v>
      </c>
      <c r="W1641" s="3">
        <v>467.03</v>
      </c>
      <c r="X1641" s="3">
        <v>87721</v>
      </c>
      <c r="Y1641" s="3">
        <f>Table1[[#This Row],[Unit Price]]-Table1[[#This Row],[Discount]]</f>
        <v>39.409999999999997</v>
      </c>
      <c r="Z1641" s="3" t="s">
        <v>3221</v>
      </c>
    </row>
    <row r="1642" spans="1:26" x14ac:dyDescent="0.2">
      <c r="A1642" s="1">
        <v>797</v>
      </c>
      <c r="B1642" s="1" t="s">
        <v>1500</v>
      </c>
      <c r="C1642" s="1" t="s">
        <v>46</v>
      </c>
      <c r="D1642" s="1">
        <v>0.04</v>
      </c>
      <c r="E1642" s="1">
        <v>9.11</v>
      </c>
      <c r="F1642" s="1">
        <v>2.25</v>
      </c>
      <c r="G1642" s="1" t="s">
        <v>14</v>
      </c>
      <c r="H1642" s="1" t="s">
        <v>70</v>
      </c>
      <c r="I1642" s="1" t="s">
        <v>24</v>
      </c>
      <c r="J1642" s="1" t="s">
        <v>25</v>
      </c>
      <c r="K1642" s="1" t="s">
        <v>26</v>
      </c>
      <c r="L1642" s="1" t="s">
        <v>2705</v>
      </c>
      <c r="M1642" s="1">
        <v>0.52</v>
      </c>
      <c r="N1642" s="1" t="s">
        <v>8</v>
      </c>
      <c r="O1642" s="1" t="s">
        <v>35</v>
      </c>
      <c r="P1642" s="1" t="s">
        <v>122</v>
      </c>
      <c r="Q1642" s="1" t="s">
        <v>1502</v>
      </c>
      <c r="R1642" s="1">
        <v>84067</v>
      </c>
      <c r="S1642" s="2">
        <v>42156</v>
      </c>
      <c r="T1642" s="2">
        <v>42159</v>
      </c>
      <c r="U1642" s="1">
        <v>-3.496</v>
      </c>
      <c r="V1642" s="1">
        <v>2</v>
      </c>
      <c r="W1642" s="1">
        <v>18.59</v>
      </c>
      <c r="X1642" s="1">
        <v>86868</v>
      </c>
      <c r="Y1642" s="1">
        <f>Table1[[#This Row],[Unit Price]]-Table1[[#This Row],[Discount]]</f>
        <v>9.07</v>
      </c>
      <c r="Z1642" s="1" t="s">
        <v>3221</v>
      </c>
    </row>
    <row r="1643" spans="1:26" x14ac:dyDescent="0.2">
      <c r="A1643" s="3">
        <v>797</v>
      </c>
      <c r="B1643" s="3" t="s">
        <v>1500</v>
      </c>
      <c r="C1643" s="3" t="s">
        <v>46</v>
      </c>
      <c r="D1643" s="3">
        <v>7.0000000000000007E-2</v>
      </c>
      <c r="E1643" s="3">
        <v>64.650000000000006</v>
      </c>
      <c r="F1643" s="3">
        <v>35</v>
      </c>
      <c r="G1643" s="3" t="s">
        <v>14</v>
      </c>
      <c r="H1643" s="3" t="s">
        <v>70</v>
      </c>
      <c r="I1643" s="3" t="s">
        <v>24</v>
      </c>
      <c r="J1643" s="3" t="s">
        <v>54</v>
      </c>
      <c r="K1643" s="3" t="s">
        <v>40</v>
      </c>
      <c r="L1643" s="3" t="s">
        <v>989</v>
      </c>
      <c r="M1643" s="3">
        <v>0.8</v>
      </c>
      <c r="N1643" s="3" t="s">
        <v>8</v>
      </c>
      <c r="O1643" s="3" t="s">
        <v>35</v>
      </c>
      <c r="P1643" s="3" t="s">
        <v>122</v>
      </c>
      <c r="Q1643" s="3" t="s">
        <v>1502</v>
      </c>
      <c r="R1643" s="3">
        <v>84067</v>
      </c>
      <c r="S1643" s="4">
        <v>42156</v>
      </c>
      <c r="T1643" s="4">
        <v>42158</v>
      </c>
      <c r="U1643" s="3">
        <v>-717.072</v>
      </c>
      <c r="V1643" s="3">
        <v>13</v>
      </c>
      <c r="W1643" s="3">
        <v>834.08</v>
      </c>
      <c r="X1643" s="3">
        <v>86868</v>
      </c>
      <c r="Y1643" s="3">
        <f>Table1[[#This Row],[Unit Price]]-Table1[[#This Row],[Discount]]</f>
        <v>64.580000000000013</v>
      </c>
      <c r="Z1643" s="3" t="s">
        <v>3221</v>
      </c>
    </row>
    <row r="1644" spans="1:26" x14ac:dyDescent="0.2">
      <c r="A1644" s="1">
        <v>1556</v>
      </c>
      <c r="B1644" s="1" t="s">
        <v>2706</v>
      </c>
      <c r="C1644" s="1" t="s">
        <v>46</v>
      </c>
      <c r="D1644" s="1">
        <v>0.06</v>
      </c>
      <c r="E1644" s="1">
        <v>2.89</v>
      </c>
      <c r="F1644" s="1">
        <v>0.99</v>
      </c>
      <c r="G1644" s="1" t="s">
        <v>14</v>
      </c>
      <c r="H1644" s="1" t="s">
        <v>15</v>
      </c>
      <c r="I1644" s="1" t="s">
        <v>24</v>
      </c>
      <c r="J1644" s="1" t="s">
        <v>128</v>
      </c>
      <c r="K1644" s="1" t="s">
        <v>49</v>
      </c>
      <c r="L1644" s="1" t="s">
        <v>2707</v>
      </c>
      <c r="M1644" s="1">
        <v>0.38</v>
      </c>
      <c r="N1644" s="1" t="s">
        <v>8</v>
      </c>
      <c r="O1644" s="1" t="s">
        <v>9</v>
      </c>
      <c r="P1644" s="1" t="s">
        <v>218</v>
      </c>
      <c r="Q1644" s="1" t="s">
        <v>2708</v>
      </c>
      <c r="R1644" s="1">
        <v>22304</v>
      </c>
      <c r="S1644" s="2">
        <v>42156</v>
      </c>
      <c r="T1644" s="2">
        <v>42158</v>
      </c>
      <c r="U1644" s="1">
        <v>-2.0097</v>
      </c>
      <c r="V1644" s="1">
        <v>6</v>
      </c>
      <c r="W1644" s="1">
        <v>16.670000000000002</v>
      </c>
      <c r="X1644" s="1">
        <v>87425</v>
      </c>
      <c r="Y1644" s="1">
        <f>Table1[[#This Row],[Unit Price]]-Table1[[#This Row],[Discount]]</f>
        <v>2.83</v>
      </c>
      <c r="Z1644" s="1" t="s">
        <v>3219</v>
      </c>
    </row>
    <row r="1645" spans="1:26" x14ac:dyDescent="0.2">
      <c r="A1645" s="3">
        <v>1556</v>
      </c>
      <c r="B1645" s="3" t="s">
        <v>2706</v>
      </c>
      <c r="C1645" s="3" t="s">
        <v>46</v>
      </c>
      <c r="D1645" s="3">
        <v>0.08</v>
      </c>
      <c r="E1645" s="3">
        <v>22.84</v>
      </c>
      <c r="F1645" s="3">
        <v>11.54</v>
      </c>
      <c r="G1645" s="3" t="s">
        <v>14</v>
      </c>
      <c r="H1645" s="3" t="s">
        <v>15</v>
      </c>
      <c r="I1645" s="3" t="s">
        <v>24</v>
      </c>
      <c r="J1645" s="3" t="s">
        <v>64</v>
      </c>
      <c r="K1645" s="3" t="s">
        <v>49</v>
      </c>
      <c r="L1645" s="3" t="s">
        <v>1817</v>
      </c>
      <c r="M1645" s="3">
        <v>0.39</v>
      </c>
      <c r="N1645" s="3" t="s">
        <v>8</v>
      </c>
      <c r="O1645" s="3" t="s">
        <v>9</v>
      </c>
      <c r="P1645" s="3" t="s">
        <v>218</v>
      </c>
      <c r="Q1645" s="3" t="s">
        <v>2708</v>
      </c>
      <c r="R1645" s="3">
        <v>22304</v>
      </c>
      <c r="S1645" s="4">
        <v>42156</v>
      </c>
      <c r="T1645" s="4">
        <v>42158</v>
      </c>
      <c r="U1645" s="3">
        <v>-477.37200000000001</v>
      </c>
      <c r="V1645" s="3">
        <v>9</v>
      </c>
      <c r="W1645" s="3">
        <v>195.16</v>
      </c>
      <c r="X1645" s="3">
        <v>87425</v>
      </c>
      <c r="Y1645" s="3">
        <f>Table1[[#This Row],[Unit Price]]-Table1[[#This Row],[Discount]]</f>
        <v>22.76</v>
      </c>
      <c r="Z1645" s="3" t="s">
        <v>3219</v>
      </c>
    </row>
    <row r="1646" spans="1:26" x14ac:dyDescent="0.2">
      <c r="A1646" s="1">
        <v>1690</v>
      </c>
      <c r="B1646" s="1" t="s">
        <v>726</v>
      </c>
      <c r="C1646" s="1" t="s">
        <v>46</v>
      </c>
      <c r="D1646" s="1">
        <v>0.09</v>
      </c>
      <c r="E1646" s="1">
        <v>95.43</v>
      </c>
      <c r="F1646" s="1">
        <v>19.989999999999998</v>
      </c>
      <c r="G1646" s="1" t="s">
        <v>14</v>
      </c>
      <c r="H1646" s="1" t="s">
        <v>70</v>
      </c>
      <c r="I1646" s="1" t="s">
        <v>24</v>
      </c>
      <c r="J1646" s="1" t="s">
        <v>54</v>
      </c>
      <c r="K1646" s="1" t="s">
        <v>49</v>
      </c>
      <c r="L1646" s="1" t="s">
        <v>1413</v>
      </c>
      <c r="M1646" s="1">
        <v>0.79</v>
      </c>
      <c r="N1646" s="1" t="s">
        <v>8</v>
      </c>
      <c r="O1646" s="1" t="s">
        <v>87</v>
      </c>
      <c r="P1646" s="1" t="s">
        <v>296</v>
      </c>
      <c r="Q1646" s="1" t="s">
        <v>728</v>
      </c>
      <c r="R1646" s="1">
        <v>17112</v>
      </c>
      <c r="S1646" s="2">
        <v>42156</v>
      </c>
      <c r="T1646" s="2">
        <v>42157</v>
      </c>
      <c r="U1646" s="1">
        <v>-143.23500000000001</v>
      </c>
      <c r="V1646" s="1">
        <v>22</v>
      </c>
      <c r="W1646" s="1">
        <v>2053.6</v>
      </c>
      <c r="X1646" s="1">
        <v>91078</v>
      </c>
      <c r="Y1646" s="1">
        <f>Table1[[#This Row],[Unit Price]]-Table1[[#This Row],[Discount]]</f>
        <v>95.34</v>
      </c>
      <c r="Z1646" s="1" t="s">
        <v>3222</v>
      </c>
    </row>
    <row r="1647" spans="1:26" x14ac:dyDescent="0.2">
      <c r="A1647" s="3">
        <v>2443</v>
      </c>
      <c r="B1647" s="3" t="s">
        <v>597</v>
      </c>
      <c r="C1647" s="3" t="s">
        <v>46</v>
      </c>
      <c r="D1647" s="3">
        <v>0.06</v>
      </c>
      <c r="E1647" s="3">
        <v>2.2799999999999998</v>
      </c>
      <c r="F1647" s="3">
        <v>5.2</v>
      </c>
      <c r="G1647" s="3" t="s">
        <v>14</v>
      </c>
      <c r="H1647" s="3" t="s">
        <v>70</v>
      </c>
      <c r="I1647" s="3" t="s">
        <v>24</v>
      </c>
      <c r="J1647" s="3" t="s">
        <v>25</v>
      </c>
      <c r="K1647" s="3" t="s">
        <v>26</v>
      </c>
      <c r="L1647" s="3" t="s">
        <v>2709</v>
      </c>
      <c r="M1647" s="3">
        <v>0.41</v>
      </c>
      <c r="N1647" s="3" t="s">
        <v>8</v>
      </c>
      <c r="O1647" s="3" t="s">
        <v>9</v>
      </c>
      <c r="P1647" s="3" t="s">
        <v>99</v>
      </c>
      <c r="Q1647" s="3" t="s">
        <v>104</v>
      </c>
      <c r="R1647" s="3">
        <v>33142</v>
      </c>
      <c r="S1647" s="4">
        <v>42156</v>
      </c>
      <c r="T1647" s="4">
        <v>42158</v>
      </c>
      <c r="U1647" s="3">
        <v>-2002.6314</v>
      </c>
      <c r="V1647" s="3">
        <v>13</v>
      </c>
      <c r="W1647" s="3">
        <v>30.47</v>
      </c>
      <c r="X1647" s="3">
        <v>89301</v>
      </c>
      <c r="Y1647" s="3">
        <f>Table1[[#This Row],[Unit Price]]-Table1[[#This Row],[Discount]]</f>
        <v>2.2199999999999998</v>
      </c>
      <c r="Z1647" s="3" t="s">
        <v>3219</v>
      </c>
    </row>
    <row r="1648" spans="1:26" x14ac:dyDescent="0.2">
      <c r="A1648" s="1">
        <v>142</v>
      </c>
      <c r="B1648" s="1" t="s">
        <v>2710</v>
      </c>
      <c r="C1648" s="1" t="s">
        <v>1</v>
      </c>
      <c r="D1648" s="1">
        <v>0.03</v>
      </c>
      <c r="E1648" s="1">
        <v>22.84</v>
      </c>
      <c r="F1648" s="1">
        <v>11.54</v>
      </c>
      <c r="G1648" s="1" t="s">
        <v>14</v>
      </c>
      <c r="H1648" s="1" t="s">
        <v>3</v>
      </c>
      <c r="I1648" s="1" t="s">
        <v>24</v>
      </c>
      <c r="J1648" s="1" t="s">
        <v>64</v>
      </c>
      <c r="K1648" s="1" t="s">
        <v>49</v>
      </c>
      <c r="L1648" s="1" t="s">
        <v>1817</v>
      </c>
      <c r="M1648" s="1">
        <v>0.39</v>
      </c>
      <c r="N1648" s="1" t="s">
        <v>8</v>
      </c>
      <c r="O1648" s="1" t="s">
        <v>87</v>
      </c>
      <c r="P1648" s="1" t="s">
        <v>224</v>
      </c>
      <c r="Q1648" s="1" t="s">
        <v>2711</v>
      </c>
      <c r="R1648" s="1">
        <v>6401</v>
      </c>
      <c r="S1648" s="2">
        <v>42157</v>
      </c>
      <c r="T1648" s="2">
        <v>42158</v>
      </c>
      <c r="U1648" s="1">
        <v>91.956000000000003</v>
      </c>
      <c r="V1648" s="1">
        <v>13</v>
      </c>
      <c r="W1648" s="1">
        <v>312.58999999999997</v>
      </c>
      <c r="X1648" s="1">
        <v>91087</v>
      </c>
      <c r="Y1648" s="1">
        <f>Table1[[#This Row],[Unit Price]]-Table1[[#This Row],[Discount]]</f>
        <v>22.81</v>
      </c>
      <c r="Z1648" s="1" t="s">
        <v>3222</v>
      </c>
    </row>
    <row r="1649" spans="1:26" x14ac:dyDescent="0.2">
      <c r="A1649" s="3">
        <v>144</v>
      </c>
      <c r="B1649" s="3" t="s">
        <v>2712</v>
      </c>
      <c r="C1649" s="3" t="s">
        <v>1</v>
      </c>
      <c r="D1649" s="3">
        <v>0.05</v>
      </c>
      <c r="E1649" s="3">
        <v>10.98</v>
      </c>
      <c r="F1649" s="3">
        <v>3.37</v>
      </c>
      <c r="G1649" s="3" t="s">
        <v>14</v>
      </c>
      <c r="H1649" s="3" t="s">
        <v>3</v>
      </c>
      <c r="I1649" s="3" t="s">
        <v>24</v>
      </c>
      <c r="J1649" s="3" t="s">
        <v>544</v>
      </c>
      <c r="K1649" s="3" t="s">
        <v>18</v>
      </c>
      <c r="L1649" s="3" t="s">
        <v>2105</v>
      </c>
      <c r="M1649" s="3">
        <v>0.56999999999999995</v>
      </c>
      <c r="N1649" s="3" t="s">
        <v>8</v>
      </c>
      <c r="O1649" s="3" t="s">
        <v>87</v>
      </c>
      <c r="P1649" s="3" t="s">
        <v>379</v>
      </c>
      <c r="Q1649" s="3" t="s">
        <v>2713</v>
      </c>
      <c r="R1649" s="3">
        <v>2664</v>
      </c>
      <c r="S1649" s="4">
        <v>42157</v>
      </c>
      <c r="T1649" s="4">
        <v>42158</v>
      </c>
      <c r="U1649" s="3">
        <v>-2.544</v>
      </c>
      <c r="V1649" s="3">
        <v>6</v>
      </c>
      <c r="W1649" s="3">
        <v>64.400000000000006</v>
      </c>
      <c r="X1649" s="3">
        <v>91087</v>
      </c>
      <c r="Y1649" s="3">
        <f>Table1[[#This Row],[Unit Price]]-Table1[[#This Row],[Discount]]</f>
        <v>10.93</v>
      </c>
      <c r="Z1649" s="3" t="s">
        <v>3222</v>
      </c>
    </row>
    <row r="1650" spans="1:26" x14ac:dyDescent="0.2">
      <c r="A1650" s="1">
        <v>1461</v>
      </c>
      <c r="B1650" s="1" t="s">
        <v>2714</v>
      </c>
      <c r="C1650" s="1" t="s">
        <v>13</v>
      </c>
      <c r="D1650" s="1">
        <v>0.05</v>
      </c>
      <c r="E1650" s="1">
        <v>12.95</v>
      </c>
      <c r="F1650" s="1">
        <v>4.9800000000000004</v>
      </c>
      <c r="G1650" s="1" t="s">
        <v>14</v>
      </c>
      <c r="H1650" s="1" t="s">
        <v>15</v>
      </c>
      <c r="I1650" s="1" t="s">
        <v>24</v>
      </c>
      <c r="J1650" s="1" t="s">
        <v>48</v>
      </c>
      <c r="K1650" s="1" t="s">
        <v>49</v>
      </c>
      <c r="L1650" s="1" t="s">
        <v>2715</v>
      </c>
      <c r="M1650" s="1">
        <v>0.4</v>
      </c>
      <c r="N1650" s="1" t="s">
        <v>8</v>
      </c>
      <c r="O1650" s="1" t="s">
        <v>28</v>
      </c>
      <c r="P1650" s="1" t="s">
        <v>29</v>
      </c>
      <c r="Q1650" s="1" t="s">
        <v>2005</v>
      </c>
      <c r="R1650" s="1">
        <v>47905</v>
      </c>
      <c r="S1650" s="2">
        <v>42157</v>
      </c>
      <c r="T1650" s="2">
        <v>42159</v>
      </c>
      <c r="U1650" s="1">
        <v>134.16825</v>
      </c>
      <c r="V1650" s="1">
        <v>19</v>
      </c>
      <c r="W1650" s="1">
        <v>252.36</v>
      </c>
      <c r="X1650" s="1">
        <v>86397</v>
      </c>
      <c r="Y1650" s="1">
        <f>Table1[[#This Row],[Unit Price]]-Table1[[#This Row],[Discount]]</f>
        <v>12.899999999999999</v>
      </c>
      <c r="Z1650" s="1" t="s">
        <v>3220</v>
      </c>
    </row>
    <row r="1651" spans="1:26" x14ac:dyDescent="0.2">
      <c r="A1651" s="3">
        <v>1997</v>
      </c>
      <c r="B1651" s="3" t="s">
        <v>750</v>
      </c>
      <c r="C1651" s="3" t="s">
        <v>23</v>
      </c>
      <c r="D1651" s="3">
        <v>0</v>
      </c>
      <c r="E1651" s="3">
        <v>24.92</v>
      </c>
      <c r="F1651" s="3">
        <v>12.98</v>
      </c>
      <c r="G1651" s="3" t="s">
        <v>14</v>
      </c>
      <c r="H1651" s="3" t="s">
        <v>15</v>
      </c>
      <c r="I1651" s="3" t="s">
        <v>24</v>
      </c>
      <c r="J1651" s="3" t="s">
        <v>48</v>
      </c>
      <c r="K1651" s="3" t="s">
        <v>49</v>
      </c>
      <c r="L1651" s="3" t="s">
        <v>1707</v>
      </c>
      <c r="M1651" s="3">
        <v>0.39</v>
      </c>
      <c r="N1651" s="3" t="s">
        <v>8</v>
      </c>
      <c r="O1651" s="3" t="s">
        <v>9</v>
      </c>
      <c r="P1651" s="3" t="s">
        <v>247</v>
      </c>
      <c r="Q1651" s="3" t="s">
        <v>248</v>
      </c>
      <c r="R1651" s="3">
        <v>29915</v>
      </c>
      <c r="S1651" s="4">
        <v>42157</v>
      </c>
      <c r="T1651" s="4">
        <v>42157</v>
      </c>
      <c r="U1651" s="3">
        <v>-23.155999999999999</v>
      </c>
      <c r="V1651" s="3">
        <v>1</v>
      </c>
      <c r="W1651" s="3">
        <v>32.659999999999997</v>
      </c>
      <c r="X1651" s="3">
        <v>90335</v>
      </c>
      <c r="Y1651" s="3">
        <f>Table1[[#This Row],[Unit Price]]-Table1[[#This Row],[Discount]]</f>
        <v>24.92</v>
      </c>
      <c r="Z1651" s="3" t="s">
        <v>3219</v>
      </c>
    </row>
    <row r="1652" spans="1:26" x14ac:dyDescent="0.2">
      <c r="A1652" s="1">
        <v>2334</v>
      </c>
      <c r="B1652" s="1" t="s">
        <v>2014</v>
      </c>
      <c r="C1652" s="1" t="s">
        <v>23</v>
      </c>
      <c r="D1652" s="1">
        <v>0.06</v>
      </c>
      <c r="E1652" s="1">
        <v>3.74</v>
      </c>
      <c r="F1652" s="1">
        <v>0.94</v>
      </c>
      <c r="G1652" s="1" t="s">
        <v>14</v>
      </c>
      <c r="H1652" s="1" t="s">
        <v>47</v>
      </c>
      <c r="I1652" s="1" t="s">
        <v>24</v>
      </c>
      <c r="J1652" s="1" t="s">
        <v>152</v>
      </c>
      <c r="K1652" s="1" t="s">
        <v>26</v>
      </c>
      <c r="L1652" s="1" t="s">
        <v>2716</v>
      </c>
      <c r="M1652" s="1">
        <v>0.83</v>
      </c>
      <c r="N1652" s="1" t="s">
        <v>8</v>
      </c>
      <c r="O1652" s="1" t="s">
        <v>28</v>
      </c>
      <c r="P1652" s="1" t="s">
        <v>333</v>
      </c>
      <c r="Q1652" s="1" t="s">
        <v>2015</v>
      </c>
      <c r="R1652" s="1">
        <v>53220</v>
      </c>
      <c r="S1652" s="2">
        <v>42157</v>
      </c>
      <c r="T1652" s="2">
        <v>42164</v>
      </c>
      <c r="U1652" s="1">
        <v>-7.6849999999999996</v>
      </c>
      <c r="V1652" s="1">
        <v>12</v>
      </c>
      <c r="W1652" s="1">
        <v>44.75</v>
      </c>
      <c r="X1652" s="1">
        <v>89610</v>
      </c>
      <c r="Y1652" s="1">
        <f>Table1[[#This Row],[Unit Price]]-Table1[[#This Row],[Discount]]</f>
        <v>3.68</v>
      </c>
      <c r="Z1652" s="1" t="s">
        <v>3220</v>
      </c>
    </row>
    <row r="1653" spans="1:26" x14ac:dyDescent="0.2">
      <c r="A1653" s="3">
        <v>210</v>
      </c>
      <c r="B1653" s="3" t="s">
        <v>555</v>
      </c>
      <c r="C1653" s="3" t="s">
        <v>92</v>
      </c>
      <c r="D1653" s="3">
        <v>0.09</v>
      </c>
      <c r="E1653" s="3">
        <v>5.4</v>
      </c>
      <c r="F1653" s="3">
        <v>7.78</v>
      </c>
      <c r="G1653" s="3" t="s">
        <v>63</v>
      </c>
      <c r="H1653" s="3" t="s">
        <v>47</v>
      </c>
      <c r="I1653" s="3" t="s">
        <v>24</v>
      </c>
      <c r="J1653" s="3" t="s">
        <v>48</v>
      </c>
      <c r="K1653" s="3" t="s">
        <v>49</v>
      </c>
      <c r="L1653" s="3" t="s">
        <v>1460</v>
      </c>
      <c r="M1653" s="3">
        <v>0.37</v>
      </c>
      <c r="N1653" s="3" t="s">
        <v>8</v>
      </c>
      <c r="O1653" s="3" t="s">
        <v>87</v>
      </c>
      <c r="P1653" s="3" t="s">
        <v>88</v>
      </c>
      <c r="Q1653" s="3" t="s">
        <v>557</v>
      </c>
      <c r="R1653" s="3">
        <v>12180</v>
      </c>
      <c r="S1653" s="4">
        <v>42157</v>
      </c>
      <c r="T1653" s="4">
        <v>42157</v>
      </c>
      <c r="U1653" s="3">
        <v>-21.487749999999998</v>
      </c>
      <c r="V1653" s="3">
        <v>4</v>
      </c>
      <c r="W1653" s="3">
        <v>27.3</v>
      </c>
      <c r="X1653" s="3">
        <v>85966</v>
      </c>
      <c r="Y1653" s="3">
        <f>Table1[[#This Row],[Unit Price]]-Table1[[#This Row],[Discount]]</f>
        <v>5.3100000000000005</v>
      </c>
      <c r="Z1653" s="3" t="s">
        <v>3222</v>
      </c>
    </row>
    <row r="1654" spans="1:26" x14ac:dyDescent="0.2">
      <c r="A1654" s="1">
        <v>210</v>
      </c>
      <c r="B1654" s="1" t="s">
        <v>555</v>
      </c>
      <c r="C1654" s="1" t="s">
        <v>92</v>
      </c>
      <c r="D1654" s="1">
        <v>0.02</v>
      </c>
      <c r="E1654" s="1">
        <v>20.28</v>
      </c>
      <c r="F1654" s="1">
        <v>6.68</v>
      </c>
      <c r="G1654" s="1" t="s">
        <v>14</v>
      </c>
      <c r="H1654" s="1" t="s">
        <v>47</v>
      </c>
      <c r="I1654" s="1" t="s">
        <v>4</v>
      </c>
      <c r="J1654" s="1" t="s">
        <v>102</v>
      </c>
      <c r="K1654" s="1" t="s">
        <v>49</v>
      </c>
      <c r="L1654" s="1" t="s">
        <v>2717</v>
      </c>
      <c r="M1654" s="1">
        <v>0.53</v>
      </c>
      <c r="N1654" s="1" t="s">
        <v>8</v>
      </c>
      <c r="O1654" s="1" t="s">
        <v>87</v>
      </c>
      <c r="P1654" s="1" t="s">
        <v>88</v>
      </c>
      <c r="Q1654" s="1" t="s">
        <v>557</v>
      </c>
      <c r="R1654" s="1">
        <v>12180</v>
      </c>
      <c r="S1654" s="2">
        <v>42157</v>
      </c>
      <c r="T1654" s="2">
        <v>42157</v>
      </c>
      <c r="U1654" s="1">
        <v>44.677500000000002</v>
      </c>
      <c r="V1654" s="1">
        <v>3</v>
      </c>
      <c r="W1654" s="1">
        <v>64.75</v>
      </c>
      <c r="X1654" s="1">
        <v>85966</v>
      </c>
      <c r="Y1654" s="1">
        <f>Table1[[#This Row],[Unit Price]]-Table1[[#This Row],[Discount]]</f>
        <v>20.260000000000002</v>
      </c>
      <c r="Z1654" s="1" t="s">
        <v>3222</v>
      </c>
    </row>
    <row r="1655" spans="1:26" x14ac:dyDescent="0.2">
      <c r="A1655" s="3">
        <v>210</v>
      </c>
      <c r="B1655" s="3" t="s">
        <v>555</v>
      </c>
      <c r="C1655" s="3" t="s">
        <v>92</v>
      </c>
      <c r="D1655" s="3">
        <v>0</v>
      </c>
      <c r="E1655" s="3">
        <v>11.55</v>
      </c>
      <c r="F1655" s="3">
        <v>2.36</v>
      </c>
      <c r="G1655" s="3" t="s">
        <v>14</v>
      </c>
      <c r="H1655" s="3" t="s">
        <v>47</v>
      </c>
      <c r="I1655" s="3" t="s">
        <v>24</v>
      </c>
      <c r="J1655" s="3" t="s">
        <v>25</v>
      </c>
      <c r="K1655" s="3" t="s">
        <v>26</v>
      </c>
      <c r="L1655" s="3" t="s">
        <v>356</v>
      </c>
      <c r="M1655" s="3">
        <v>0.55000000000000004</v>
      </c>
      <c r="N1655" s="3" t="s">
        <v>8</v>
      </c>
      <c r="O1655" s="3" t="s">
        <v>87</v>
      </c>
      <c r="P1655" s="3" t="s">
        <v>88</v>
      </c>
      <c r="Q1655" s="3" t="s">
        <v>557</v>
      </c>
      <c r="R1655" s="3">
        <v>12180</v>
      </c>
      <c r="S1655" s="4">
        <v>42157</v>
      </c>
      <c r="T1655" s="4">
        <v>42158</v>
      </c>
      <c r="U1655" s="3">
        <v>23.594999999999999</v>
      </c>
      <c r="V1655" s="3">
        <v>5</v>
      </c>
      <c r="W1655" s="3">
        <v>62.98</v>
      </c>
      <c r="X1655" s="3">
        <v>85966</v>
      </c>
      <c r="Y1655" s="3">
        <f>Table1[[#This Row],[Unit Price]]-Table1[[#This Row],[Discount]]</f>
        <v>11.55</v>
      </c>
      <c r="Z1655" s="3" t="s">
        <v>3222</v>
      </c>
    </row>
    <row r="1656" spans="1:26" x14ac:dyDescent="0.2">
      <c r="A1656" s="1">
        <v>211</v>
      </c>
      <c r="B1656" s="1" t="s">
        <v>238</v>
      </c>
      <c r="C1656" s="1" t="s">
        <v>92</v>
      </c>
      <c r="D1656" s="1">
        <v>0.05</v>
      </c>
      <c r="E1656" s="1">
        <v>2.08</v>
      </c>
      <c r="F1656" s="1">
        <v>2.56</v>
      </c>
      <c r="G1656" s="1" t="s">
        <v>14</v>
      </c>
      <c r="H1656" s="1" t="s">
        <v>47</v>
      </c>
      <c r="I1656" s="1" t="s">
        <v>24</v>
      </c>
      <c r="J1656" s="1" t="s">
        <v>544</v>
      </c>
      <c r="K1656" s="1" t="s">
        <v>18</v>
      </c>
      <c r="L1656" s="1" t="s">
        <v>1143</v>
      </c>
      <c r="M1656" s="1">
        <v>0.55000000000000004</v>
      </c>
      <c r="N1656" s="1" t="s">
        <v>8</v>
      </c>
      <c r="O1656" s="1" t="s">
        <v>87</v>
      </c>
      <c r="P1656" s="1" t="s">
        <v>88</v>
      </c>
      <c r="Q1656" s="1" t="s">
        <v>239</v>
      </c>
      <c r="R1656" s="1">
        <v>13501</v>
      </c>
      <c r="S1656" s="2">
        <v>42157</v>
      </c>
      <c r="T1656" s="2">
        <v>42158</v>
      </c>
      <c r="U1656" s="1">
        <v>-36.25</v>
      </c>
      <c r="V1656" s="1">
        <v>20</v>
      </c>
      <c r="W1656" s="1">
        <v>42.29</v>
      </c>
      <c r="X1656" s="1">
        <v>85966</v>
      </c>
      <c r="Y1656" s="1">
        <f>Table1[[#This Row],[Unit Price]]-Table1[[#This Row],[Discount]]</f>
        <v>2.0300000000000002</v>
      </c>
      <c r="Z1656" s="1" t="s">
        <v>3222</v>
      </c>
    </row>
    <row r="1657" spans="1:26" x14ac:dyDescent="0.2">
      <c r="A1657" s="3">
        <v>3374</v>
      </c>
      <c r="B1657" s="3" t="s">
        <v>2718</v>
      </c>
      <c r="C1657" s="3" t="s">
        <v>92</v>
      </c>
      <c r="D1657" s="3">
        <v>0.01</v>
      </c>
      <c r="E1657" s="3">
        <v>179.29</v>
      </c>
      <c r="F1657" s="3">
        <v>29.21</v>
      </c>
      <c r="G1657" s="3" t="s">
        <v>2</v>
      </c>
      <c r="H1657" s="3" t="s">
        <v>70</v>
      </c>
      <c r="I1657" s="3" t="s">
        <v>4</v>
      </c>
      <c r="J1657" s="3" t="s">
        <v>5</v>
      </c>
      <c r="K1657" s="3" t="s">
        <v>6</v>
      </c>
      <c r="L1657" s="3" t="s">
        <v>519</v>
      </c>
      <c r="M1657" s="3">
        <v>0.76</v>
      </c>
      <c r="N1657" s="3" t="s">
        <v>8</v>
      </c>
      <c r="O1657" s="3" t="s">
        <v>87</v>
      </c>
      <c r="P1657" s="3" t="s">
        <v>394</v>
      </c>
      <c r="Q1657" s="3" t="s">
        <v>2719</v>
      </c>
      <c r="R1657" s="3">
        <v>21113</v>
      </c>
      <c r="S1657" s="4">
        <v>42157</v>
      </c>
      <c r="T1657" s="4">
        <v>42159</v>
      </c>
      <c r="U1657" s="3">
        <v>66.362219999999994</v>
      </c>
      <c r="V1657" s="3">
        <v>8</v>
      </c>
      <c r="W1657" s="3">
        <v>1487.9</v>
      </c>
      <c r="X1657" s="3">
        <v>87473</v>
      </c>
      <c r="Y1657" s="3">
        <f>Table1[[#This Row],[Unit Price]]-Table1[[#This Row],[Discount]]</f>
        <v>179.28</v>
      </c>
      <c r="Z1657" s="3" t="s">
        <v>3222</v>
      </c>
    </row>
    <row r="1658" spans="1:26" x14ac:dyDescent="0.2">
      <c r="A1658" s="1">
        <v>1170</v>
      </c>
      <c r="B1658" s="1" t="s">
        <v>2720</v>
      </c>
      <c r="C1658" s="1" t="s">
        <v>46</v>
      </c>
      <c r="D1658" s="1">
        <v>0.09</v>
      </c>
      <c r="E1658" s="1">
        <v>9.7799999999999994</v>
      </c>
      <c r="F1658" s="1">
        <v>1.39</v>
      </c>
      <c r="G1658" s="1" t="s">
        <v>14</v>
      </c>
      <c r="H1658" s="1" t="s">
        <v>15</v>
      </c>
      <c r="I1658" s="1" t="s">
        <v>24</v>
      </c>
      <c r="J1658" s="1" t="s">
        <v>321</v>
      </c>
      <c r="K1658" s="1" t="s">
        <v>49</v>
      </c>
      <c r="L1658" s="1" t="s">
        <v>1487</v>
      </c>
      <c r="M1658" s="1">
        <v>0.39</v>
      </c>
      <c r="N1658" s="1" t="s">
        <v>8</v>
      </c>
      <c r="O1658" s="1" t="s">
        <v>87</v>
      </c>
      <c r="P1658" s="1" t="s">
        <v>1584</v>
      </c>
      <c r="Q1658" s="1" t="s">
        <v>2701</v>
      </c>
      <c r="R1658" s="1">
        <v>19711</v>
      </c>
      <c r="S1658" s="2">
        <v>42157</v>
      </c>
      <c r="T1658" s="2">
        <v>42158</v>
      </c>
      <c r="U1658" s="1">
        <v>125.20740000000001</v>
      </c>
      <c r="V1658" s="1">
        <v>19</v>
      </c>
      <c r="W1658" s="1">
        <v>181.46</v>
      </c>
      <c r="X1658" s="1">
        <v>87520</v>
      </c>
      <c r="Y1658" s="1">
        <f>Table1[[#This Row],[Unit Price]]-Table1[[#This Row],[Discount]]</f>
        <v>9.69</v>
      </c>
      <c r="Z1658" s="1" t="s">
        <v>3222</v>
      </c>
    </row>
    <row r="1659" spans="1:26" x14ac:dyDescent="0.2">
      <c r="A1659" s="3">
        <v>1170</v>
      </c>
      <c r="B1659" s="3" t="s">
        <v>2720</v>
      </c>
      <c r="C1659" s="3" t="s">
        <v>46</v>
      </c>
      <c r="D1659" s="3">
        <v>0</v>
      </c>
      <c r="E1659" s="3">
        <v>200.99</v>
      </c>
      <c r="F1659" s="3">
        <v>8.08</v>
      </c>
      <c r="G1659" s="3" t="s">
        <v>14</v>
      </c>
      <c r="H1659" s="3" t="s">
        <v>15</v>
      </c>
      <c r="I1659" s="3" t="s">
        <v>16</v>
      </c>
      <c r="J1659" s="3" t="s">
        <v>111</v>
      </c>
      <c r="K1659" s="3" t="s">
        <v>49</v>
      </c>
      <c r="L1659" s="3" t="s">
        <v>2721</v>
      </c>
      <c r="M1659" s="3">
        <v>0.59</v>
      </c>
      <c r="N1659" s="3" t="s">
        <v>8</v>
      </c>
      <c r="O1659" s="3" t="s">
        <v>87</v>
      </c>
      <c r="P1659" s="3" t="s">
        <v>1584</v>
      </c>
      <c r="Q1659" s="3" t="s">
        <v>2701</v>
      </c>
      <c r="R1659" s="3">
        <v>19711</v>
      </c>
      <c r="S1659" s="4">
        <v>42157</v>
      </c>
      <c r="T1659" s="4">
        <v>42159</v>
      </c>
      <c r="U1659" s="3">
        <v>281.53440000000001</v>
      </c>
      <c r="V1659" s="3">
        <v>6</v>
      </c>
      <c r="W1659" s="3">
        <v>1076.3</v>
      </c>
      <c r="X1659" s="3">
        <v>87520</v>
      </c>
      <c r="Y1659" s="3">
        <f>Table1[[#This Row],[Unit Price]]-Table1[[#This Row],[Discount]]</f>
        <v>200.99</v>
      </c>
      <c r="Z1659" s="3" t="s">
        <v>3222</v>
      </c>
    </row>
    <row r="1660" spans="1:26" x14ac:dyDescent="0.2">
      <c r="A1660" s="1">
        <v>2487</v>
      </c>
      <c r="B1660" s="1" t="s">
        <v>2722</v>
      </c>
      <c r="C1660" s="1" t="s">
        <v>46</v>
      </c>
      <c r="D1660" s="1">
        <v>0.02</v>
      </c>
      <c r="E1660" s="1">
        <v>136.97999999999999</v>
      </c>
      <c r="F1660" s="1">
        <v>24.49</v>
      </c>
      <c r="G1660" s="1" t="s">
        <v>63</v>
      </c>
      <c r="H1660" s="1" t="s">
        <v>3</v>
      </c>
      <c r="I1660" s="1" t="s">
        <v>4</v>
      </c>
      <c r="J1660" s="1" t="s">
        <v>102</v>
      </c>
      <c r="K1660" s="1" t="s">
        <v>40</v>
      </c>
      <c r="L1660" s="1" t="s">
        <v>405</v>
      </c>
      <c r="M1660" s="1">
        <v>0.59</v>
      </c>
      <c r="N1660" s="1" t="s">
        <v>8</v>
      </c>
      <c r="O1660" s="1" t="s">
        <v>9</v>
      </c>
      <c r="P1660" s="1" t="s">
        <v>51</v>
      </c>
      <c r="Q1660" s="1" t="s">
        <v>2723</v>
      </c>
      <c r="R1660" s="1">
        <v>30084</v>
      </c>
      <c r="S1660" s="2">
        <v>42157</v>
      </c>
      <c r="T1660" s="2">
        <v>42158</v>
      </c>
      <c r="U1660" s="1">
        <v>88.56</v>
      </c>
      <c r="V1660" s="1">
        <v>8</v>
      </c>
      <c r="W1660" s="1">
        <v>1140.95</v>
      </c>
      <c r="X1660" s="1">
        <v>91417</v>
      </c>
      <c r="Y1660" s="1">
        <f>Table1[[#This Row],[Unit Price]]-Table1[[#This Row],[Discount]]</f>
        <v>136.95999999999998</v>
      </c>
      <c r="Z1660" s="1" t="s">
        <v>3219</v>
      </c>
    </row>
    <row r="1661" spans="1:26" x14ac:dyDescent="0.2">
      <c r="A1661" s="3">
        <v>1389</v>
      </c>
      <c r="B1661" s="3" t="s">
        <v>745</v>
      </c>
      <c r="C1661" s="3" t="s">
        <v>13</v>
      </c>
      <c r="D1661" s="3">
        <v>0.09</v>
      </c>
      <c r="E1661" s="3">
        <v>2.61</v>
      </c>
      <c r="F1661" s="3">
        <v>0.5</v>
      </c>
      <c r="G1661" s="3" t="s">
        <v>14</v>
      </c>
      <c r="H1661" s="3" t="s">
        <v>15</v>
      </c>
      <c r="I1661" s="3" t="s">
        <v>24</v>
      </c>
      <c r="J1661" s="3" t="s">
        <v>128</v>
      </c>
      <c r="K1661" s="3" t="s">
        <v>49</v>
      </c>
      <c r="L1661" s="3" t="s">
        <v>1343</v>
      </c>
      <c r="M1661" s="3">
        <v>0.39</v>
      </c>
      <c r="N1661" s="3" t="s">
        <v>8</v>
      </c>
      <c r="O1661" s="3" t="s">
        <v>35</v>
      </c>
      <c r="P1661" s="3" t="s">
        <v>66</v>
      </c>
      <c r="Q1661" s="3" t="s">
        <v>747</v>
      </c>
      <c r="R1661" s="3">
        <v>94025</v>
      </c>
      <c r="S1661" s="4">
        <v>42158</v>
      </c>
      <c r="T1661" s="4">
        <v>42160</v>
      </c>
      <c r="U1661" s="3">
        <v>29.380199999999999</v>
      </c>
      <c r="V1661" s="3">
        <v>17</v>
      </c>
      <c r="W1661" s="3">
        <v>42.58</v>
      </c>
      <c r="X1661" s="3">
        <v>88729</v>
      </c>
      <c r="Y1661" s="3">
        <f>Table1[[#This Row],[Unit Price]]-Table1[[#This Row],[Discount]]</f>
        <v>2.52</v>
      </c>
      <c r="Z1661" s="3" t="s">
        <v>3221</v>
      </c>
    </row>
    <row r="1662" spans="1:26" x14ac:dyDescent="0.2">
      <c r="A1662" s="1">
        <v>87</v>
      </c>
      <c r="B1662" s="1" t="s">
        <v>1762</v>
      </c>
      <c r="C1662" s="1" t="s">
        <v>23</v>
      </c>
      <c r="D1662" s="1">
        <v>0.05</v>
      </c>
      <c r="E1662" s="1">
        <v>161.55000000000001</v>
      </c>
      <c r="F1662" s="1">
        <v>19.989999999999998</v>
      </c>
      <c r="G1662" s="1" t="s">
        <v>14</v>
      </c>
      <c r="H1662" s="1" t="s">
        <v>70</v>
      </c>
      <c r="I1662" s="1" t="s">
        <v>24</v>
      </c>
      <c r="J1662" s="1" t="s">
        <v>54</v>
      </c>
      <c r="K1662" s="1" t="s">
        <v>49</v>
      </c>
      <c r="L1662" s="1" t="s">
        <v>55</v>
      </c>
      <c r="M1662" s="1">
        <v>0.66</v>
      </c>
      <c r="N1662" s="1" t="s">
        <v>8</v>
      </c>
      <c r="O1662" s="1" t="s">
        <v>35</v>
      </c>
      <c r="P1662" s="1" t="s">
        <v>66</v>
      </c>
      <c r="Q1662" s="1" t="s">
        <v>1763</v>
      </c>
      <c r="R1662" s="1">
        <v>95687</v>
      </c>
      <c r="S1662" s="2">
        <v>42158</v>
      </c>
      <c r="T1662" s="2">
        <v>42163</v>
      </c>
      <c r="U1662" s="1">
        <v>1892.424</v>
      </c>
      <c r="V1662" s="1">
        <v>19</v>
      </c>
      <c r="W1662" s="1">
        <v>3127.69</v>
      </c>
      <c r="X1662" s="1">
        <v>90596</v>
      </c>
      <c r="Y1662" s="1">
        <f>Table1[[#This Row],[Unit Price]]-Table1[[#This Row],[Discount]]</f>
        <v>161.5</v>
      </c>
      <c r="Z1662" s="1" t="s">
        <v>3221</v>
      </c>
    </row>
    <row r="1663" spans="1:26" x14ac:dyDescent="0.2">
      <c r="A1663" s="3">
        <v>2268</v>
      </c>
      <c r="B1663" s="3" t="s">
        <v>2724</v>
      </c>
      <c r="C1663" s="3" t="s">
        <v>23</v>
      </c>
      <c r="D1663" s="3">
        <v>0.08</v>
      </c>
      <c r="E1663" s="3">
        <v>259.70999999999998</v>
      </c>
      <c r="F1663" s="3">
        <v>66.67</v>
      </c>
      <c r="G1663" s="3" t="s">
        <v>2</v>
      </c>
      <c r="H1663" s="3" t="s">
        <v>3</v>
      </c>
      <c r="I1663" s="3" t="s">
        <v>4</v>
      </c>
      <c r="J1663" s="3" t="s">
        <v>5</v>
      </c>
      <c r="K1663" s="3" t="s">
        <v>6</v>
      </c>
      <c r="L1663" s="3" t="s">
        <v>1002</v>
      </c>
      <c r="M1663" s="3">
        <v>0.61</v>
      </c>
      <c r="N1663" s="3" t="s">
        <v>8</v>
      </c>
      <c r="O1663" s="3" t="s">
        <v>9</v>
      </c>
      <c r="P1663" s="3" t="s">
        <v>99</v>
      </c>
      <c r="Q1663" s="3" t="s">
        <v>2725</v>
      </c>
      <c r="R1663" s="3">
        <v>34639</v>
      </c>
      <c r="S1663" s="4">
        <v>42158</v>
      </c>
      <c r="T1663" s="4">
        <v>42162</v>
      </c>
      <c r="U1663" s="3">
        <v>138.22200000000001</v>
      </c>
      <c r="V1663" s="3">
        <v>17</v>
      </c>
      <c r="W1663" s="3">
        <v>4086.5</v>
      </c>
      <c r="X1663" s="3">
        <v>89571</v>
      </c>
      <c r="Y1663" s="3">
        <f>Table1[[#This Row],[Unit Price]]-Table1[[#This Row],[Discount]]</f>
        <v>259.63</v>
      </c>
      <c r="Z1663" s="3" t="s">
        <v>3219</v>
      </c>
    </row>
    <row r="1664" spans="1:26" x14ac:dyDescent="0.2">
      <c r="A1664" s="1">
        <v>1357</v>
      </c>
      <c r="B1664" s="1" t="s">
        <v>2726</v>
      </c>
      <c r="C1664" s="1" t="s">
        <v>92</v>
      </c>
      <c r="D1664" s="1">
        <v>0.03</v>
      </c>
      <c r="E1664" s="1">
        <v>125.99</v>
      </c>
      <c r="F1664" s="1">
        <v>7.69</v>
      </c>
      <c r="G1664" s="1" t="s">
        <v>14</v>
      </c>
      <c r="H1664" s="1" t="s">
        <v>47</v>
      </c>
      <c r="I1664" s="1" t="s">
        <v>16</v>
      </c>
      <c r="J1664" s="1" t="s">
        <v>111</v>
      </c>
      <c r="K1664" s="1" t="s">
        <v>49</v>
      </c>
      <c r="L1664" s="1" t="s">
        <v>1025</v>
      </c>
      <c r="M1664" s="1">
        <v>0.57999999999999996</v>
      </c>
      <c r="N1664" s="1" t="s">
        <v>8</v>
      </c>
      <c r="O1664" s="1" t="s">
        <v>28</v>
      </c>
      <c r="P1664" s="1" t="s">
        <v>163</v>
      </c>
      <c r="Q1664" s="1" t="s">
        <v>2727</v>
      </c>
      <c r="R1664" s="1">
        <v>78596</v>
      </c>
      <c r="S1664" s="2">
        <v>42158</v>
      </c>
      <c r="T1664" s="2">
        <v>42160</v>
      </c>
      <c r="U1664" s="1">
        <v>500.95800000000003</v>
      </c>
      <c r="V1664" s="1">
        <v>9</v>
      </c>
      <c r="W1664" s="1">
        <v>981.65</v>
      </c>
      <c r="X1664" s="1">
        <v>88184</v>
      </c>
      <c r="Y1664" s="1">
        <f>Table1[[#This Row],[Unit Price]]-Table1[[#This Row],[Discount]]</f>
        <v>125.96</v>
      </c>
      <c r="Z1664" s="1" t="s">
        <v>3220</v>
      </c>
    </row>
    <row r="1665" spans="1:26" x14ac:dyDescent="0.2">
      <c r="A1665" s="3">
        <v>1737</v>
      </c>
      <c r="B1665" s="3" t="s">
        <v>2728</v>
      </c>
      <c r="C1665" s="3" t="s">
        <v>46</v>
      </c>
      <c r="D1665" s="3">
        <v>0.09</v>
      </c>
      <c r="E1665" s="3">
        <v>30.93</v>
      </c>
      <c r="F1665" s="3">
        <v>3.92</v>
      </c>
      <c r="G1665" s="3" t="s">
        <v>14</v>
      </c>
      <c r="H1665" s="3" t="s">
        <v>70</v>
      </c>
      <c r="I1665" s="3" t="s">
        <v>4</v>
      </c>
      <c r="J1665" s="3" t="s">
        <v>102</v>
      </c>
      <c r="K1665" s="3" t="s">
        <v>18</v>
      </c>
      <c r="L1665" s="3" t="s">
        <v>1627</v>
      </c>
      <c r="M1665" s="3">
        <v>0.44</v>
      </c>
      <c r="N1665" s="3" t="s">
        <v>8</v>
      </c>
      <c r="O1665" s="3" t="s">
        <v>9</v>
      </c>
      <c r="P1665" s="3" t="s">
        <v>73</v>
      </c>
      <c r="Q1665" s="3" t="s">
        <v>1530</v>
      </c>
      <c r="R1665" s="3">
        <v>27529</v>
      </c>
      <c r="S1665" s="4">
        <v>42158</v>
      </c>
      <c r="T1665" s="4">
        <v>42160</v>
      </c>
      <c r="U1665" s="3">
        <v>-130.42400000000001</v>
      </c>
      <c r="V1665" s="3">
        <v>16</v>
      </c>
      <c r="W1665" s="3">
        <v>451.83</v>
      </c>
      <c r="X1665" s="3">
        <v>85866</v>
      </c>
      <c r="Y1665" s="3">
        <f>Table1[[#This Row],[Unit Price]]-Table1[[#This Row],[Discount]]</f>
        <v>30.84</v>
      </c>
      <c r="Z1665" s="3" t="s">
        <v>3219</v>
      </c>
    </row>
    <row r="1666" spans="1:26" x14ac:dyDescent="0.2">
      <c r="A1666" s="1">
        <v>1737</v>
      </c>
      <c r="B1666" s="1" t="s">
        <v>2728</v>
      </c>
      <c r="C1666" s="1" t="s">
        <v>46</v>
      </c>
      <c r="D1666" s="1">
        <v>0.03</v>
      </c>
      <c r="E1666" s="1">
        <v>1.68</v>
      </c>
      <c r="F1666" s="1">
        <v>0.7</v>
      </c>
      <c r="G1666" s="1" t="s">
        <v>63</v>
      </c>
      <c r="H1666" s="1" t="s">
        <v>70</v>
      </c>
      <c r="I1666" s="1" t="s">
        <v>24</v>
      </c>
      <c r="J1666" s="1" t="s">
        <v>25</v>
      </c>
      <c r="K1666" s="1" t="s">
        <v>26</v>
      </c>
      <c r="L1666" s="1" t="s">
        <v>2729</v>
      </c>
      <c r="M1666" s="1">
        <v>0.6</v>
      </c>
      <c r="N1666" s="1" t="s">
        <v>8</v>
      </c>
      <c r="O1666" s="1" t="s">
        <v>9</v>
      </c>
      <c r="P1666" s="1" t="s">
        <v>73</v>
      </c>
      <c r="Q1666" s="1" t="s">
        <v>1530</v>
      </c>
      <c r="R1666" s="1">
        <v>27529</v>
      </c>
      <c r="S1666" s="2">
        <v>42158</v>
      </c>
      <c r="T1666" s="2">
        <v>42160</v>
      </c>
      <c r="U1666" s="1">
        <v>-106.42100000000001</v>
      </c>
      <c r="V1666" s="1">
        <v>11</v>
      </c>
      <c r="W1666" s="1">
        <v>20.239999999999998</v>
      </c>
      <c r="X1666" s="1">
        <v>85866</v>
      </c>
      <c r="Y1666" s="1">
        <f>Table1[[#This Row],[Unit Price]]-Table1[[#This Row],[Discount]]</f>
        <v>1.65</v>
      </c>
      <c r="Z1666" s="1" t="s">
        <v>3219</v>
      </c>
    </row>
    <row r="1667" spans="1:26" x14ac:dyDescent="0.2">
      <c r="A1667" s="3">
        <v>1998</v>
      </c>
      <c r="B1667" s="3" t="s">
        <v>2730</v>
      </c>
      <c r="C1667" s="3" t="s">
        <v>46</v>
      </c>
      <c r="D1667" s="3">
        <v>0.06</v>
      </c>
      <c r="E1667" s="3">
        <v>4.42</v>
      </c>
      <c r="F1667" s="3">
        <v>4.99</v>
      </c>
      <c r="G1667" s="3" t="s">
        <v>14</v>
      </c>
      <c r="H1667" s="3" t="s">
        <v>70</v>
      </c>
      <c r="I1667" s="3" t="s">
        <v>24</v>
      </c>
      <c r="J1667" s="3" t="s">
        <v>321</v>
      </c>
      <c r="K1667" s="3" t="s">
        <v>49</v>
      </c>
      <c r="L1667" s="3" t="s">
        <v>2048</v>
      </c>
      <c r="M1667" s="3">
        <v>0.38</v>
      </c>
      <c r="N1667" s="3" t="s">
        <v>8</v>
      </c>
      <c r="O1667" s="3" t="s">
        <v>87</v>
      </c>
      <c r="P1667" s="3" t="s">
        <v>88</v>
      </c>
      <c r="Q1667" s="3" t="s">
        <v>2731</v>
      </c>
      <c r="R1667" s="3">
        <v>11758</v>
      </c>
      <c r="S1667" s="4">
        <v>42158</v>
      </c>
      <c r="T1667" s="4">
        <v>42160</v>
      </c>
      <c r="U1667" s="3">
        <v>-10.435</v>
      </c>
      <c r="V1667" s="3">
        <v>3</v>
      </c>
      <c r="W1667" s="3">
        <v>14.85</v>
      </c>
      <c r="X1667" s="3">
        <v>90568</v>
      </c>
      <c r="Y1667" s="3">
        <f>Table1[[#This Row],[Unit Price]]-Table1[[#This Row],[Discount]]</f>
        <v>4.3600000000000003</v>
      </c>
      <c r="Z1667" s="3" t="s">
        <v>3222</v>
      </c>
    </row>
    <row r="1668" spans="1:26" x14ac:dyDescent="0.2">
      <c r="A1668" s="1">
        <v>3151</v>
      </c>
      <c r="B1668" s="1" t="s">
        <v>929</v>
      </c>
      <c r="C1668" s="1" t="s">
        <v>46</v>
      </c>
      <c r="D1668" s="1">
        <v>0.01</v>
      </c>
      <c r="E1668" s="1">
        <v>145.97999999999999</v>
      </c>
      <c r="F1668" s="1">
        <v>46.2</v>
      </c>
      <c r="G1668" s="1" t="s">
        <v>2</v>
      </c>
      <c r="H1668" s="1" t="s">
        <v>70</v>
      </c>
      <c r="I1668" s="1" t="s">
        <v>4</v>
      </c>
      <c r="J1668" s="1" t="s">
        <v>5</v>
      </c>
      <c r="K1668" s="1" t="s">
        <v>6</v>
      </c>
      <c r="L1668" s="1" t="s">
        <v>2732</v>
      </c>
      <c r="M1668" s="1">
        <v>0.69</v>
      </c>
      <c r="N1668" s="1" t="s">
        <v>8</v>
      </c>
      <c r="O1668" s="1" t="s">
        <v>35</v>
      </c>
      <c r="P1668" s="1" t="s">
        <v>66</v>
      </c>
      <c r="Q1668" s="1" t="s">
        <v>930</v>
      </c>
      <c r="R1668" s="1">
        <v>92277</v>
      </c>
      <c r="S1668" s="2">
        <v>42158</v>
      </c>
      <c r="T1668" s="2">
        <v>42158</v>
      </c>
      <c r="U1668" s="1">
        <v>-134.512</v>
      </c>
      <c r="V1668" s="1">
        <v>9</v>
      </c>
      <c r="W1668" s="1">
        <v>1370.79</v>
      </c>
      <c r="X1668" s="1">
        <v>88543</v>
      </c>
      <c r="Y1668" s="1">
        <f>Table1[[#This Row],[Unit Price]]-Table1[[#This Row],[Discount]]</f>
        <v>145.97</v>
      </c>
      <c r="Z1668" s="1" t="s">
        <v>3221</v>
      </c>
    </row>
    <row r="1669" spans="1:26" x14ac:dyDescent="0.2">
      <c r="A1669" s="3">
        <v>754</v>
      </c>
      <c r="B1669" s="3" t="s">
        <v>2126</v>
      </c>
      <c r="C1669" s="3" t="s">
        <v>13</v>
      </c>
      <c r="D1669" s="3">
        <v>0.06</v>
      </c>
      <c r="E1669" s="3">
        <v>218.75</v>
      </c>
      <c r="F1669" s="3">
        <v>69.64</v>
      </c>
      <c r="G1669" s="3" t="s">
        <v>2</v>
      </c>
      <c r="H1669" s="3" t="s">
        <v>70</v>
      </c>
      <c r="I1669" s="3" t="s">
        <v>4</v>
      </c>
      <c r="J1669" s="3" t="s">
        <v>5</v>
      </c>
      <c r="K1669" s="3" t="s">
        <v>6</v>
      </c>
      <c r="L1669" s="3" t="s">
        <v>850</v>
      </c>
      <c r="M1669" s="3">
        <v>0.77</v>
      </c>
      <c r="N1669" s="3" t="s">
        <v>8</v>
      </c>
      <c r="O1669" s="3" t="s">
        <v>35</v>
      </c>
      <c r="P1669" s="3" t="s">
        <v>564</v>
      </c>
      <c r="Q1669" s="3" t="s">
        <v>2128</v>
      </c>
      <c r="R1669" s="3">
        <v>86314</v>
      </c>
      <c r="S1669" s="4">
        <v>42159</v>
      </c>
      <c r="T1669" s="4">
        <v>42160</v>
      </c>
      <c r="U1669" s="3">
        <v>-453.2</v>
      </c>
      <c r="V1669" s="3">
        <v>4</v>
      </c>
      <c r="W1669" s="3">
        <v>905.4</v>
      </c>
      <c r="X1669" s="3">
        <v>90437</v>
      </c>
      <c r="Y1669" s="3">
        <f>Table1[[#This Row],[Unit Price]]-Table1[[#This Row],[Discount]]</f>
        <v>218.69</v>
      </c>
      <c r="Z1669" s="3" t="s">
        <v>3221</v>
      </c>
    </row>
    <row r="1670" spans="1:26" x14ac:dyDescent="0.2">
      <c r="A1670" s="1">
        <v>1233</v>
      </c>
      <c r="B1670" s="1" t="s">
        <v>2073</v>
      </c>
      <c r="C1670" s="1" t="s">
        <v>13</v>
      </c>
      <c r="D1670" s="1">
        <v>0.09</v>
      </c>
      <c r="E1670" s="1">
        <v>99.99</v>
      </c>
      <c r="F1670" s="1">
        <v>19.989999999999998</v>
      </c>
      <c r="G1670" s="1" t="s">
        <v>14</v>
      </c>
      <c r="H1670" s="1" t="s">
        <v>15</v>
      </c>
      <c r="I1670" s="1" t="s">
        <v>16</v>
      </c>
      <c r="J1670" s="1" t="s">
        <v>17</v>
      </c>
      <c r="K1670" s="1" t="s">
        <v>49</v>
      </c>
      <c r="L1670" s="1" t="s">
        <v>1556</v>
      </c>
      <c r="M1670" s="1">
        <v>0.52</v>
      </c>
      <c r="N1670" s="1" t="s">
        <v>8</v>
      </c>
      <c r="O1670" s="1" t="s">
        <v>28</v>
      </c>
      <c r="P1670" s="1" t="s">
        <v>163</v>
      </c>
      <c r="Q1670" s="1" t="s">
        <v>2074</v>
      </c>
      <c r="R1670" s="1">
        <v>75028</v>
      </c>
      <c r="S1670" s="2">
        <v>42159</v>
      </c>
      <c r="T1670" s="2">
        <v>42161</v>
      </c>
      <c r="U1670" s="1">
        <v>-161.47499999999999</v>
      </c>
      <c r="V1670" s="1">
        <v>1</v>
      </c>
      <c r="W1670" s="1">
        <v>97.65</v>
      </c>
      <c r="X1670" s="1">
        <v>89376</v>
      </c>
      <c r="Y1670" s="1">
        <f>Table1[[#This Row],[Unit Price]]-Table1[[#This Row],[Discount]]</f>
        <v>99.899999999999991</v>
      </c>
      <c r="Z1670" s="1" t="s">
        <v>3220</v>
      </c>
    </row>
    <row r="1671" spans="1:26" x14ac:dyDescent="0.2">
      <c r="A1671" s="3">
        <v>1233</v>
      </c>
      <c r="B1671" s="3" t="s">
        <v>2073</v>
      </c>
      <c r="C1671" s="3" t="s">
        <v>13</v>
      </c>
      <c r="D1671" s="3">
        <v>0.04</v>
      </c>
      <c r="E1671" s="3">
        <v>205.99</v>
      </c>
      <c r="F1671" s="3">
        <v>5.26</v>
      </c>
      <c r="G1671" s="3" t="s">
        <v>14</v>
      </c>
      <c r="H1671" s="3" t="s">
        <v>15</v>
      </c>
      <c r="I1671" s="3" t="s">
        <v>16</v>
      </c>
      <c r="J1671" s="3" t="s">
        <v>111</v>
      </c>
      <c r="K1671" s="3" t="s">
        <v>49</v>
      </c>
      <c r="L1671" s="3" t="s">
        <v>1528</v>
      </c>
      <c r="M1671" s="3">
        <v>0.56000000000000005</v>
      </c>
      <c r="N1671" s="3" t="s">
        <v>8</v>
      </c>
      <c r="O1671" s="3" t="s">
        <v>28</v>
      </c>
      <c r="P1671" s="3" t="s">
        <v>163</v>
      </c>
      <c r="Q1671" s="3" t="s">
        <v>2074</v>
      </c>
      <c r="R1671" s="3">
        <v>75028</v>
      </c>
      <c r="S1671" s="4">
        <v>42159</v>
      </c>
      <c r="T1671" s="4">
        <v>42160</v>
      </c>
      <c r="U1671" s="3">
        <v>-0.81399999999999995</v>
      </c>
      <c r="V1671" s="3">
        <v>6</v>
      </c>
      <c r="W1671" s="3">
        <v>1018.61</v>
      </c>
      <c r="X1671" s="3">
        <v>89376</v>
      </c>
      <c r="Y1671" s="3">
        <f>Table1[[#This Row],[Unit Price]]-Table1[[#This Row],[Discount]]</f>
        <v>205.95000000000002</v>
      </c>
      <c r="Z1671" s="3" t="s">
        <v>3220</v>
      </c>
    </row>
    <row r="1672" spans="1:26" x14ac:dyDescent="0.2">
      <c r="A1672" s="1">
        <v>3238</v>
      </c>
      <c r="B1672" s="1" t="s">
        <v>2733</v>
      </c>
      <c r="C1672" s="1" t="s">
        <v>23</v>
      </c>
      <c r="D1672" s="1">
        <v>0.06</v>
      </c>
      <c r="E1672" s="1">
        <v>115.99</v>
      </c>
      <c r="F1672" s="1">
        <v>5.92</v>
      </c>
      <c r="G1672" s="1" t="s">
        <v>14</v>
      </c>
      <c r="H1672" s="1" t="s">
        <v>70</v>
      </c>
      <c r="I1672" s="1" t="s">
        <v>16</v>
      </c>
      <c r="J1672" s="1" t="s">
        <v>111</v>
      </c>
      <c r="K1672" s="1" t="s">
        <v>49</v>
      </c>
      <c r="L1672" s="1" t="s">
        <v>688</v>
      </c>
      <c r="M1672" s="1">
        <v>0.57999999999999996</v>
      </c>
      <c r="N1672" s="1" t="s">
        <v>8</v>
      </c>
      <c r="O1672" s="1" t="s">
        <v>35</v>
      </c>
      <c r="P1672" s="1" t="s">
        <v>115</v>
      </c>
      <c r="Q1672" s="1" t="s">
        <v>2734</v>
      </c>
      <c r="R1672" s="1">
        <v>97330</v>
      </c>
      <c r="S1672" s="2">
        <v>42159</v>
      </c>
      <c r="T1672" s="2">
        <v>42161</v>
      </c>
      <c r="U1672" s="1">
        <v>-13.068</v>
      </c>
      <c r="V1672" s="1">
        <v>5</v>
      </c>
      <c r="W1672" s="1">
        <v>495.82</v>
      </c>
      <c r="X1672" s="1">
        <v>89564</v>
      </c>
      <c r="Y1672" s="1">
        <f>Table1[[#This Row],[Unit Price]]-Table1[[#This Row],[Discount]]</f>
        <v>115.92999999999999</v>
      </c>
      <c r="Z1672" s="1" t="s">
        <v>3221</v>
      </c>
    </row>
    <row r="1673" spans="1:26" x14ac:dyDescent="0.2">
      <c r="A1673" s="3">
        <v>2391</v>
      </c>
      <c r="B1673" s="3" t="s">
        <v>2654</v>
      </c>
      <c r="C1673" s="3" t="s">
        <v>46</v>
      </c>
      <c r="D1673" s="3">
        <v>0</v>
      </c>
      <c r="E1673" s="3">
        <v>999.99</v>
      </c>
      <c r="F1673" s="3">
        <v>13.99</v>
      </c>
      <c r="G1673" s="3" t="s">
        <v>14</v>
      </c>
      <c r="H1673" s="3" t="s">
        <v>70</v>
      </c>
      <c r="I1673" s="3" t="s">
        <v>16</v>
      </c>
      <c r="J1673" s="3" t="s">
        <v>32</v>
      </c>
      <c r="K1673" s="3" t="s">
        <v>120</v>
      </c>
      <c r="L1673" s="3" t="s">
        <v>992</v>
      </c>
      <c r="M1673" s="3">
        <v>0.36</v>
      </c>
      <c r="N1673" s="3" t="s">
        <v>8</v>
      </c>
      <c r="O1673" s="3" t="s">
        <v>87</v>
      </c>
      <c r="P1673" s="3" t="s">
        <v>88</v>
      </c>
      <c r="Q1673" s="3" t="s">
        <v>2656</v>
      </c>
      <c r="R1673" s="3">
        <v>11572</v>
      </c>
      <c r="S1673" s="4">
        <v>42159</v>
      </c>
      <c r="T1673" s="4">
        <v>42161</v>
      </c>
      <c r="U1673" s="3">
        <v>-1455.9972</v>
      </c>
      <c r="V1673" s="3">
        <v>1</v>
      </c>
      <c r="W1673" s="3">
        <v>1009.99</v>
      </c>
      <c r="X1673" s="3">
        <v>91123</v>
      </c>
      <c r="Y1673" s="3">
        <f>Table1[[#This Row],[Unit Price]]-Table1[[#This Row],[Discount]]</f>
        <v>999.99</v>
      </c>
      <c r="Z1673" s="3" t="s">
        <v>3222</v>
      </c>
    </row>
    <row r="1674" spans="1:26" x14ac:dyDescent="0.2">
      <c r="A1674" s="1">
        <v>2391</v>
      </c>
      <c r="B1674" s="1" t="s">
        <v>2654</v>
      </c>
      <c r="C1674" s="1" t="s">
        <v>46</v>
      </c>
      <c r="D1674" s="1">
        <v>0.05</v>
      </c>
      <c r="E1674" s="1">
        <v>6.48</v>
      </c>
      <c r="F1674" s="1">
        <v>5.14</v>
      </c>
      <c r="G1674" s="1" t="s">
        <v>63</v>
      </c>
      <c r="H1674" s="1" t="s">
        <v>70</v>
      </c>
      <c r="I1674" s="1" t="s">
        <v>24</v>
      </c>
      <c r="J1674" s="1" t="s">
        <v>64</v>
      </c>
      <c r="K1674" s="1" t="s">
        <v>49</v>
      </c>
      <c r="L1674" s="1" t="s">
        <v>1721</v>
      </c>
      <c r="M1674" s="1">
        <v>0.37</v>
      </c>
      <c r="N1674" s="1" t="s">
        <v>8</v>
      </c>
      <c r="O1674" s="1" t="s">
        <v>87</v>
      </c>
      <c r="P1674" s="1" t="s">
        <v>88</v>
      </c>
      <c r="Q1674" s="1" t="s">
        <v>2656</v>
      </c>
      <c r="R1674" s="1">
        <v>11572</v>
      </c>
      <c r="S1674" s="2">
        <v>42159</v>
      </c>
      <c r="T1674" s="2">
        <v>42160</v>
      </c>
      <c r="U1674" s="1">
        <v>-22.56</v>
      </c>
      <c r="V1674" s="1">
        <v>13</v>
      </c>
      <c r="W1674" s="1">
        <v>92.16</v>
      </c>
      <c r="X1674" s="1">
        <v>91123</v>
      </c>
      <c r="Y1674" s="1">
        <f>Table1[[#This Row],[Unit Price]]-Table1[[#This Row],[Discount]]</f>
        <v>6.4300000000000006</v>
      </c>
      <c r="Z1674" s="1" t="s">
        <v>3222</v>
      </c>
    </row>
    <row r="1675" spans="1:26" x14ac:dyDescent="0.2">
      <c r="A1675" s="3">
        <v>2548</v>
      </c>
      <c r="B1675" s="3" t="s">
        <v>1960</v>
      </c>
      <c r="C1675" s="3" t="s">
        <v>46</v>
      </c>
      <c r="D1675" s="3">
        <v>0.09</v>
      </c>
      <c r="E1675" s="3">
        <v>5.98</v>
      </c>
      <c r="F1675" s="3">
        <v>1.67</v>
      </c>
      <c r="G1675" s="3" t="s">
        <v>14</v>
      </c>
      <c r="H1675" s="3" t="s">
        <v>3</v>
      </c>
      <c r="I1675" s="3" t="s">
        <v>24</v>
      </c>
      <c r="J1675" s="3" t="s">
        <v>25</v>
      </c>
      <c r="K1675" s="3" t="s">
        <v>26</v>
      </c>
      <c r="L1675" s="3" t="s">
        <v>2735</v>
      </c>
      <c r="M1675" s="3">
        <v>0.51</v>
      </c>
      <c r="N1675" s="3" t="s">
        <v>8</v>
      </c>
      <c r="O1675" s="3" t="s">
        <v>35</v>
      </c>
      <c r="P1675" s="3" t="s">
        <v>66</v>
      </c>
      <c r="Q1675" s="3" t="s">
        <v>76</v>
      </c>
      <c r="R1675" s="3">
        <v>90068</v>
      </c>
      <c r="S1675" s="4">
        <v>42159</v>
      </c>
      <c r="T1675" s="4">
        <v>42162</v>
      </c>
      <c r="U1675" s="3">
        <v>23.87</v>
      </c>
      <c r="V1675" s="3">
        <v>81</v>
      </c>
      <c r="W1675" s="3">
        <v>448.26</v>
      </c>
      <c r="X1675" s="3">
        <v>29889</v>
      </c>
      <c r="Y1675" s="3">
        <f>Table1[[#This Row],[Unit Price]]-Table1[[#This Row],[Discount]]</f>
        <v>5.8900000000000006</v>
      </c>
      <c r="Z1675" s="3" t="s">
        <v>3221</v>
      </c>
    </row>
    <row r="1676" spans="1:26" x14ac:dyDescent="0.2">
      <c r="A1676" s="1">
        <v>2549</v>
      </c>
      <c r="B1676" s="1" t="s">
        <v>2227</v>
      </c>
      <c r="C1676" s="1" t="s">
        <v>46</v>
      </c>
      <c r="D1676" s="1">
        <v>0.09</v>
      </c>
      <c r="E1676" s="1">
        <v>5.98</v>
      </c>
      <c r="F1676" s="1">
        <v>1.67</v>
      </c>
      <c r="G1676" s="1" t="s">
        <v>14</v>
      </c>
      <c r="H1676" s="1" t="s">
        <v>3</v>
      </c>
      <c r="I1676" s="1" t="s">
        <v>24</v>
      </c>
      <c r="J1676" s="1" t="s">
        <v>25</v>
      </c>
      <c r="K1676" s="1" t="s">
        <v>26</v>
      </c>
      <c r="L1676" s="1" t="s">
        <v>2735</v>
      </c>
      <c r="M1676" s="1">
        <v>0.51</v>
      </c>
      <c r="N1676" s="1" t="s">
        <v>8</v>
      </c>
      <c r="O1676" s="1" t="s">
        <v>87</v>
      </c>
      <c r="P1676" s="1" t="s">
        <v>293</v>
      </c>
      <c r="Q1676" s="1" t="s">
        <v>2228</v>
      </c>
      <c r="R1676" s="1">
        <v>43213</v>
      </c>
      <c r="S1676" s="2">
        <v>42159</v>
      </c>
      <c r="T1676" s="2">
        <v>42162</v>
      </c>
      <c r="U1676" s="1">
        <v>35.805</v>
      </c>
      <c r="V1676" s="1">
        <v>20</v>
      </c>
      <c r="W1676" s="1">
        <v>110.68</v>
      </c>
      <c r="X1676" s="1">
        <v>88658</v>
      </c>
      <c r="Y1676" s="1">
        <f>Table1[[#This Row],[Unit Price]]-Table1[[#This Row],[Discount]]</f>
        <v>5.8900000000000006</v>
      </c>
      <c r="Z1676" s="1" t="s">
        <v>3222</v>
      </c>
    </row>
    <row r="1677" spans="1:26" x14ac:dyDescent="0.2">
      <c r="A1677" s="3">
        <v>2882</v>
      </c>
      <c r="B1677" s="3" t="s">
        <v>647</v>
      </c>
      <c r="C1677" s="3" t="s">
        <v>13</v>
      </c>
      <c r="D1677" s="3">
        <v>0.09</v>
      </c>
      <c r="E1677" s="3">
        <v>363.25</v>
      </c>
      <c r="F1677" s="3">
        <v>19.989999999999998</v>
      </c>
      <c r="G1677" s="3" t="s">
        <v>14</v>
      </c>
      <c r="H1677" s="3" t="s">
        <v>15</v>
      </c>
      <c r="I1677" s="3" t="s">
        <v>24</v>
      </c>
      <c r="J1677" s="3" t="s">
        <v>71</v>
      </c>
      <c r="K1677" s="3" t="s">
        <v>49</v>
      </c>
      <c r="L1677" s="3" t="s">
        <v>175</v>
      </c>
      <c r="M1677" s="3">
        <v>0.56999999999999995</v>
      </c>
      <c r="N1677" s="3" t="s">
        <v>8</v>
      </c>
      <c r="O1677" s="3" t="s">
        <v>9</v>
      </c>
      <c r="P1677" s="3" t="s">
        <v>73</v>
      </c>
      <c r="Q1677" s="3" t="s">
        <v>649</v>
      </c>
      <c r="R1677" s="3">
        <v>28206</v>
      </c>
      <c r="S1677" s="4">
        <v>42160</v>
      </c>
      <c r="T1677" s="4">
        <v>42161</v>
      </c>
      <c r="U1677" s="3">
        <v>732.26980000000003</v>
      </c>
      <c r="V1677" s="3">
        <v>21</v>
      </c>
      <c r="W1677" s="3">
        <v>7497.05</v>
      </c>
      <c r="X1677" s="3">
        <v>21958</v>
      </c>
      <c r="Y1677" s="3">
        <f>Table1[[#This Row],[Unit Price]]-Table1[[#This Row],[Discount]]</f>
        <v>363.16</v>
      </c>
      <c r="Z1677" s="3" t="s">
        <v>3219</v>
      </c>
    </row>
    <row r="1678" spans="1:26" x14ac:dyDescent="0.2">
      <c r="A1678" s="1">
        <v>2884</v>
      </c>
      <c r="B1678" s="1" t="s">
        <v>1716</v>
      </c>
      <c r="C1678" s="1" t="s">
        <v>13</v>
      </c>
      <c r="D1678" s="1">
        <v>0.09</v>
      </c>
      <c r="E1678" s="1">
        <v>363.25</v>
      </c>
      <c r="F1678" s="1">
        <v>19.989999999999998</v>
      </c>
      <c r="G1678" s="1" t="s">
        <v>14</v>
      </c>
      <c r="H1678" s="1" t="s">
        <v>15</v>
      </c>
      <c r="I1678" s="1" t="s">
        <v>24</v>
      </c>
      <c r="J1678" s="1" t="s">
        <v>71</v>
      </c>
      <c r="K1678" s="1" t="s">
        <v>49</v>
      </c>
      <c r="L1678" s="1" t="s">
        <v>175</v>
      </c>
      <c r="M1678" s="1">
        <v>0.56999999999999995</v>
      </c>
      <c r="N1678" s="1" t="s">
        <v>8</v>
      </c>
      <c r="O1678" s="1" t="s">
        <v>87</v>
      </c>
      <c r="P1678" s="1" t="s">
        <v>293</v>
      </c>
      <c r="Q1678" s="1" t="s">
        <v>1717</v>
      </c>
      <c r="R1678" s="1">
        <v>44039</v>
      </c>
      <c r="S1678" s="2">
        <v>42160</v>
      </c>
      <c r="T1678" s="2">
        <v>42161</v>
      </c>
      <c r="U1678" s="1">
        <v>1231.6569</v>
      </c>
      <c r="V1678" s="1">
        <v>5</v>
      </c>
      <c r="W1678" s="1">
        <v>1785.01</v>
      </c>
      <c r="X1678" s="1">
        <v>87633</v>
      </c>
      <c r="Y1678" s="1">
        <f>Table1[[#This Row],[Unit Price]]-Table1[[#This Row],[Discount]]</f>
        <v>363.16</v>
      </c>
      <c r="Z1678" s="1" t="s">
        <v>3222</v>
      </c>
    </row>
    <row r="1679" spans="1:26" x14ac:dyDescent="0.2">
      <c r="A1679" s="3">
        <v>269</v>
      </c>
      <c r="B1679" s="3" t="s">
        <v>2736</v>
      </c>
      <c r="C1679" s="3" t="s">
        <v>23</v>
      </c>
      <c r="D1679" s="3">
        <v>0.09</v>
      </c>
      <c r="E1679" s="3">
        <v>35.94</v>
      </c>
      <c r="F1679" s="3">
        <v>6.66</v>
      </c>
      <c r="G1679" s="3" t="s">
        <v>14</v>
      </c>
      <c r="H1679" s="3" t="s">
        <v>47</v>
      </c>
      <c r="I1679" s="3" t="s">
        <v>24</v>
      </c>
      <c r="J1679" s="3" t="s">
        <v>321</v>
      </c>
      <c r="K1679" s="3" t="s">
        <v>49</v>
      </c>
      <c r="L1679" s="3" t="s">
        <v>2098</v>
      </c>
      <c r="M1679" s="3">
        <v>0.4</v>
      </c>
      <c r="N1679" s="3" t="s">
        <v>8</v>
      </c>
      <c r="O1679" s="3" t="s">
        <v>35</v>
      </c>
      <c r="P1679" s="3" t="s">
        <v>564</v>
      </c>
      <c r="Q1679" s="3" t="s">
        <v>2737</v>
      </c>
      <c r="R1679" s="3">
        <v>85234</v>
      </c>
      <c r="S1679" s="4">
        <v>42160</v>
      </c>
      <c r="T1679" s="4">
        <v>42165</v>
      </c>
      <c r="U1679" s="3">
        <v>144.2928</v>
      </c>
      <c r="V1679" s="3">
        <v>6</v>
      </c>
      <c r="W1679" s="3">
        <v>209.12</v>
      </c>
      <c r="X1679" s="3">
        <v>88942</v>
      </c>
      <c r="Y1679" s="3">
        <f>Table1[[#This Row],[Unit Price]]-Table1[[#This Row],[Discount]]</f>
        <v>35.849999999999994</v>
      </c>
      <c r="Z1679" s="3" t="s">
        <v>3221</v>
      </c>
    </row>
    <row r="1680" spans="1:26" x14ac:dyDescent="0.2">
      <c r="A1680" s="1">
        <v>269</v>
      </c>
      <c r="B1680" s="1" t="s">
        <v>2736</v>
      </c>
      <c r="C1680" s="1" t="s">
        <v>23</v>
      </c>
      <c r="D1680" s="1">
        <v>0</v>
      </c>
      <c r="E1680" s="1">
        <v>170.98</v>
      </c>
      <c r="F1680" s="1">
        <v>13.99</v>
      </c>
      <c r="G1680" s="1" t="s">
        <v>14</v>
      </c>
      <c r="H1680" s="1" t="s">
        <v>47</v>
      </c>
      <c r="I1680" s="1" t="s">
        <v>4</v>
      </c>
      <c r="J1680" s="1" t="s">
        <v>102</v>
      </c>
      <c r="K1680" s="1" t="s">
        <v>120</v>
      </c>
      <c r="L1680" s="1" t="s">
        <v>2738</v>
      </c>
      <c r="M1680" s="1">
        <v>0.75</v>
      </c>
      <c r="N1680" s="1" t="s">
        <v>8</v>
      </c>
      <c r="O1680" s="1" t="s">
        <v>35</v>
      </c>
      <c r="P1680" s="1" t="s">
        <v>564</v>
      </c>
      <c r="Q1680" s="1" t="s">
        <v>2737</v>
      </c>
      <c r="R1680" s="1">
        <v>85234</v>
      </c>
      <c r="S1680" s="2">
        <v>42160</v>
      </c>
      <c r="T1680" s="2">
        <v>42167</v>
      </c>
      <c r="U1680" s="1">
        <v>888.14729999999997</v>
      </c>
      <c r="V1680" s="1">
        <v>7</v>
      </c>
      <c r="W1680" s="1">
        <v>1287.17</v>
      </c>
      <c r="X1680" s="1">
        <v>88942</v>
      </c>
      <c r="Y1680" s="1">
        <f>Table1[[#This Row],[Unit Price]]-Table1[[#This Row],[Discount]]</f>
        <v>170.98</v>
      </c>
      <c r="Z1680" s="1" t="s">
        <v>3221</v>
      </c>
    </row>
    <row r="1681" spans="1:26" x14ac:dyDescent="0.2">
      <c r="A1681" s="3">
        <v>269</v>
      </c>
      <c r="B1681" s="3" t="s">
        <v>2736</v>
      </c>
      <c r="C1681" s="3" t="s">
        <v>23</v>
      </c>
      <c r="D1681" s="3">
        <v>0.09</v>
      </c>
      <c r="E1681" s="3">
        <v>4.9800000000000004</v>
      </c>
      <c r="F1681" s="3">
        <v>7.44</v>
      </c>
      <c r="G1681" s="3" t="s">
        <v>14</v>
      </c>
      <c r="H1681" s="3" t="s">
        <v>47</v>
      </c>
      <c r="I1681" s="3" t="s">
        <v>24</v>
      </c>
      <c r="J1681" s="3" t="s">
        <v>64</v>
      </c>
      <c r="K1681" s="3" t="s">
        <v>49</v>
      </c>
      <c r="L1681" s="3" t="s">
        <v>2150</v>
      </c>
      <c r="M1681" s="3">
        <v>0.36</v>
      </c>
      <c r="N1681" s="3" t="s">
        <v>8</v>
      </c>
      <c r="O1681" s="3" t="s">
        <v>35</v>
      </c>
      <c r="P1681" s="3" t="s">
        <v>564</v>
      </c>
      <c r="Q1681" s="3" t="s">
        <v>2737</v>
      </c>
      <c r="R1681" s="3">
        <v>85234</v>
      </c>
      <c r="S1681" s="4">
        <v>42160</v>
      </c>
      <c r="T1681" s="4">
        <v>42162</v>
      </c>
      <c r="U1681" s="3">
        <v>-46.005000000000003</v>
      </c>
      <c r="V1681" s="3">
        <v>9</v>
      </c>
      <c r="W1681" s="3">
        <v>46.17</v>
      </c>
      <c r="X1681" s="3">
        <v>88942</v>
      </c>
      <c r="Y1681" s="3">
        <f>Table1[[#This Row],[Unit Price]]-Table1[[#This Row],[Discount]]</f>
        <v>4.8900000000000006</v>
      </c>
      <c r="Z1681" s="3" t="s">
        <v>3221</v>
      </c>
    </row>
    <row r="1682" spans="1:26" x14ac:dyDescent="0.2">
      <c r="A1682" s="1">
        <v>272</v>
      </c>
      <c r="B1682" s="1" t="s">
        <v>2029</v>
      </c>
      <c r="C1682" s="1" t="s">
        <v>23</v>
      </c>
      <c r="D1682" s="1">
        <v>0.09</v>
      </c>
      <c r="E1682" s="1">
        <v>35.94</v>
      </c>
      <c r="F1682" s="1">
        <v>6.66</v>
      </c>
      <c r="G1682" s="1" t="s">
        <v>14</v>
      </c>
      <c r="H1682" s="1" t="s">
        <v>47</v>
      </c>
      <c r="I1682" s="1" t="s">
        <v>24</v>
      </c>
      <c r="J1682" s="1" t="s">
        <v>321</v>
      </c>
      <c r="K1682" s="1" t="s">
        <v>49</v>
      </c>
      <c r="L1682" s="1" t="s">
        <v>2098</v>
      </c>
      <c r="M1682" s="1">
        <v>0.4</v>
      </c>
      <c r="N1682" s="1" t="s">
        <v>8</v>
      </c>
      <c r="O1682" s="1" t="s">
        <v>9</v>
      </c>
      <c r="P1682" s="1" t="s">
        <v>73</v>
      </c>
      <c r="Q1682" s="1" t="s">
        <v>649</v>
      </c>
      <c r="R1682" s="1">
        <v>28204</v>
      </c>
      <c r="S1682" s="2">
        <v>42160</v>
      </c>
      <c r="T1682" s="2">
        <v>42165</v>
      </c>
      <c r="U1682" s="1">
        <v>72.1858</v>
      </c>
      <c r="V1682" s="1">
        <v>24</v>
      </c>
      <c r="W1682" s="1">
        <v>836.47</v>
      </c>
      <c r="X1682" s="1">
        <v>36069</v>
      </c>
      <c r="Y1682" s="1">
        <f>Table1[[#This Row],[Unit Price]]-Table1[[#This Row],[Discount]]</f>
        <v>35.849999999999994</v>
      </c>
      <c r="Z1682" s="1" t="s">
        <v>3219</v>
      </c>
    </row>
    <row r="1683" spans="1:26" x14ac:dyDescent="0.2">
      <c r="A1683" s="3">
        <v>272</v>
      </c>
      <c r="B1683" s="3" t="s">
        <v>2029</v>
      </c>
      <c r="C1683" s="3" t="s">
        <v>23</v>
      </c>
      <c r="D1683" s="3">
        <v>0.09</v>
      </c>
      <c r="E1683" s="3">
        <v>4.9800000000000004</v>
      </c>
      <c r="F1683" s="3">
        <v>7.44</v>
      </c>
      <c r="G1683" s="3" t="s">
        <v>14</v>
      </c>
      <c r="H1683" s="3" t="s">
        <v>47</v>
      </c>
      <c r="I1683" s="3" t="s">
        <v>24</v>
      </c>
      <c r="J1683" s="3" t="s">
        <v>64</v>
      </c>
      <c r="K1683" s="3" t="s">
        <v>49</v>
      </c>
      <c r="L1683" s="3" t="s">
        <v>2150</v>
      </c>
      <c r="M1683" s="3">
        <v>0.36</v>
      </c>
      <c r="N1683" s="3" t="s">
        <v>8</v>
      </c>
      <c r="O1683" s="3" t="s">
        <v>9</v>
      </c>
      <c r="P1683" s="3" t="s">
        <v>73</v>
      </c>
      <c r="Q1683" s="3" t="s">
        <v>649</v>
      </c>
      <c r="R1683" s="3">
        <v>28204</v>
      </c>
      <c r="S1683" s="4">
        <v>42160</v>
      </c>
      <c r="T1683" s="4">
        <v>42162</v>
      </c>
      <c r="U1683" s="3">
        <v>-122.3733</v>
      </c>
      <c r="V1683" s="3">
        <v>37</v>
      </c>
      <c r="W1683" s="3">
        <v>189.83</v>
      </c>
      <c r="X1683" s="3">
        <v>36069</v>
      </c>
      <c r="Y1683" s="3">
        <f>Table1[[#This Row],[Unit Price]]-Table1[[#This Row],[Discount]]</f>
        <v>4.8900000000000006</v>
      </c>
      <c r="Z1683" s="3" t="s">
        <v>3219</v>
      </c>
    </row>
    <row r="1684" spans="1:26" x14ac:dyDescent="0.2">
      <c r="A1684" s="1">
        <v>518</v>
      </c>
      <c r="B1684" s="1" t="s">
        <v>2739</v>
      </c>
      <c r="C1684" s="1" t="s">
        <v>23</v>
      </c>
      <c r="D1684" s="1">
        <v>7.0000000000000007E-2</v>
      </c>
      <c r="E1684" s="1">
        <v>12.64</v>
      </c>
      <c r="F1684" s="1">
        <v>4.9800000000000004</v>
      </c>
      <c r="G1684" s="1" t="s">
        <v>14</v>
      </c>
      <c r="H1684" s="1" t="s">
        <v>47</v>
      </c>
      <c r="I1684" s="1" t="s">
        <v>4</v>
      </c>
      <c r="J1684" s="1" t="s">
        <v>102</v>
      </c>
      <c r="K1684" s="1" t="s">
        <v>18</v>
      </c>
      <c r="L1684" s="1" t="s">
        <v>1749</v>
      </c>
      <c r="M1684" s="1">
        <v>0.48</v>
      </c>
      <c r="N1684" s="1" t="s">
        <v>8</v>
      </c>
      <c r="O1684" s="1" t="s">
        <v>28</v>
      </c>
      <c r="P1684" s="1" t="s">
        <v>56</v>
      </c>
      <c r="Q1684" s="1" t="s">
        <v>1482</v>
      </c>
      <c r="R1684" s="1">
        <v>63105</v>
      </c>
      <c r="S1684" s="2">
        <v>42160</v>
      </c>
      <c r="T1684" s="2">
        <v>42167</v>
      </c>
      <c r="U1684" s="1">
        <v>113.41500000000001</v>
      </c>
      <c r="V1684" s="1">
        <v>16</v>
      </c>
      <c r="W1684" s="1">
        <v>199.76</v>
      </c>
      <c r="X1684" s="1">
        <v>90867</v>
      </c>
      <c r="Y1684" s="1">
        <f>Table1[[#This Row],[Unit Price]]-Table1[[#This Row],[Discount]]</f>
        <v>12.57</v>
      </c>
      <c r="Z1684" s="1" t="s">
        <v>3220</v>
      </c>
    </row>
    <row r="1685" spans="1:26" x14ac:dyDescent="0.2">
      <c r="A1685" s="3">
        <v>2506</v>
      </c>
      <c r="B1685" s="3" t="s">
        <v>2740</v>
      </c>
      <c r="C1685" s="3" t="s">
        <v>92</v>
      </c>
      <c r="D1685" s="3">
        <v>0.02</v>
      </c>
      <c r="E1685" s="3">
        <v>6.48</v>
      </c>
      <c r="F1685" s="3">
        <v>8.74</v>
      </c>
      <c r="G1685" s="3" t="s">
        <v>14</v>
      </c>
      <c r="H1685" s="3" t="s">
        <v>47</v>
      </c>
      <c r="I1685" s="3" t="s">
        <v>24</v>
      </c>
      <c r="J1685" s="3" t="s">
        <v>64</v>
      </c>
      <c r="K1685" s="3" t="s">
        <v>49</v>
      </c>
      <c r="L1685" s="3" t="s">
        <v>2741</v>
      </c>
      <c r="M1685" s="3">
        <v>0.36</v>
      </c>
      <c r="N1685" s="3" t="s">
        <v>8</v>
      </c>
      <c r="O1685" s="3" t="s">
        <v>87</v>
      </c>
      <c r="P1685" s="3" t="s">
        <v>224</v>
      </c>
      <c r="Q1685" s="3" t="s">
        <v>2742</v>
      </c>
      <c r="R1685" s="3">
        <v>6408</v>
      </c>
      <c r="S1685" s="4">
        <v>42160</v>
      </c>
      <c r="T1685" s="4">
        <v>42162</v>
      </c>
      <c r="U1685" s="3">
        <v>-6.835</v>
      </c>
      <c r="V1685" s="3">
        <v>1</v>
      </c>
      <c r="W1685" s="3">
        <v>10.72</v>
      </c>
      <c r="X1685" s="3">
        <v>87033</v>
      </c>
      <c r="Y1685" s="3">
        <f>Table1[[#This Row],[Unit Price]]-Table1[[#This Row],[Discount]]</f>
        <v>6.4600000000000009</v>
      </c>
      <c r="Z1685" s="3" t="s">
        <v>3222</v>
      </c>
    </row>
    <row r="1686" spans="1:26" x14ac:dyDescent="0.2">
      <c r="A1686" s="1">
        <v>2507</v>
      </c>
      <c r="B1686" s="1" t="s">
        <v>2743</v>
      </c>
      <c r="C1686" s="1" t="s">
        <v>92</v>
      </c>
      <c r="D1686" s="1">
        <v>0.06</v>
      </c>
      <c r="E1686" s="1">
        <v>699.99</v>
      </c>
      <c r="F1686" s="1">
        <v>24.49</v>
      </c>
      <c r="G1686" s="1" t="s">
        <v>63</v>
      </c>
      <c r="H1686" s="1" t="s">
        <v>47</v>
      </c>
      <c r="I1686" s="1" t="s">
        <v>16</v>
      </c>
      <c r="J1686" s="1" t="s">
        <v>39</v>
      </c>
      <c r="K1686" s="1" t="s">
        <v>40</v>
      </c>
      <c r="L1686" s="1" t="s">
        <v>289</v>
      </c>
      <c r="M1686" s="1">
        <v>0.41</v>
      </c>
      <c r="N1686" s="1" t="s">
        <v>8</v>
      </c>
      <c r="O1686" s="1" t="s">
        <v>87</v>
      </c>
      <c r="P1686" s="1" t="s">
        <v>307</v>
      </c>
      <c r="Q1686" s="1" t="s">
        <v>863</v>
      </c>
      <c r="R1686" s="1">
        <v>4401</v>
      </c>
      <c r="S1686" s="2">
        <v>42160</v>
      </c>
      <c r="T1686" s="2">
        <v>42162</v>
      </c>
      <c r="U1686" s="1">
        <v>7024.2069000000001</v>
      </c>
      <c r="V1686" s="1">
        <v>15</v>
      </c>
      <c r="W1686" s="1">
        <v>10180.01</v>
      </c>
      <c r="X1686" s="1">
        <v>87033</v>
      </c>
      <c r="Y1686" s="1">
        <f>Table1[[#This Row],[Unit Price]]-Table1[[#This Row],[Discount]]</f>
        <v>699.93000000000006</v>
      </c>
      <c r="Z1686" s="1" t="s">
        <v>3222</v>
      </c>
    </row>
    <row r="1687" spans="1:26" x14ac:dyDescent="0.2">
      <c r="A1687" s="3">
        <v>2516</v>
      </c>
      <c r="B1687" s="3" t="s">
        <v>2744</v>
      </c>
      <c r="C1687" s="3" t="s">
        <v>92</v>
      </c>
      <c r="D1687" s="3">
        <v>0.02</v>
      </c>
      <c r="E1687" s="3">
        <v>17.149999999999999</v>
      </c>
      <c r="F1687" s="3">
        <v>4.96</v>
      </c>
      <c r="G1687" s="3" t="s">
        <v>14</v>
      </c>
      <c r="H1687" s="3" t="s">
        <v>47</v>
      </c>
      <c r="I1687" s="3" t="s">
        <v>24</v>
      </c>
      <c r="J1687" s="3" t="s">
        <v>54</v>
      </c>
      <c r="K1687" s="3" t="s">
        <v>49</v>
      </c>
      <c r="L1687" s="3" t="s">
        <v>626</v>
      </c>
      <c r="M1687" s="3">
        <v>0.57999999999999996</v>
      </c>
      <c r="N1687" s="3" t="s">
        <v>8</v>
      </c>
      <c r="O1687" s="3" t="s">
        <v>87</v>
      </c>
      <c r="P1687" s="3" t="s">
        <v>373</v>
      </c>
      <c r="Q1687" s="3" t="s">
        <v>415</v>
      </c>
      <c r="R1687" s="3">
        <v>7631</v>
      </c>
      <c r="S1687" s="4">
        <v>42160</v>
      </c>
      <c r="T1687" s="4">
        <v>42162</v>
      </c>
      <c r="U1687" s="3">
        <v>36.494999999999997</v>
      </c>
      <c r="V1687" s="3">
        <v>11</v>
      </c>
      <c r="W1687" s="3">
        <v>190.85</v>
      </c>
      <c r="X1687" s="3">
        <v>87033</v>
      </c>
      <c r="Y1687" s="3">
        <f>Table1[[#This Row],[Unit Price]]-Table1[[#This Row],[Discount]]</f>
        <v>17.13</v>
      </c>
      <c r="Z1687" s="3" t="s">
        <v>3222</v>
      </c>
    </row>
    <row r="1688" spans="1:26" x14ac:dyDescent="0.2">
      <c r="A1688" s="1">
        <v>2520</v>
      </c>
      <c r="B1688" s="1" t="s">
        <v>2745</v>
      </c>
      <c r="C1688" s="1" t="s">
        <v>92</v>
      </c>
      <c r="D1688" s="1">
        <v>7.0000000000000007E-2</v>
      </c>
      <c r="E1688" s="1">
        <v>30.98</v>
      </c>
      <c r="F1688" s="1">
        <v>8.74</v>
      </c>
      <c r="G1688" s="1" t="s">
        <v>14</v>
      </c>
      <c r="H1688" s="1" t="s">
        <v>47</v>
      </c>
      <c r="I1688" s="1" t="s">
        <v>24</v>
      </c>
      <c r="J1688" s="1" t="s">
        <v>64</v>
      </c>
      <c r="K1688" s="1" t="s">
        <v>49</v>
      </c>
      <c r="L1688" s="1" t="s">
        <v>2562</v>
      </c>
      <c r="M1688" s="1">
        <v>0.4</v>
      </c>
      <c r="N1688" s="1" t="s">
        <v>8</v>
      </c>
      <c r="O1688" s="1" t="s">
        <v>87</v>
      </c>
      <c r="P1688" s="1" t="s">
        <v>560</v>
      </c>
      <c r="Q1688" s="1" t="s">
        <v>2746</v>
      </c>
      <c r="R1688" s="1">
        <v>2908</v>
      </c>
      <c r="S1688" s="2">
        <v>42160</v>
      </c>
      <c r="T1688" s="2">
        <v>42161</v>
      </c>
      <c r="U1688" s="1">
        <v>255.76920000000001</v>
      </c>
      <c r="V1688" s="1">
        <v>12</v>
      </c>
      <c r="W1688" s="1">
        <v>370.68</v>
      </c>
      <c r="X1688" s="1">
        <v>87033</v>
      </c>
      <c r="Y1688" s="1">
        <f>Table1[[#This Row],[Unit Price]]-Table1[[#This Row],[Discount]]</f>
        <v>30.91</v>
      </c>
      <c r="Z1688" s="1" t="s">
        <v>3222</v>
      </c>
    </row>
    <row r="1689" spans="1:26" x14ac:dyDescent="0.2">
      <c r="A1689" s="3">
        <v>2522</v>
      </c>
      <c r="B1689" s="3" t="s">
        <v>2747</v>
      </c>
      <c r="C1689" s="3" t="s">
        <v>92</v>
      </c>
      <c r="D1689" s="3">
        <v>0.04</v>
      </c>
      <c r="E1689" s="3">
        <v>1360.14</v>
      </c>
      <c r="F1689" s="3">
        <v>14.7</v>
      </c>
      <c r="G1689" s="3" t="s">
        <v>2</v>
      </c>
      <c r="H1689" s="3" t="s">
        <v>47</v>
      </c>
      <c r="I1689" s="3" t="s">
        <v>16</v>
      </c>
      <c r="J1689" s="3" t="s">
        <v>32</v>
      </c>
      <c r="K1689" s="3" t="s">
        <v>33</v>
      </c>
      <c r="L1689" s="3" t="s">
        <v>2748</v>
      </c>
      <c r="M1689" s="3">
        <v>0.59</v>
      </c>
      <c r="N1689" s="3" t="s">
        <v>8</v>
      </c>
      <c r="O1689" s="3" t="s">
        <v>87</v>
      </c>
      <c r="P1689" s="3" t="s">
        <v>609</v>
      </c>
      <c r="Q1689" s="3" t="s">
        <v>904</v>
      </c>
      <c r="R1689" s="3">
        <v>5401</v>
      </c>
      <c r="S1689" s="4">
        <v>42160</v>
      </c>
      <c r="T1689" s="4">
        <v>42163</v>
      </c>
      <c r="U1689" s="3">
        <v>2639.01</v>
      </c>
      <c r="V1689" s="3">
        <v>6</v>
      </c>
      <c r="W1689" s="3">
        <v>7303.05</v>
      </c>
      <c r="X1689" s="3">
        <v>87033</v>
      </c>
      <c r="Y1689" s="3">
        <f>Table1[[#This Row],[Unit Price]]-Table1[[#This Row],[Discount]]</f>
        <v>1360.1000000000001</v>
      </c>
      <c r="Z1689" s="3" t="s">
        <v>3222</v>
      </c>
    </row>
    <row r="1690" spans="1:26" x14ac:dyDescent="0.2">
      <c r="A1690" s="1">
        <v>699</v>
      </c>
      <c r="B1690" s="1" t="s">
        <v>837</v>
      </c>
      <c r="C1690" s="1" t="s">
        <v>1</v>
      </c>
      <c r="D1690" s="1">
        <v>0.02</v>
      </c>
      <c r="E1690" s="1">
        <v>6.47</v>
      </c>
      <c r="F1690" s="1">
        <v>1.22</v>
      </c>
      <c r="G1690" s="1" t="s">
        <v>14</v>
      </c>
      <c r="H1690" s="1" t="s">
        <v>15</v>
      </c>
      <c r="I1690" s="1" t="s">
        <v>24</v>
      </c>
      <c r="J1690" s="1" t="s">
        <v>25</v>
      </c>
      <c r="K1690" s="1" t="s">
        <v>26</v>
      </c>
      <c r="L1690" s="1" t="s">
        <v>2749</v>
      </c>
      <c r="M1690" s="1">
        <v>0.4</v>
      </c>
      <c r="N1690" s="1" t="s">
        <v>8</v>
      </c>
      <c r="O1690" s="1" t="s">
        <v>35</v>
      </c>
      <c r="P1690" s="1" t="s">
        <v>66</v>
      </c>
      <c r="Q1690" s="1" t="s">
        <v>76</v>
      </c>
      <c r="R1690" s="1">
        <v>90041</v>
      </c>
      <c r="S1690" s="2">
        <v>42161</v>
      </c>
      <c r="T1690" s="2">
        <v>42162</v>
      </c>
      <c r="U1690" s="1">
        <v>40.200000000000003</v>
      </c>
      <c r="V1690" s="1">
        <v>30</v>
      </c>
      <c r="W1690" s="1">
        <v>193.95</v>
      </c>
      <c r="X1690" s="1">
        <v>55392</v>
      </c>
      <c r="Y1690" s="1">
        <f>Table1[[#This Row],[Unit Price]]-Table1[[#This Row],[Discount]]</f>
        <v>6.45</v>
      </c>
      <c r="Z1690" s="1" t="s">
        <v>3221</v>
      </c>
    </row>
    <row r="1691" spans="1:26" x14ac:dyDescent="0.2">
      <c r="A1691" s="3">
        <v>699</v>
      </c>
      <c r="B1691" s="3" t="s">
        <v>837</v>
      </c>
      <c r="C1691" s="3" t="s">
        <v>1</v>
      </c>
      <c r="D1691" s="3">
        <v>7.0000000000000007E-2</v>
      </c>
      <c r="E1691" s="3">
        <v>2.84</v>
      </c>
      <c r="F1691" s="3">
        <v>0.93</v>
      </c>
      <c r="G1691" s="3" t="s">
        <v>14</v>
      </c>
      <c r="H1691" s="3" t="s">
        <v>15</v>
      </c>
      <c r="I1691" s="3" t="s">
        <v>24</v>
      </c>
      <c r="J1691" s="3" t="s">
        <v>25</v>
      </c>
      <c r="K1691" s="3" t="s">
        <v>26</v>
      </c>
      <c r="L1691" s="3" t="s">
        <v>268</v>
      </c>
      <c r="M1691" s="3">
        <v>0.54</v>
      </c>
      <c r="N1691" s="3" t="s">
        <v>8</v>
      </c>
      <c r="O1691" s="3" t="s">
        <v>35</v>
      </c>
      <c r="P1691" s="3" t="s">
        <v>66</v>
      </c>
      <c r="Q1691" s="3" t="s">
        <v>76</v>
      </c>
      <c r="R1691" s="3">
        <v>90041</v>
      </c>
      <c r="S1691" s="4">
        <v>42161</v>
      </c>
      <c r="T1691" s="4">
        <v>42163</v>
      </c>
      <c r="U1691" s="3">
        <v>3.21</v>
      </c>
      <c r="V1691" s="3">
        <v>59</v>
      </c>
      <c r="W1691" s="3">
        <v>158.80000000000001</v>
      </c>
      <c r="X1691" s="3">
        <v>55392</v>
      </c>
      <c r="Y1691" s="3">
        <f>Table1[[#This Row],[Unit Price]]-Table1[[#This Row],[Discount]]</f>
        <v>2.77</v>
      </c>
      <c r="Z1691" s="3" t="s">
        <v>3221</v>
      </c>
    </row>
    <row r="1692" spans="1:26" x14ac:dyDescent="0.2">
      <c r="A1692" s="1">
        <v>711</v>
      </c>
      <c r="B1692" s="1" t="s">
        <v>2750</v>
      </c>
      <c r="C1692" s="1" t="s">
        <v>1</v>
      </c>
      <c r="D1692" s="1">
        <v>7.0000000000000007E-2</v>
      </c>
      <c r="E1692" s="1">
        <v>2.84</v>
      </c>
      <c r="F1692" s="1">
        <v>0.93</v>
      </c>
      <c r="G1692" s="1" t="s">
        <v>14</v>
      </c>
      <c r="H1692" s="1" t="s">
        <v>15</v>
      </c>
      <c r="I1692" s="1" t="s">
        <v>24</v>
      </c>
      <c r="J1692" s="1" t="s">
        <v>25</v>
      </c>
      <c r="K1692" s="1" t="s">
        <v>26</v>
      </c>
      <c r="L1692" s="1" t="s">
        <v>268</v>
      </c>
      <c r="M1692" s="1">
        <v>0.54</v>
      </c>
      <c r="N1692" s="1" t="s">
        <v>8</v>
      </c>
      <c r="O1692" s="1" t="s">
        <v>87</v>
      </c>
      <c r="P1692" s="1" t="s">
        <v>379</v>
      </c>
      <c r="Q1692" s="1" t="s">
        <v>2751</v>
      </c>
      <c r="R1692" s="1">
        <v>2152</v>
      </c>
      <c r="S1692" s="2">
        <v>42161</v>
      </c>
      <c r="T1692" s="2">
        <v>42163</v>
      </c>
      <c r="U1692" s="1">
        <v>3.8519999999999999</v>
      </c>
      <c r="V1692" s="1">
        <v>15</v>
      </c>
      <c r="W1692" s="1">
        <v>40.369999999999997</v>
      </c>
      <c r="X1692" s="1">
        <v>87978</v>
      </c>
      <c r="Y1692" s="1">
        <f>Table1[[#This Row],[Unit Price]]-Table1[[#This Row],[Discount]]</f>
        <v>2.77</v>
      </c>
      <c r="Z1692" s="1" t="s">
        <v>3222</v>
      </c>
    </row>
    <row r="1693" spans="1:26" x14ac:dyDescent="0.2">
      <c r="A1693" s="3">
        <v>3045</v>
      </c>
      <c r="B1693" s="3" t="s">
        <v>2752</v>
      </c>
      <c r="C1693" s="3" t="s">
        <v>13</v>
      </c>
      <c r="D1693" s="3">
        <v>0</v>
      </c>
      <c r="E1693" s="3">
        <v>6.48</v>
      </c>
      <c r="F1693" s="3">
        <v>5.19</v>
      </c>
      <c r="G1693" s="3" t="s">
        <v>14</v>
      </c>
      <c r="H1693" s="3" t="s">
        <v>3</v>
      </c>
      <c r="I1693" s="3" t="s">
        <v>24</v>
      </c>
      <c r="J1693" s="3" t="s">
        <v>64</v>
      </c>
      <c r="K1693" s="3" t="s">
        <v>49</v>
      </c>
      <c r="L1693" s="3" t="s">
        <v>2753</v>
      </c>
      <c r="M1693" s="3">
        <v>0.37</v>
      </c>
      <c r="N1693" s="3" t="s">
        <v>8</v>
      </c>
      <c r="O1693" s="3" t="s">
        <v>28</v>
      </c>
      <c r="P1693" s="3" t="s">
        <v>513</v>
      </c>
      <c r="Q1693" s="3" t="s">
        <v>2754</v>
      </c>
      <c r="R1693" s="3">
        <v>66048</v>
      </c>
      <c r="S1693" s="4">
        <v>42161</v>
      </c>
      <c r="T1693" s="4">
        <v>42162</v>
      </c>
      <c r="U1693" s="3">
        <v>-14.074999999999999</v>
      </c>
      <c r="V1693" s="3">
        <v>12</v>
      </c>
      <c r="W1693" s="3">
        <v>84.04</v>
      </c>
      <c r="X1693" s="3">
        <v>86104</v>
      </c>
      <c r="Y1693" s="3">
        <f>Table1[[#This Row],[Unit Price]]-Table1[[#This Row],[Discount]]</f>
        <v>6.48</v>
      </c>
      <c r="Z1693" s="3" t="s">
        <v>3220</v>
      </c>
    </row>
    <row r="1694" spans="1:26" x14ac:dyDescent="0.2">
      <c r="A1694" s="1">
        <v>1142</v>
      </c>
      <c r="B1694" s="1" t="s">
        <v>174</v>
      </c>
      <c r="C1694" s="1" t="s">
        <v>92</v>
      </c>
      <c r="D1694" s="1">
        <v>0.01</v>
      </c>
      <c r="E1694" s="1">
        <v>18.97</v>
      </c>
      <c r="F1694" s="1">
        <v>9.5399999999999991</v>
      </c>
      <c r="G1694" s="1" t="s">
        <v>14</v>
      </c>
      <c r="H1694" s="1" t="s">
        <v>47</v>
      </c>
      <c r="I1694" s="1" t="s">
        <v>24</v>
      </c>
      <c r="J1694" s="1" t="s">
        <v>64</v>
      </c>
      <c r="K1694" s="1" t="s">
        <v>49</v>
      </c>
      <c r="L1694" s="1" t="s">
        <v>455</v>
      </c>
      <c r="M1694" s="1">
        <v>0.37</v>
      </c>
      <c r="N1694" s="1" t="s">
        <v>8</v>
      </c>
      <c r="O1694" s="1" t="s">
        <v>28</v>
      </c>
      <c r="P1694" s="1" t="s">
        <v>163</v>
      </c>
      <c r="Q1694" s="1" t="s">
        <v>176</v>
      </c>
      <c r="R1694" s="1">
        <v>76706</v>
      </c>
      <c r="S1694" s="2">
        <v>42161</v>
      </c>
      <c r="T1694" s="2">
        <v>42164</v>
      </c>
      <c r="U1694" s="1">
        <v>85.875</v>
      </c>
      <c r="V1694" s="1">
        <v>11</v>
      </c>
      <c r="W1694" s="1">
        <v>227.67</v>
      </c>
      <c r="X1694" s="1">
        <v>86575</v>
      </c>
      <c r="Y1694" s="1">
        <f>Table1[[#This Row],[Unit Price]]-Table1[[#This Row],[Discount]]</f>
        <v>18.959999999999997</v>
      </c>
      <c r="Z1694" s="1" t="s">
        <v>3220</v>
      </c>
    </row>
    <row r="1695" spans="1:26" x14ac:dyDescent="0.2">
      <c r="A1695" s="3">
        <v>2107</v>
      </c>
      <c r="B1695" s="3" t="s">
        <v>2755</v>
      </c>
      <c r="C1695" s="3" t="s">
        <v>92</v>
      </c>
      <c r="D1695" s="3">
        <v>0.05</v>
      </c>
      <c r="E1695" s="3">
        <v>399.98</v>
      </c>
      <c r="F1695" s="3">
        <v>12.06</v>
      </c>
      <c r="G1695" s="3" t="s">
        <v>2</v>
      </c>
      <c r="H1695" s="3" t="s">
        <v>70</v>
      </c>
      <c r="I1695" s="3" t="s">
        <v>16</v>
      </c>
      <c r="J1695" s="3" t="s">
        <v>32</v>
      </c>
      <c r="K1695" s="3" t="s">
        <v>6</v>
      </c>
      <c r="L1695" s="3" t="s">
        <v>159</v>
      </c>
      <c r="M1695" s="3">
        <v>0.56000000000000005</v>
      </c>
      <c r="N1695" s="3" t="s">
        <v>8</v>
      </c>
      <c r="O1695" s="3" t="s">
        <v>28</v>
      </c>
      <c r="P1695" s="3" t="s">
        <v>79</v>
      </c>
      <c r="Q1695" s="3" t="s">
        <v>509</v>
      </c>
      <c r="R1695" s="3">
        <v>60601</v>
      </c>
      <c r="S1695" s="4">
        <v>42161</v>
      </c>
      <c r="T1695" s="4">
        <v>42161</v>
      </c>
      <c r="U1695" s="3">
        <v>567.59</v>
      </c>
      <c r="V1695" s="3">
        <v>24</v>
      </c>
      <c r="W1695" s="3">
        <v>9666.7199999999993</v>
      </c>
      <c r="X1695" s="3">
        <v>39015</v>
      </c>
      <c r="Y1695" s="3">
        <f>Table1[[#This Row],[Unit Price]]-Table1[[#This Row],[Discount]]</f>
        <v>399.93</v>
      </c>
      <c r="Z1695" s="3" t="s">
        <v>3220</v>
      </c>
    </row>
    <row r="1696" spans="1:26" x14ac:dyDescent="0.2">
      <c r="A1696" s="1">
        <v>2107</v>
      </c>
      <c r="B1696" s="1" t="s">
        <v>2755</v>
      </c>
      <c r="C1696" s="1" t="s">
        <v>92</v>
      </c>
      <c r="D1696" s="1">
        <v>7.0000000000000007E-2</v>
      </c>
      <c r="E1696" s="1">
        <v>6.48</v>
      </c>
      <c r="F1696" s="1">
        <v>5.74</v>
      </c>
      <c r="G1696" s="1" t="s">
        <v>14</v>
      </c>
      <c r="H1696" s="1" t="s">
        <v>70</v>
      </c>
      <c r="I1696" s="1" t="s">
        <v>24</v>
      </c>
      <c r="J1696" s="1" t="s">
        <v>64</v>
      </c>
      <c r="K1696" s="1" t="s">
        <v>49</v>
      </c>
      <c r="L1696" s="1" t="s">
        <v>2756</v>
      </c>
      <c r="M1696" s="1">
        <v>0.37</v>
      </c>
      <c r="N1696" s="1" t="s">
        <v>8</v>
      </c>
      <c r="O1696" s="1" t="s">
        <v>28</v>
      </c>
      <c r="P1696" s="1" t="s">
        <v>79</v>
      </c>
      <c r="Q1696" s="1" t="s">
        <v>509</v>
      </c>
      <c r="R1696" s="1">
        <v>60601</v>
      </c>
      <c r="S1696" s="2">
        <v>42161</v>
      </c>
      <c r="T1696" s="2">
        <v>42161</v>
      </c>
      <c r="U1696" s="1">
        <v>-28.45</v>
      </c>
      <c r="V1696" s="1">
        <v>20</v>
      </c>
      <c r="W1696" s="1">
        <v>134.58000000000001</v>
      </c>
      <c r="X1696" s="1">
        <v>39015</v>
      </c>
      <c r="Y1696" s="1">
        <f>Table1[[#This Row],[Unit Price]]-Table1[[#This Row],[Discount]]</f>
        <v>6.41</v>
      </c>
      <c r="Z1696" s="1" t="s">
        <v>3220</v>
      </c>
    </row>
    <row r="1697" spans="1:26" x14ac:dyDescent="0.2">
      <c r="A1697" s="3">
        <v>2108</v>
      </c>
      <c r="B1697" s="3" t="s">
        <v>2757</v>
      </c>
      <c r="C1697" s="3" t="s">
        <v>92</v>
      </c>
      <c r="D1697" s="3">
        <v>7.0000000000000007E-2</v>
      </c>
      <c r="E1697" s="3">
        <v>6.48</v>
      </c>
      <c r="F1697" s="3">
        <v>5.74</v>
      </c>
      <c r="G1697" s="3" t="s">
        <v>14</v>
      </c>
      <c r="H1697" s="3" t="s">
        <v>70</v>
      </c>
      <c r="I1697" s="3" t="s">
        <v>24</v>
      </c>
      <c r="J1697" s="3" t="s">
        <v>64</v>
      </c>
      <c r="K1697" s="3" t="s">
        <v>49</v>
      </c>
      <c r="L1697" s="3" t="s">
        <v>2756</v>
      </c>
      <c r="M1697" s="3">
        <v>0.37</v>
      </c>
      <c r="N1697" s="3" t="s">
        <v>8</v>
      </c>
      <c r="O1697" s="3" t="s">
        <v>28</v>
      </c>
      <c r="P1697" s="3" t="s">
        <v>56</v>
      </c>
      <c r="Q1697" s="3" t="s">
        <v>2758</v>
      </c>
      <c r="R1697" s="3">
        <v>63129</v>
      </c>
      <c r="S1697" s="4">
        <v>42161</v>
      </c>
      <c r="T1697" s="4">
        <v>42161</v>
      </c>
      <c r="U1697" s="3">
        <v>-14.225</v>
      </c>
      <c r="V1697" s="3">
        <v>5</v>
      </c>
      <c r="W1697" s="3">
        <v>33.65</v>
      </c>
      <c r="X1697" s="3">
        <v>87862</v>
      </c>
      <c r="Y1697" s="3">
        <f>Table1[[#This Row],[Unit Price]]-Table1[[#This Row],[Discount]]</f>
        <v>6.41</v>
      </c>
      <c r="Z1697" s="3" t="s">
        <v>3220</v>
      </c>
    </row>
    <row r="1698" spans="1:26" x14ac:dyDescent="0.2">
      <c r="A1698" s="1">
        <v>2848</v>
      </c>
      <c r="B1698" s="1" t="s">
        <v>2759</v>
      </c>
      <c r="C1698" s="1" t="s">
        <v>92</v>
      </c>
      <c r="D1698" s="1">
        <v>0</v>
      </c>
      <c r="E1698" s="1">
        <v>49.99</v>
      </c>
      <c r="F1698" s="1">
        <v>19.989999999999998</v>
      </c>
      <c r="G1698" s="1" t="s">
        <v>14</v>
      </c>
      <c r="H1698" s="1" t="s">
        <v>70</v>
      </c>
      <c r="I1698" s="1" t="s">
        <v>16</v>
      </c>
      <c r="J1698" s="1" t="s">
        <v>17</v>
      </c>
      <c r="K1698" s="1" t="s">
        <v>49</v>
      </c>
      <c r="L1698" s="1" t="s">
        <v>1264</v>
      </c>
      <c r="M1698" s="1">
        <v>0.41</v>
      </c>
      <c r="N1698" s="1" t="s">
        <v>8</v>
      </c>
      <c r="O1698" s="1" t="s">
        <v>9</v>
      </c>
      <c r="P1698" s="1" t="s">
        <v>376</v>
      </c>
      <c r="Q1698" s="1" t="s">
        <v>1613</v>
      </c>
      <c r="R1698" s="1">
        <v>38401</v>
      </c>
      <c r="S1698" s="2">
        <v>42161</v>
      </c>
      <c r="T1698" s="2">
        <v>42163</v>
      </c>
      <c r="U1698" s="1">
        <v>38.886000000000003</v>
      </c>
      <c r="V1698" s="1">
        <v>16</v>
      </c>
      <c r="W1698" s="1">
        <v>832.97</v>
      </c>
      <c r="X1698" s="1">
        <v>85929</v>
      </c>
      <c r="Y1698" s="1">
        <f>Table1[[#This Row],[Unit Price]]-Table1[[#This Row],[Discount]]</f>
        <v>49.99</v>
      </c>
      <c r="Z1698" s="1" t="s">
        <v>3219</v>
      </c>
    </row>
    <row r="1699" spans="1:26" x14ac:dyDescent="0.2">
      <c r="A1699" s="3">
        <v>1106</v>
      </c>
      <c r="B1699" s="3" t="s">
        <v>2557</v>
      </c>
      <c r="C1699" s="3" t="s">
        <v>46</v>
      </c>
      <c r="D1699" s="3">
        <v>0.08</v>
      </c>
      <c r="E1699" s="3">
        <v>140.81</v>
      </c>
      <c r="F1699" s="3">
        <v>24.49</v>
      </c>
      <c r="G1699" s="3" t="s">
        <v>14</v>
      </c>
      <c r="H1699" s="3" t="s">
        <v>15</v>
      </c>
      <c r="I1699" s="3" t="s">
        <v>4</v>
      </c>
      <c r="J1699" s="3" t="s">
        <v>85</v>
      </c>
      <c r="K1699" s="3" t="s">
        <v>40</v>
      </c>
      <c r="L1699" s="3" t="s">
        <v>2760</v>
      </c>
      <c r="M1699" s="3">
        <v>0.56999999999999995</v>
      </c>
      <c r="N1699" s="3" t="s">
        <v>8</v>
      </c>
      <c r="O1699" s="3" t="s">
        <v>28</v>
      </c>
      <c r="P1699" s="3" t="s">
        <v>163</v>
      </c>
      <c r="Q1699" s="3" t="s">
        <v>530</v>
      </c>
      <c r="R1699" s="3">
        <v>75220</v>
      </c>
      <c r="S1699" s="4">
        <v>42161</v>
      </c>
      <c r="T1699" s="4">
        <v>42163</v>
      </c>
      <c r="U1699" s="3">
        <v>1232.79</v>
      </c>
      <c r="V1699" s="3">
        <v>81</v>
      </c>
      <c r="W1699" s="3">
        <v>11272.77</v>
      </c>
      <c r="X1699" s="3">
        <v>45824</v>
      </c>
      <c r="Y1699" s="3">
        <f>Table1[[#This Row],[Unit Price]]-Table1[[#This Row],[Discount]]</f>
        <v>140.72999999999999</v>
      </c>
      <c r="Z1699" s="3" t="s">
        <v>3220</v>
      </c>
    </row>
    <row r="1700" spans="1:26" x14ac:dyDescent="0.2">
      <c r="A1700" s="1">
        <v>1340</v>
      </c>
      <c r="B1700" s="1" t="s">
        <v>1060</v>
      </c>
      <c r="C1700" s="1" t="s">
        <v>46</v>
      </c>
      <c r="D1700" s="1">
        <v>7.0000000000000007E-2</v>
      </c>
      <c r="E1700" s="1">
        <v>3.98</v>
      </c>
      <c r="F1700" s="1">
        <v>0.83</v>
      </c>
      <c r="G1700" s="1" t="s">
        <v>14</v>
      </c>
      <c r="H1700" s="1" t="s">
        <v>47</v>
      </c>
      <c r="I1700" s="1" t="s">
        <v>24</v>
      </c>
      <c r="J1700" s="1" t="s">
        <v>25</v>
      </c>
      <c r="K1700" s="1" t="s">
        <v>26</v>
      </c>
      <c r="L1700" s="1" t="s">
        <v>2761</v>
      </c>
      <c r="M1700" s="1">
        <v>0.51</v>
      </c>
      <c r="N1700" s="1" t="s">
        <v>8</v>
      </c>
      <c r="O1700" s="1" t="s">
        <v>87</v>
      </c>
      <c r="P1700" s="1" t="s">
        <v>88</v>
      </c>
      <c r="Q1700" s="1" t="s">
        <v>89</v>
      </c>
      <c r="R1700" s="1">
        <v>10170</v>
      </c>
      <c r="S1700" s="2">
        <v>42161</v>
      </c>
      <c r="T1700" s="2">
        <v>42164</v>
      </c>
      <c r="U1700" s="1">
        <v>27.38</v>
      </c>
      <c r="V1700" s="1">
        <v>76</v>
      </c>
      <c r="W1700" s="1">
        <v>282.85000000000002</v>
      </c>
      <c r="X1700" s="1">
        <v>24455</v>
      </c>
      <c r="Y1700" s="1">
        <f>Table1[[#This Row],[Unit Price]]-Table1[[#This Row],[Discount]]</f>
        <v>3.91</v>
      </c>
      <c r="Z1700" s="1" t="s">
        <v>3222</v>
      </c>
    </row>
    <row r="1701" spans="1:26" x14ac:dyDescent="0.2">
      <c r="A1701" s="3">
        <v>1341</v>
      </c>
      <c r="B1701" s="3" t="s">
        <v>1062</v>
      </c>
      <c r="C1701" s="3" t="s">
        <v>46</v>
      </c>
      <c r="D1701" s="3">
        <v>0</v>
      </c>
      <c r="E1701" s="3">
        <v>20.89</v>
      </c>
      <c r="F1701" s="3">
        <v>1.99</v>
      </c>
      <c r="G1701" s="3" t="s">
        <v>14</v>
      </c>
      <c r="H1701" s="3" t="s">
        <v>47</v>
      </c>
      <c r="I1701" s="3" t="s">
        <v>16</v>
      </c>
      <c r="J1701" s="3" t="s">
        <v>17</v>
      </c>
      <c r="K1701" s="3" t="s">
        <v>18</v>
      </c>
      <c r="L1701" s="3" t="s">
        <v>2762</v>
      </c>
      <c r="M1701" s="3">
        <v>0.48</v>
      </c>
      <c r="N1701" s="3" t="s">
        <v>8</v>
      </c>
      <c r="O1701" s="3" t="s">
        <v>87</v>
      </c>
      <c r="P1701" s="3" t="s">
        <v>296</v>
      </c>
      <c r="Q1701" s="3" t="s">
        <v>1063</v>
      </c>
      <c r="R1701" s="3">
        <v>17201</v>
      </c>
      <c r="S1701" s="4">
        <v>42161</v>
      </c>
      <c r="T1701" s="4">
        <v>42163</v>
      </c>
      <c r="U1701" s="3">
        <v>-5.2949999999999999</v>
      </c>
      <c r="V1701" s="3">
        <v>4</v>
      </c>
      <c r="W1701" s="3">
        <v>84.56</v>
      </c>
      <c r="X1701" s="3">
        <v>91245</v>
      </c>
      <c r="Y1701" s="3">
        <f>Table1[[#This Row],[Unit Price]]-Table1[[#This Row],[Discount]]</f>
        <v>20.89</v>
      </c>
      <c r="Z1701" s="3" t="s">
        <v>3222</v>
      </c>
    </row>
    <row r="1702" spans="1:26" x14ac:dyDescent="0.2">
      <c r="A1702" s="1">
        <v>1341</v>
      </c>
      <c r="B1702" s="1" t="s">
        <v>1062</v>
      </c>
      <c r="C1702" s="1" t="s">
        <v>46</v>
      </c>
      <c r="D1702" s="1">
        <v>7.0000000000000007E-2</v>
      </c>
      <c r="E1702" s="1">
        <v>3.98</v>
      </c>
      <c r="F1702" s="1">
        <v>0.83</v>
      </c>
      <c r="G1702" s="1" t="s">
        <v>14</v>
      </c>
      <c r="H1702" s="1" t="s">
        <v>47</v>
      </c>
      <c r="I1702" s="1" t="s">
        <v>24</v>
      </c>
      <c r="J1702" s="1" t="s">
        <v>25</v>
      </c>
      <c r="K1702" s="1" t="s">
        <v>26</v>
      </c>
      <c r="L1702" s="1" t="s">
        <v>2761</v>
      </c>
      <c r="M1702" s="1">
        <v>0.51</v>
      </c>
      <c r="N1702" s="1" t="s">
        <v>8</v>
      </c>
      <c r="O1702" s="1" t="s">
        <v>87</v>
      </c>
      <c r="P1702" s="1" t="s">
        <v>296</v>
      </c>
      <c r="Q1702" s="1" t="s">
        <v>1063</v>
      </c>
      <c r="R1702" s="1">
        <v>17201</v>
      </c>
      <c r="S1702" s="2">
        <v>42161</v>
      </c>
      <c r="T1702" s="2">
        <v>42164</v>
      </c>
      <c r="U1702" s="1">
        <v>41.07</v>
      </c>
      <c r="V1702" s="1">
        <v>19</v>
      </c>
      <c r="W1702" s="1">
        <v>70.709999999999994</v>
      </c>
      <c r="X1702" s="1">
        <v>91245</v>
      </c>
      <c r="Y1702" s="1">
        <f>Table1[[#This Row],[Unit Price]]-Table1[[#This Row],[Discount]]</f>
        <v>3.91</v>
      </c>
      <c r="Z1702" s="1" t="s">
        <v>3222</v>
      </c>
    </row>
    <row r="1703" spans="1:26" x14ac:dyDescent="0.2">
      <c r="A1703" s="3">
        <v>2432</v>
      </c>
      <c r="B1703" s="3" t="s">
        <v>2547</v>
      </c>
      <c r="C1703" s="3" t="s">
        <v>46</v>
      </c>
      <c r="D1703" s="3">
        <v>0.09</v>
      </c>
      <c r="E1703" s="3">
        <v>5.4</v>
      </c>
      <c r="F1703" s="3">
        <v>7.78</v>
      </c>
      <c r="G1703" s="3" t="s">
        <v>63</v>
      </c>
      <c r="H1703" s="3" t="s">
        <v>15</v>
      </c>
      <c r="I1703" s="3" t="s">
        <v>24</v>
      </c>
      <c r="J1703" s="3" t="s">
        <v>48</v>
      </c>
      <c r="K1703" s="3" t="s">
        <v>49</v>
      </c>
      <c r="L1703" s="3" t="s">
        <v>1460</v>
      </c>
      <c r="M1703" s="3">
        <v>0.37</v>
      </c>
      <c r="N1703" s="3" t="s">
        <v>8</v>
      </c>
      <c r="O1703" s="3" t="s">
        <v>28</v>
      </c>
      <c r="P1703" s="3" t="s">
        <v>183</v>
      </c>
      <c r="Q1703" s="3" t="s">
        <v>2548</v>
      </c>
      <c r="R1703" s="3">
        <v>73110</v>
      </c>
      <c r="S1703" s="4">
        <v>42161</v>
      </c>
      <c r="T1703" s="4">
        <v>42163</v>
      </c>
      <c r="U1703" s="3">
        <v>-34.764499999999998</v>
      </c>
      <c r="V1703" s="3">
        <v>6</v>
      </c>
      <c r="W1703" s="3">
        <v>37.380000000000003</v>
      </c>
      <c r="X1703" s="3">
        <v>89097</v>
      </c>
      <c r="Y1703" s="3">
        <f>Table1[[#This Row],[Unit Price]]-Table1[[#This Row],[Discount]]</f>
        <v>5.3100000000000005</v>
      </c>
      <c r="Z1703" s="3" t="s">
        <v>3220</v>
      </c>
    </row>
    <row r="1704" spans="1:26" x14ac:dyDescent="0.2">
      <c r="A1704" s="1">
        <v>1374</v>
      </c>
      <c r="B1704" s="1" t="s">
        <v>2763</v>
      </c>
      <c r="C1704" s="1" t="s">
        <v>1</v>
      </c>
      <c r="D1704" s="1">
        <v>0.06</v>
      </c>
      <c r="E1704" s="1">
        <v>44.01</v>
      </c>
      <c r="F1704" s="1">
        <v>3.5</v>
      </c>
      <c r="G1704" s="1" t="s">
        <v>14</v>
      </c>
      <c r="H1704" s="1" t="s">
        <v>47</v>
      </c>
      <c r="I1704" s="1" t="s">
        <v>24</v>
      </c>
      <c r="J1704" s="1" t="s">
        <v>71</v>
      </c>
      <c r="K1704" s="1" t="s">
        <v>49</v>
      </c>
      <c r="L1704" s="1" t="s">
        <v>2764</v>
      </c>
      <c r="M1704" s="1">
        <v>0.59</v>
      </c>
      <c r="N1704" s="1" t="s">
        <v>8</v>
      </c>
      <c r="O1704" s="1" t="s">
        <v>35</v>
      </c>
      <c r="P1704" s="1" t="s">
        <v>66</v>
      </c>
      <c r="Q1704" s="1" t="s">
        <v>2509</v>
      </c>
      <c r="R1704" s="1">
        <v>95207</v>
      </c>
      <c r="S1704" s="2">
        <v>42162</v>
      </c>
      <c r="T1704" s="2">
        <v>42163</v>
      </c>
      <c r="U1704" s="1">
        <v>-21.231999999999999</v>
      </c>
      <c r="V1704" s="1">
        <v>1</v>
      </c>
      <c r="W1704" s="1">
        <v>46.94</v>
      </c>
      <c r="X1704" s="1">
        <v>88212</v>
      </c>
      <c r="Y1704" s="1">
        <f>Table1[[#This Row],[Unit Price]]-Table1[[#This Row],[Discount]]</f>
        <v>43.949999999999996</v>
      </c>
      <c r="Z1704" s="1" t="s">
        <v>3221</v>
      </c>
    </row>
    <row r="1705" spans="1:26" x14ac:dyDescent="0.2">
      <c r="A1705" s="3">
        <v>2794</v>
      </c>
      <c r="B1705" s="3" t="s">
        <v>1745</v>
      </c>
      <c r="C1705" s="3" t="s">
        <v>13</v>
      </c>
      <c r="D1705" s="3">
        <v>7.0000000000000007E-2</v>
      </c>
      <c r="E1705" s="3">
        <v>4.76</v>
      </c>
      <c r="F1705" s="3">
        <v>0.88</v>
      </c>
      <c r="G1705" s="3" t="s">
        <v>14</v>
      </c>
      <c r="H1705" s="3" t="s">
        <v>70</v>
      </c>
      <c r="I1705" s="3" t="s">
        <v>24</v>
      </c>
      <c r="J1705" s="3" t="s">
        <v>64</v>
      </c>
      <c r="K1705" s="3" t="s">
        <v>26</v>
      </c>
      <c r="L1705" s="3" t="s">
        <v>2418</v>
      </c>
      <c r="M1705" s="3">
        <v>0.39</v>
      </c>
      <c r="N1705" s="3" t="s">
        <v>8</v>
      </c>
      <c r="O1705" s="3" t="s">
        <v>28</v>
      </c>
      <c r="P1705" s="3" t="s">
        <v>189</v>
      </c>
      <c r="Q1705" s="3" t="s">
        <v>1746</v>
      </c>
      <c r="R1705" s="3">
        <v>50158</v>
      </c>
      <c r="S1705" s="4">
        <v>42162</v>
      </c>
      <c r="T1705" s="4">
        <v>42162</v>
      </c>
      <c r="U1705" s="3">
        <v>15.8148</v>
      </c>
      <c r="V1705" s="3">
        <v>5</v>
      </c>
      <c r="W1705" s="3">
        <v>22.92</v>
      </c>
      <c r="X1705" s="3">
        <v>87555</v>
      </c>
      <c r="Y1705" s="3">
        <f>Table1[[#This Row],[Unit Price]]-Table1[[#This Row],[Discount]]</f>
        <v>4.6899999999999995</v>
      </c>
      <c r="Z1705" s="3" t="s">
        <v>3220</v>
      </c>
    </row>
    <row r="1706" spans="1:26" x14ac:dyDescent="0.2">
      <c r="A1706" s="1">
        <v>737</v>
      </c>
      <c r="B1706" s="1" t="s">
        <v>2765</v>
      </c>
      <c r="C1706" s="1" t="s">
        <v>23</v>
      </c>
      <c r="D1706" s="1">
        <v>0.02</v>
      </c>
      <c r="E1706" s="1">
        <v>48.04</v>
      </c>
      <c r="F1706" s="1">
        <v>5.79</v>
      </c>
      <c r="G1706" s="1" t="s">
        <v>14</v>
      </c>
      <c r="H1706" s="1" t="s">
        <v>15</v>
      </c>
      <c r="I1706" s="1" t="s">
        <v>24</v>
      </c>
      <c r="J1706" s="1" t="s">
        <v>64</v>
      </c>
      <c r="K1706" s="1" t="s">
        <v>49</v>
      </c>
      <c r="L1706" s="1" t="s">
        <v>2177</v>
      </c>
      <c r="M1706" s="1">
        <v>0.37</v>
      </c>
      <c r="N1706" s="1" t="s">
        <v>8</v>
      </c>
      <c r="O1706" s="1" t="s">
        <v>87</v>
      </c>
      <c r="P1706" s="1" t="s">
        <v>373</v>
      </c>
      <c r="Q1706" s="1" t="s">
        <v>2766</v>
      </c>
      <c r="R1706" s="1">
        <v>7003</v>
      </c>
      <c r="S1706" s="2">
        <v>42162</v>
      </c>
      <c r="T1706" s="2">
        <v>42169</v>
      </c>
      <c r="U1706" s="1">
        <v>422.45249999999999</v>
      </c>
      <c r="V1706" s="1">
        <v>12</v>
      </c>
      <c r="W1706" s="1">
        <v>612.25</v>
      </c>
      <c r="X1706" s="1">
        <v>90360</v>
      </c>
      <c r="Y1706" s="1">
        <f>Table1[[#This Row],[Unit Price]]-Table1[[#This Row],[Discount]]</f>
        <v>48.019999999999996</v>
      </c>
      <c r="Z1706" s="1" t="s">
        <v>3222</v>
      </c>
    </row>
    <row r="1707" spans="1:26" x14ac:dyDescent="0.2">
      <c r="A1707" s="3">
        <v>1384</v>
      </c>
      <c r="B1707" s="3" t="s">
        <v>2767</v>
      </c>
      <c r="C1707" s="3" t="s">
        <v>23</v>
      </c>
      <c r="D1707" s="3">
        <v>0.02</v>
      </c>
      <c r="E1707" s="3">
        <v>70.97</v>
      </c>
      <c r="F1707" s="3">
        <v>3.5</v>
      </c>
      <c r="G1707" s="3" t="s">
        <v>14</v>
      </c>
      <c r="H1707" s="3" t="s">
        <v>15</v>
      </c>
      <c r="I1707" s="3" t="s">
        <v>24</v>
      </c>
      <c r="J1707" s="3" t="s">
        <v>71</v>
      </c>
      <c r="K1707" s="3" t="s">
        <v>49</v>
      </c>
      <c r="L1707" s="3" t="s">
        <v>2153</v>
      </c>
      <c r="M1707" s="3">
        <v>0.59</v>
      </c>
      <c r="N1707" s="3" t="s">
        <v>8</v>
      </c>
      <c r="O1707" s="3" t="s">
        <v>9</v>
      </c>
      <c r="P1707" s="3" t="s">
        <v>218</v>
      </c>
      <c r="Q1707" s="3" t="s">
        <v>2708</v>
      </c>
      <c r="R1707" s="3">
        <v>22304</v>
      </c>
      <c r="S1707" s="4">
        <v>42162</v>
      </c>
      <c r="T1707" s="4">
        <v>42169</v>
      </c>
      <c r="U1707" s="3">
        <v>23.616</v>
      </c>
      <c r="V1707" s="3">
        <v>21</v>
      </c>
      <c r="W1707" s="3">
        <v>1533.59</v>
      </c>
      <c r="X1707" s="3">
        <v>89408</v>
      </c>
      <c r="Y1707" s="3">
        <f>Table1[[#This Row],[Unit Price]]-Table1[[#This Row],[Discount]]</f>
        <v>70.95</v>
      </c>
      <c r="Z1707" s="3" t="s">
        <v>3219</v>
      </c>
    </row>
    <row r="1708" spans="1:26" x14ac:dyDescent="0.2">
      <c r="A1708" s="1">
        <v>1672</v>
      </c>
      <c r="B1708" s="1" t="s">
        <v>2768</v>
      </c>
      <c r="C1708" s="1" t="s">
        <v>23</v>
      </c>
      <c r="D1708" s="1">
        <v>0.02</v>
      </c>
      <c r="E1708" s="1">
        <v>284.98</v>
      </c>
      <c r="F1708" s="1">
        <v>69.55</v>
      </c>
      <c r="G1708" s="1" t="s">
        <v>2</v>
      </c>
      <c r="H1708" s="1" t="s">
        <v>3</v>
      </c>
      <c r="I1708" s="1" t="s">
        <v>4</v>
      </c>
      <c r="J1708" s="1" t="s">
        <v>85</v>
      </c>
      <c r="K1708" s="1" t="s">
        <v>33</v>
      </c>
      <c r="L1708" s="1" t="s">
        <v>1391</v>
      </c>
      <c r="M1708" s="1">
        <v>0.6</v>
      </c>
      <c r="N1708" s="1" t="s">
        <v>8</v>
      </c>
      <c r="O1708" s="1" t="s">
        <v>9</v>
      </c>
      <c r="P1708" s="1" t="s">
        <v>218</v>
      </c>
      <c r="Q1708" s="1" t="s">
        <v>2769</v>
      </c>
      <c r="R1708" s="1">
        <v>22901</v>
      </c>
      <c r="S1708" s="2">
        <v>42162</v>
      </c>
      <c r="T1708" s="2">
        <v>42167</v>
      </c>
      <c r="U1708" s="1">
        <v>15.528</v>
      </c>
      <c r="V1708" s="1">
        <v>3</v>
      </c>
      <c r="W1708" s="1">
        <v>926.3</v>
      </c>
      <c r="X1708" s="1">
        <v>86723</v>
      </c>
      <c r="Y1708" s="1">
        <f>Table1[[#This Row],[Unit Price]]-Table1[[#This Row],[Discount]]</f>
        <v>284.96000000000004</v>
      </c>
      <c r="Z1708" s="1" t="s">
        <v>3219</v>
      </c>
    </row>
    <row r="1709" spans="1:26" x14ac:dyDescent="0.2">
      <c r="A1709" s="3">
        <v>1672</v>
      </c>
      <c r="B1709" s="3" t="s">
        <v>2768</v>
      </c>
      <c r="C1709" s="3" t="s">
        <v>23</v>
      </c>
      <c r="D1709" s="3">
        <v>0.08</v>
      </c>
      <c r="E1709" s="3">
        <v>55.48</v>
      </c>
      <c r="F1709" s="3">
        <v>14.3</v>
      </c>
      <c r="G1709" s="3" t="s">
        <v>14</v>
      </c>
      <c r="H1709" s="3" t="s">
        <v>3</v>
      </c>
      <c r="I1709" s="3" t="s">
        <v>24</v>
      </c>
      <c r="J1709" s="3" t="s">
        <v>64</v>
      </c>
      <c r="K1709" s="3" t="s">
        <v>49</v>
      </c>
      <c r="L1709" s="3" t="s">
        <v>823</v>
      </c>
      <c r="M1709" s="3">
        <v>0.37</v>
      </c>
      <c r="N1709" s="3" t="s">
        <v>8</v>
      </c>
      <c r="O1709" s="3" t="s">
        <v>9</v>
      </c>
      <c r="P1709" s="3" t="s">
        <v>218</v>
      </c>
      <c r="Q1709" s="3" t="s">
        <v>2769</v>
      </c>
      <c r="R1709" s="3">
        <v>22901</v>
      </c>
      <c r="S1709" s="4">
        <v>42162</v>
      </c>
      <c r="T1709" s="4">
        <v>42164</v>
      </c>
      <c r="U1709" s="3">
        <v>-225.56379999999999</v>
      </c>
      <c r="V1709" s="3">
        <v>17</v>
      </c>
      <c r="W1709" s="3">
        <v>942.53</v>
      </c>
      <c r="X1709" s="3">
        <v>86723</v>
      </c>
      <c r="Y1709" s="3">
        <f>Table1[[#This Row],[Unit Price]]-Table1[[#This Row],[Discount]]</f>
        <v>55.4</v>
      </c>
      <c r="Z1709" s="3" t="s">
        <v>3219</v>
      </c>
    </row>
    <row r="1710" spans="1:26" x14ac:dyDescent="0.2">
      <c r="A1710" s="1">
        <v>3397</v>
      </c>
      <c r="B1710" s="1" t="s">
        <v>1560</v>
      </c>
      <c r="C1710" s="1" t="s">
        <v>23</v>
      </c>
      <c r="D1710" s="1">
        <v>0</v>
      </c>
      <c r="E1710" s="1">
        <v>1270.99</v>
      </c>
      <c r="F1710" s="1">
        <v>19.989999999999998</v>
      </c>
      <c r="G1710" s="1" t="s">
        <v>14</v>
      </c>
      <c r="H1710" s="1" t="s">
        <v>3</v>
      </c>
      <c r="I1710" s="1" t="s">
        <v>24</v>
      </c>
      <c r="J1710" s="1" t="s">
        <v>48</v>
      </c>
      <c r="K1710" s="1" t="s">
        <v>49</v>
      </c>
      <c r="L1710" s="1" t="s">
        <v>628</v>
      </c>
      <c r="M1710" s="1">
        <v>0.35</v>
      </c>
      <c r="N1710" s="1" t="s">
        <v>8</v>
      </c>
      <c r="O1710" s="1" t="s">
        <v>28</v>
      </c>
      <c r="P1710" s="1" t="s">
        <v>79</v>
      </c>
      <c r="Q1710" s="1" t="s">
        <v>1562</v>
      </c>
      <c r="R1710" s="1">
        <v>61832</v>
      </c>
      <c r="S1710" s="2">
        <v>42162</v>
      </c>
      <c r="T1710" s="2">
        <v>42164</v>
      </c>
      <c r="U1710" s="1">
        <v>6384.4389000000001</v>
      </c>
      <c r="V1710" s="1">
        <v>7</v>
      </c>
      <c r="W1710" s="1">
        <v>9252.81</v>
      </c>
      <c r="X1710" s="1">
        <v>87535</v>
      </c>
      <c r="Y1710" s="1">
        <f>Table1[[#This Row],[Unit Price]]-Table1[[#This Row],[Discount]]</f>
        <v>1270.99</v>
      </c>
      <c r="Z1710" s="1" t="s">
        <v>3220</v>
      </c>
    </row>
    <row r="1711" spans="1:26" x14ac:dyDescent="0.2">
      <c r="A1711" s="3">
        <v>92</v>
      </c>
      <c r="B1711" s="3" t="s">
        <v>2519</v>
      </c>
      <c r="C1711" s="3" t="s">
        <v>92</v>
      </c>
      <c r="D1711" s="3">
        <v>0.04</v>
      </c>
      <c r="E1711" s="3">
        <v>12.98</v>
      </c>
      <c r="F1711" s="3">
        <v>3.14</v>
      </c>
      <c r="G1711" s="3" t="s">
        <v>63</v>
      </c>
      <c r="H1711" s="3" t="s">
        <v>70</v>
      </c>
      <c r="I1711" s="3" t="s">
        <v>24</v>
      </c>
      <c r="J1711" s="3" t="s">
        <v>544</v>
      </c>
      <c r="K1711" s="3" t="s">
        <v>18</v>
      </c>
      <c r="L1711" s="3" t="s">
        <v>545</v>
      </c>
      <c r="M1711" s="3">
        <v>0.6</v>
      </c>
      <c r="N1711" s="3" t="s">
        <v>8</v>
      </c>
      <c r="O1711" s="3" t="s">
        <v>9</v>
      </c>
      <c r="P1711" s="3" t="s">
        <v>144</v>
      </c>
      <c r="Q1711" s="3" t="s">
        <v>2521</v>
      </c>
      <c r="R1711" s="3">
        <v>70056</v>
      </c>
      <c r="S1711" s="4">
        <v>42162</v>
      </c>
      <c r="T1711" s="4">
        <v>42164</v>
      </c>
      <c r="U1711" s="3">
        <v>22.818000000000001</v>
      </c>
      <c r="V1711" s="3">
        <v>16</v>
      </c>
      <c r="W1711" s="3">
        <v>216.04</v>
      </c>
      <c r="X1711" s="3">
        <v>87178</v>
      </c>
      <c r="Y1711" s="3">
        <f>Table1[[#This Row],[Unit Price]]-Table1[[#This Row],[Discount]]</f>
        <v>12.940000000000001</v>
      </c>
      <c r="Z1711" s="3" t="s">
        <v>3219</v>
      </c>
    </row>
    <row r="1712" spans="1:26" x14ac:dyDescent="0.2">
      <c r="A1712" s="1">
        <v>2583</v>
      </c>
      <c r="B1712" s="1" t="s">
        <v>2770</v>
      </c>
      <c r="C1712" s="1" t="s">
        <v>92</v>
      </c>
      <c r="D1712" s="1">
        <v>0.04</v>
      </c>
      <c r="E1712" s="1">
        <v>510.14</v>
      </c>
      <c r="F1712" s="1">
        <v>14.7</v>
      </c>
      <c r="G1712" s="1" t="s">
        <v>2</v>
      </c>
      <c r="H1712" s="1" t="s">
        <v>47</v>
      </c>
      <c r="I1712" s="1" t="s">
        <v>16</v>
      </c>
      <c r="J1712" s="1" t="s">
        <v>32</v>
      </c>
      <c r="K1712" s="1" t="s">
        <v>33</v>
      </c>
      <c r="L1712" s="1" t="s">
        <v>2771</v>
      </c>
      <c r="M1712" s="1">
        <v>0.56000000000000005</v>
      </c>
      <c r="N1712" s="1" t="s">
        <v>8</v>
      </c>
      <c r="O1712" s="1" t="s">
        <v>28</v>
      </c>
      <c r="P1712" s="1" t="s">
        <v>265</v>
      </c>
      <c r="Q1712" s="1" t="s">
        <v>2772</v>
      </c>
      <c r="R1712" s="1">
        <v>49423</v>
      </c>
      <c r="S1712" s="2">
        <v>42162</v>
      </c>
      <c r="T1712" s="2">
        <v>42164</v>
      </c>
      <c r="U1712" s="1">
        <v>-251.40389999999999</v>
      </c>
      <c r="V1712" s="1">
        <v>3</v>
      </c>
      <c r="W1712" s="1">
        <v>1527.97</v>
      </c>
      <c r="X1712" s="1">
        <v>89657</v>
      </c>
      <c r="Y1712" s="1">
        <f>Table1[[#This Row],[Unit Price]]-Table1[[#This Row],[Discount]]</f>
        <v>510.09999999999997</v>
      </c>
      <c r="Z1712" s="1" t="s">
        <v>3220</v>
      </c>
    </row>
    <row r="1713" spans="1:26" x14ac:dyDescent="0.2">
      <c r="A1713" s="3">
        <v>2583</v>
      </c>
      <c r="B1713" s="3" t="s">
        <v>2770</v>
      </c>
      <c r="C1713" s="3" t="s">
        <v>92</v>
      </c>
      <c r="D1713" s="3">
        <v>0</v>
      </c>
      <c r="E1713" s="3">
        <v>4.76</v>
      </c>
      <c r="F1713" s="3">
        <v>3.01</v>
      </c>
      <c r="G1713" s="3" t="s">
        <v>14</v>
      </c>
      <c r="H1713" s="3" t="s">
        <v>47</v>
      </c>
      <c r="I1713" s="3" t="s">
        <v>24</v>
      </c>
      <c r="J1713" s="3" t="s">
        <v>64</v>
      </c>
      <c r="K1713" s="3" t="s">
        <v>26</v>
      </c>
      <c r="L1713" s="3" t="s">
        <v>2773</v>
      </c>
      <c r="M1713" s="3">
        <v>0.36</v>
      </c>
      <c r="N1713" s="3" t="s">
        <v>8</v>
      </c>
      <c r="O1713" s="3" t="s">
        <v>28</v>
      </c>
      <c r="P1713" s="3" t="s">
        <v>265</v>
      </c>
      <c r="Q1713" s="3" t="s">
        <v>2772</v>
      </c>
      <c r="R1713" s="3">
        <v>49423</v>
      </c>
      <c r="S1713" s="4">
        <v>42162</v>
      </c>
      <c r="T1713" s="4">
        <v>42164</v>
      </c>
      <c r="U1713" s="3">
        <v>-2.3450000000000002</v>
      </c>
      <c r="V1713" s="3">
        <v>23</v>
      </c>
      <c r="W1713" s="3">
        <v>110.86</v>
      </c>
      <c r="X1713" s="3">
        <v>89657</v>
      </c>
      <c r="Y1713" s="3">
        <f>Table1[[#This Row],[Unit Price]]-Table1[[#This Row],[Discount]]</f>
        <v>4.76</v>
      </c>
      <c r="Z1713" s="3" t="s">
        <v>3220</v>
      </c>
    </row>
    <row r="1714" spans="1:26" x14ac:dyDescent="0.2">
      <c r="A1714" s="1">
        <v>2920</v>
      </c>
      <c r="B1714" s="1" t="s">
        <v>2774</v>
      </c>
      <c r="C1714" s="1" t="s">
        <v>92</v>
      </c>
      <c r="D1714" s="1">
        <v>0.05</v>
      </c>
      <c r="E1714" s="1">
        <v>535.64</v>
      </c>
      <c r="F1714" s="1">
        <v>14.7</v>
      </c>
      <c r="G1714" s="1" t="s">
        <v>2</v>
      </c>
      <c r="H1714" s="1" t="s">
        <v>47</v>
      </c>
      <c r="I1714" s="1" t="s">
        <v>16</v>
      </c>
      <c r="J1714" s="1" t="s">
        <v>32</v>
      </c>
      <c r="K1714" s="1" t="s">
        <v>33</v>
      </c>
      <c r="L1714" s="1" t="s">
        <v>1442</v>
      </c>
      <c r="M1714" s="1">
        <v>0.59</v>
      </c>
      <c r="N1714" s="1" t="s">
        <v>8</v>
      </c>
      <c r="O1714" s="1" t="s">
        <v>28</v>
      </c>
      <c r="P1714" s="1" t="s">
        <v>79</v>
      </c>
      <c r="Q1714" s="1" t="s">
        <v>509</v>
      </c>
      <c r="R1714" s="1">
        <v>60603</v>
      </c>
      <c r="S1714" s="2">
        <v>42162</v>
      </c>
      <c r="T1714" s="2">
        <v>42164</v>
      </c>
      <c r="U1714" s="1">
        <v>-1220.9145000000001</v>
      </c>
      <c r="V1714" s="1">
        <v>2</v>
      </c>
      <c r="W1714" s="1">
        <v>1068.5999999999999</v>
      </c>
      <c r="X1714" s="1">
        <v>59365</v>
      </c>
      <c r="Y1714" s="1">
        <f>Table1[[#This Row],[Unit Price]]-Table1[[#This Row],[Discount]]</f>
        <v>535.59</v>
      </c>
      <c r="Z1714" s="1" t="s">
        <v>3220</v>
      </c>
    </row>
    <row r="1715" spans="1:26" x14ac:dyDescent="0.2">
      <c r="A1715" s="3">
        <v>3005</v>
      </c>
      <c r="B1715" s="3" t="s">
        <v>2775</v>
      </c>
      <c r="C1715" s="3" t="s">
        <v>1</v>
      </c>
      <c r="D1715" s="3">
        <v>0.05</v>
      </c>
      <c r="E1715" s="3">
        <v>122.99</v>
      </c>
      <c r="F1715" s="3">
        <v>19.989999999999998</v>
      </c>
      <c r="G1715" s="3" t="s">
        <v>63</v>
      </c>
      <c r="H1715" s="3" t="s">
        <v>70</v>
      </c>
      <c r="I1715" s="3" t="s">
        <v>24</v>
      </c>
      <c r="J1715" s="3" t="s">
        <v>48</v>
      </c>
      <c r="K1715" s="3" t="s">
        <v>49</v>
      </c>
      <c r="L1715" s="3" t="s">
        <v>2400</v>
      </c>
      <c r="M1715" s="3">
        <v>0.37</v>
      </c>
      <c r="N1715" s="3" t="s">
        <v>8</v>
      </c>
      <c r="O1715" s="3" t="s">
        <v>35</v>
      </c>
      <c r="P1715" s="3" t="s">
        <v>466</v>
      </c>
      <c r="Q1715" s="3" t="s">
        <v>1484</v>
      </c>
      <c r="R1715" s="3">
        <v>83814</v>
      </c>
      <c r="S1715" s="4">
        <v>42163</v>
      </c>
      <c r="T1715" s="4">
        <v>42166</v>
      </c>
      <c r="U1715" s="3">
        <v>1039.7541000000001</v>
      </c>
      <c r="V1715" s="3">
        <v>12</v>
      </c>
      <c r="W1715" s="3">
        <v>1506.89</v>
      </c>
      <c r="X1715" s="3">
        <v>91389</v>
      </c>
      <c r="Y1715" s="3">
        <f>Table1[[#This Row],[Unit Price]]-Table1[[#This Row],[Discount]]</f>
        <v>122.94</v>
      </c>
      <c r="Z1715" s="3" t="s">
        <v>3221</v>
      </c>
    </row>
    <row r="1716" spans="1:26" x14ac:dyDescent="0.2">
      <c r="A1716" s="1">
        <v>2638</v>
      </c>
      <c r="B1716" s="1" t="s">
        <v>2776</v>
      </c>
      <c r="C1716" s="1" t="s">
        <v>23</v>
      </c>
      <c r="D1716" s="1">
        <v>0.05</v>
      </c>
      <c r="E1716" s="1">
        <v>100.97</v>
      </c>
      <c r="F1716" s="1">
        <v>7.18</v>
      </c>
      <c r="G1716" s="1" t="s">
        <v>63</v>
      </c>
      <c r="H1716" s="1" t="s">
        <v>15</v>
      </c>
      <c r="I1716" s="1" t="s">
        <v>16</v>
      </c>
      <c r="J1716" s="1" t="s">
        <v>17</v>
      </c>
      <c r="K1716" s="1" t="s">
        <v>49</v>
      </c>
      <c r="L1716" s="1" t="s">
        <v>2777</v>
      </c>
      <c r="M1716" s="1">
        <v>0.46</v>
      </c>
      <c r="N1716" s="1" t="s">
        <v>8</v>
      </c>
      <c r="O1716" s="1" t="s">
        <v>35</v>
      </c>
      <c r="P1716" s="1" t="s">
        <v>466</v>
      </c>
      <c r="Q1716" s="1" t="s">
        <v>2555</v>
      </c>
      <c r="R1716" s="1">
        <v>83704</v>
      </c>
      <c r="S1716" s="2">
        <v>42163</v>
      </c>
      <c r="T1716" s="2">
        <v>42163</v>
      </c>
      <c r="U1716" s="1">
        <v>881.46810000000005</v>
      </c>
      <c r="V1716" s="1">
        <v>13</v>
      </c>
      <c r="W1716" s="1">
        <v>1277.49</v>
      </c>
      <c r="X1716" s="1">
        <v>90951</v>
      </c>
      <c r="Y1716" s="1">
        <f>Table1[[#This Row],[Unit Price]]-Table1[[#This Row],[Discount]]</f>
        <v>100.92</v>
      </c>
      <c r="Z1716" s="1" t="s">
        <v>3221</v>
      </c>
    </row>
    <row r="1717" spans="1:26" x14ac:dyDescent="0.2">
      <c r="A1717" s="3">
        <v>3137</v>
      </c>
      <c r="B1717" s="3" t="s">
        <v>2778</v>
      </c>
      <c r="C1717" s="3" t="s">
        <v>46</v>
      </c>
      <c r="D1717" s="3">
        <v>0.09</v>
      </c>
      <c r="E1717" s="3">
        <v>304.99</v>
      </c>
      <c r="F1717" s="3">
        <v>19.989999999999998</v>
      </c>
      <c r="G1717" s="3" t="s">
        <v>14</v>
      </c>
      <c r="H1717" s="3" t="s">
        <v>70</v>
      </c>
      <c r="I1717" s="3" t="s">
        <v>24</v>
      </c>
      <c r="J1717" s="3" t="s">
        <v>48</v>
      </c>
      <c r="K1717" s="3" t="s">
        <v>49</v>
      </c>
      <c r="L1717" s="3" t="s">
        <v>2779</v>
      </c>
      <c r="M1717" s="3">
        <v>0.4</v>
      </c>
      <c r="N1717" s="3" t="s">
        <v>8</v>
      </c>
      <c r="O1717" s="3" t="s">
        <v>87</v>
      </c>
      <c r="P1717" s="3" t="s">
        <v>1332</v>
      </c>
      <c r="Q1717" s="3" t="s">
        <v>2780</v>
      </c>
      <c r="R1717" s="3">
        <v>3246</v>
      </c>
      <c r="S1717" s="4">
        <v>42163</v>
      </c>
      <c r="T1717" s="4">
        <v>42164</v>
      </c>
      <c r="U1717" s="3">
        <v>1623.9494999999999</v>
      </c>
      <c r="V1717" s="3">
        <v>8</v>
      </c>
      <c r="W1717" s="3">
        <v>2353.5500000000002</v>
      </c>
      <c r="X1717" s="3">
        <v>86795</v>
      </c>
      <c r="Y1717" s="3">
        <f>Table1[[#This Row],[Unit Price]]-Table1[[#This Row],[Discount]]</f>
        <v>304.90000000000003</v>
      </c>
      <c r="Z1717" s="3" t="s">
        <v>3222</v>
      </c>
    </row>
    <row r="1718" spans="1:26" x14ac:dyDescent="0.2">
      <c r="A1718" s="1">
        <v>349</v>
      </c>
      <c r="B1718" s="1" t="s">
        <v>101</v>
      </c>
      <c r="C1718" s="1" t="s">
        <v>1</v>
      </c>
      <c r="D1718" s="1">
        <v>0</v>
      </c>
      <c r="E1718" s="1">
        <v>8.34</v>
      </c>
      <c r="F1718" s="1">
        <v>2.64</v>
      </c>
      <c r="G1718" s="1" t="s">
        <v>63</v>
      </c>
      <c r="H1718" s="1" t="s">
        <v>47</v>
      </c>
      <c r="I1718" s="1" t="s">
        <v>24</v>
      </c>
      <c r="J1718" s="1" t="s">
        <v>544</v>
      </c>
      <c r="K1718" s="1" t="s">
        <v>18</v>
      </c>
      <c r="L1718" s="1" t="s">
        <v>859</v>
      </c>
      <c r="M1718" s="1">
        <v>0.59</v>
      </c>
      <c r="N1718" s="1" t="s">
        <v>8</v>
      </c>
      <c r="O1718" s="1" t="s">
        <v>9</v>
      </c>
      <c r="P1718" s="1" t="s">
        <v>99</v>
      </c>
      <c r="Q1718" s="1" t="s">
        <v>104</v>
      </c>
      <c r="R1718" s="1">
        <v>33132</v>
      </c>
      <c r="S1718" s="2">
        <v>42164</v>
      </c>
      <c r="T1718" s="2">
        <v>42166</v>
      </c>
      <c r="U1718" s="1">
        <v>5.8624999999999998</v>
      </c>
      <c r="V1718" s="1">
        <v>23</v>
      </c>
      <c r="W1718" s="1">
        <v>212.89</v>
      </c>
      <c r="X1718" s="1">
        <v>17446</v>
      </c>
      <c r="Y1718" s="1">
        <f>Table1[[#This Row],[Unit Price]]-Table1[[#This Row],[Discount]]</f>
        <v>8.34</v>
      </c>
      <c r="Z1718" s="1" t="s">
        <v>3219</v>
      </c>
    </row>
    <row r="1719" spans="1:26" x14ac:dyDescent="0.2">
      <c r="A1719" s="3">
        <v>351</v>
      </c>
      <c r="B1719" s="3" t="s">
        <v>105</v>
      </c>
      <c r="C1719" s="3" t="s">
        <v>1</v>
      </c>
      <c r="D1719" s="3">
        <v>0</v>
      </c>
      <c r="E1719" s="3">
        <v>8.34</v>
      </c>
      <c r="F1719" s="3">
        <v>2.64</v>
      </c>
      <c r="G1719" s="3" t="s">
        <v>63</v>
      </c>
      <c r="H1719" s="3" t="s">
        <v>47</v>
      </c>
      <c r="I1719" s="3" t="s">
        <v>24</v>
      </c>
      <c r="J1719" s="3" t="s">
        <v>544</v>
      </c>
      <c r="K1719" s="3" t="s">
        <v>18</v>
      </c>
      <c r="L1719" s="3" t="s">
        <v>859</v>
      </c>
      <c r="M1719" s="3">
        <v>0.59</v>
      </c>
      <c r="N1719" s="3" t="s">
        <v>8</v>
      </c>
      <c r="O1719" s="3" t="s">
        <v>87</v>
      </c>
      <c r="P1719" s="3" t="s">
        <v>88</v>
      </c>
      <c r="Q1719" s="3" t="s">
        <v>106</v>
      </c>
      <c r="R1719" s="3">
        <v>13601</v>
      </c>
      <c r="S1719" s="4">
        <v>42164</v>
      </c>
      <c r="T1719" s="4">
        <v>42166</v>
      </c>
      <c r="U1719" s="3">
        <v>10.5</v>
      </c>
      <c r="V1719" s="3">
        <v>6</v>
      </c>
      <c r="W1719" s="3">
        <v>55.54</v>
      </c>
      <c r="X1719" s="3">
        <v>88685</v>
      </c>
      <c r="Y1719" s="3">
        <f>Table1[[#This Row],[Unit Price]]-Table1[[#This Row],[Discount]]</f>
        <v>8.34</v>
      </c>
      <c r="Z1719" s="3" t="s">
        <v>3222</v>
      </c>
    </row>
    <row r="1720" spans="1:26" x14ac:dyDescent="0.2">
      <c r="A1720" s="1">
        <v>2584</v>
      </c>
      <c r="B1720" s="1" t="s">
        <v>2781</v>
      </c>
      <c r="C1720" s="1" t="s">
        <v>1</v>
      </c>
      <c r="D1720" s="1">
        <v>0.04</v>
      </c>
      <c r="E1720" s="1">
        <v>6.3</v>
      </c>
      <c r="F1720" s="1">
        <v>0.5</v>
      </c>
      <c r="G1720" s="1" t="s">
        <v>14</v>
      </c>
      <c r="H1720" s="1" t="s">
        <v>47</v>
      </c>
      <c r="I1720" s="1" t="s">
        <v>24</v>
      </c>
      <c r="J1720" s="1" t="s">
        <v>128</v>
      </c>
      <c r="K1720" s="1" t="s">
        <v>49</v>
      </c>
      <c r="L1720" s="1" t="s">
        <v>802</v>
      </c>
      <c r="M1720" s="1">
        <v>0.39</v>
      </c>
      <c r="N1720" s="1" t="s">
        <v>8</v>
      </c>
      <c r="O1720" s="1" t="s">
        <v>28</v>
      </c>
      <c r="P1720" s="1" t="s">
        <v>265</v>
      </c>
      <c r="Q1720" s="1" t="s">
        <v>2782</v>
      </c>
      <c r="R1720" s="1">
        <v>48141</v>
      </c>
      <c r="S1720" s="2">
        <v>42164</v>
      </c>
      <c r="T1720" s="2">
        <v>42166</v>
      </c>
      <c r="U1720" s="1">
        <v>67.606200000000001</v>
      </c>
      <c r="V1720" s="1">
        <v>15</v>
      </c>
      <c r="W1720" s="1">
        <v>97.98</v>
      </c>
      <c r="X1720" s="1">
        <v>89658</v>
      </c>
      <c r="Y1720" s="1">
        <f>Table1[[#This Row],[Unit Price]]-Table1[[#This Row],[Discount]]</f>
        <v>6.26</v>
      </c>
      <c r="Z1720" s="1" t="s">
        <v>3220</v>
      </c>
    </row>
    <row r="1721" spans="1:26" x14ac:dyDescent="0.2">
      <c r="A1721" s="3">
        <v>1151</v>
      </c>
      <c r="B1721" s="3" t="s">
        <v>2783</v>
      </c>
      <c r="C1721" s="3" t="s">
        <v>23</v>
      </c>
      <c r="D1721" s="3">
        <v>0.05</v>
      </c>
      <c r="E1721" s="3">
        <v>7.59</v>
      </c>
      <c r="F1721" s="3">
        <v>4</v>
      </c>
      <c r="G1721" s="3" t="s">
        <v>14</v>
      </c>
      <c r="H1721" s="3" t="s">
        <v>70</v>
      </c>
      <c r="I1721" s="3" t="s">
        <v>4</v>
      </c>
      <c r="J1721" s="3" t="s">
        <v>102</v>
      </c>
      <c r="K1721" s="3" t="s">
        <v>26</v>
      </c>
      <c r="L1721" s="3" t="s">
        <v>1663</v>
      </c>
      <c r="M1721" s="3">
        <v>0.42</v>
      </c>
      <c r="N1721" s="3" t="s">
        <v>8</v>
      </c>
      <c r="O1721" s="3" t="s">
        <v>87</v>
      </c>
      <c r="P1721" s="3" t="s">
        <v>379</v>
      </c>
      <c r="Q1721" s="3" t="s">
        <v>2784</v>
      </c>
      <c r="R1721" s="3">
        <v>1075</v>
      </c>
      <c r="S1721" s="4">
        <v>42164</v>
      </c>
      <c r="T1721" s="4">
        <v>42164</v>
      </c>
      <c r="U1721" s="3">
        <v>6.0926999999999998</v>
      </c>
      <c r="V1721" s="3">
        <v>1</v>
      </c>
      <c r="W1721" s="3">
        <v>8.83</v>
      </c>
      <c r="X1721" s="3">
        <v>91344</v>
      </c>
      <c r="Y1721" s="3">
        <f>Table1[[#This Row],[Unit Price]]-Table1[[#This Row],[Discount]]</f>
        <v>7.54</v>
      </c>
      <c r="Z1721" s="3" t="s">
        <v>3222</v>
      </c>
    </row>
    <row r="1722" spans="1:26" x14ac:dyDescent="0.2">
      <c r="A1722" s="1">
        <v>218</v>
      </c>
      <c r="B1722" s="1" t="s">
        <v>2785</v>
      </c>
      <c r="C1722" s="1" t="s">
        <v>92</v>
      </c>
      <c r="D1722" s="1">
        <v>0.05</v>
      </c>
      <c r="E1722" s="1">
        <v>119.99</v>
      </c>
      <c r="F1722" s="1">
        <v>56.14</v>
      </c>
      <c r="G1722" s="1" t="s">
        <v>2</v>
      </c>
      <c r="H1722" s="1" t="s">
        <v>15</v>
      </c>
      <c r="I1722" s="1" t="s">
        <v>16</v>
      </c>
      <c r="J1722" s="1" t="s">
        <v>32</v>
      </c>
      <c r="K1722" s="1" t="s">
        <v>6</v>
      </c>
      <c r="L1722" s="1" t="s">
        <v>563</v>
      </c>
      <c r="M1722" s="1">
        <v>0.39</v>
      </c>
      <c r="N1722" s="1" t="s">
        <v>8</v>
      </c>
      <c r="O1722" s="1" t="s">
        <v>35</v>
      </c>
      <c r="P1722" s="1" t="s">
        <v>122</v>
      </c>
      <c r="Q1722" s="1" t="s">
        <v>925</v>
      </c>
      <c r="R1722" s="1">
        <v>84107</v>
      </c>
      <c r="S1722" s="2">
        <v>42164</v>
      </c>
      <c r="T1722" s="2">
        <v>42166</v>
      </c>
      <c r="U1722" s="1">
        <v>-102.5121</v>
      </c>
      <c r="V1722" s="1">
        <v>6</v>
      </c>
      <c r="W1722" s="1">
        <v>730.37</v>
      </c>
      <c r="X1722" s="1">
        <v>88048</v>
      </c>
      <c r="Y1722" s="1">
        <f>Table1[[#This Row],[Unit Price]]-Table1[[#This Row],[Discount]]</f>
        <v>119.94</v>
      </c>
      <c r="Z1722" s="1" t="s">
        <v>3221</v>
      </c>
    </row>
    <row r="1723" spans="1:26" x14ac:dyDescent="0.2">
      <c r="A1723" s="3">
        <v>3361</v>
      </c>
      <c r="B1723" s="3" t="s">
        <v>786</v>
      </c>
      <c r="C1723" s="3" t="s">
        <v>92</v>
      </c>
      <c r="D1723" s="3">
        <v>0.03</v>
      </c>
      <c r="E1723" s="3">
        <v>4.9800000000000004</v>
      </c>
      <c r="F1723" s="3">
        <v>4.95</v>
      </c>
      <c r="G1723" s="3" t="s">
        <v>14</v>
      </c>
      <c r="H1723" s="3" t="s">
        <v>47</v>
      </c>
      <c r="I1723" s="3" t="s">
        <v>24</v>
      </c>
      <c r="J1723" s="3" t="s">
        <v>48</v>
      </c>
      <c r="K1723" s="3" t="s">
        <v>49</v>
      </c>
      <c r="L1723" s="3" t="s">
        <v>2595</v>
      </c>
      <c r="M1723" s="3">
        <v>0.37</v>
      </c>
      <c r="N1723" s="3" t="s">
        <v>8</v>
      </c>
      <c r="O1723" s="3" t="s">
        <v>28</v>
      </c>
      <c r="P1723" s="3" t="s">
        <v>333</v>
      </c>
      <c r="Q1723" s="3" t="s">
        <v>788</v>
      </c>
      <c r="R1723" s="3">
        <v>53095</v>
      </c>
      <c r="S1723" s="4">
        <v>42164</v>
      </c>
      <c r="T1723" s="4">
        <v>42166</v>
      </c>
      <c r="U1723" s="3">
        <v>-47.995249999999999</v>
      </c>
      <c r="V1723" s="3">
        <v>19</v>
      </c>
      <c r="W1723" s="3">
        <v>95</v>
      </c>
      <c r="X1723" s="3">
        <v>91438</v>
      </c>
      <c r="Y1723" s="3">
        <f>Table1[[#This Row],[Unit Price]]-Table1[[#This Row],[Discount]]</f>
        <v>4.95</v>
      </c>
      <c r="Z1723" s="3" t="s">
        <v>3220</v>
      </c>
    </row>
    <row r="1724" spans="1:26" x14ac:dyDescent="0.2">
      <c r="A1724" s="1">
        <v>326</v>
      </c>
      <c r="B1724" s="1" t="s">
        <v>2786</v>
      </c>
      <c r="C1724" s="1" t="s">
        <v>46</v>
      </c>
      <c r="D1724" s="1">
        <v>0.06</v>
      </c>
      <c r="E1724" s="1">
        <v>7.99</v>
      </c>
      <c r="F1724" s="1">
        <v>5.03</v>
      </c>
      <c r="G1724" s="1" t="s">
        <v>14</v>
      </c>
      <c r="H1724" s="1" t="s">
        <v>15</v>
      </c>
      <c r="I1724" s="1" t="s">
        <v>16</v>
      </c>
      <c r="J1724" s="1" t="s">
        <v>111</v>
      </c>
      <c r="K1724" s="1" t="s">
        <v>120</v>
      </c>
      <c r="L1724" s="1" t="s">
        <v>441</v>
      </c>
      <c r="M1724" s="1">
        <v>0.6</v>
      </c>
      <c r="N1724" s="1" t="s">
        <v>8</v>
      </c>
      <c r="O1724" s="1" t="s">
        <v>28</v>
      </c>
      <c r="P1724" s="1" t="s">
        <v>79</v>
      </c>
      <c r="Q1724" s="1" t="s">
        <v>2171</v>
      </c>
      <c r="R1724" s="1">
        <v>60510</v>
      </c>
      <c r="S1724" s="2">
        <v>42164</v>
      </c>
      <c r="T1724" s="2">
        <v>42165</v>
      </c>
      <c r="U1724" s="1">
        <v>-29.172000000000001</v>
      </c>
      <c r="V1724" s="1">
        <v>4</v>
      </c>
      <c r="W1724" s="1">
        <v>28.46</v>
      </c>
      <c r="X1724" s="1">
        <v>90973</v>
      </c>
      <c r="Y1724" s="1">
        <f>Table1[[#This Row],[Unit Price]]-Table1[[#This Row],[Discount]]</f>
        <v>7.9300000000000006</v>
      </c>
      <c r="Z1724" s="1" t="s">
        <v>3220</v>
      </c>
    </row>
    <row r="1725" spans="1:26" x14ac:dyDescent="0.2">
      <c r="A1725" s="3">
        <v>3079</v>
      </c>
      <c r="B1725" s="3" t="s">
        <v>295</v>
      </c>
      <c r="C1725" s="3" t="s">
        <v>1</v>
      </c>
      <c r="D1725" s="3">
        <v>0</v>
      </c>
      <c r="E1725" s="3">
        <v>2.21</v>
      </c>
      <c r="F1725" s="3">
        <v>1</v>
      </c>
      <c r="G1725" s="3" t="s">
        <v>63</v>
      </c>
      <c r="H1725" s="3" t="s">
        <v>3</v>
      </c>
      <c r="I1725" s="3" t="s">
        <v>24</v>
      </c>
      <c r="J1725" s="3" t="s">
        <v>25</v>
      </c>
      <c r="K1725" s="3" t="s">
        <v>26</v>
      </c>
      <c r="L1725" s="3" t="s">
        <v>2787</v>
      </c>
      <c r="M1725" s="3">
        <v>0.38</v>
      </c>
      <c r="N1725" s="3" t="s">
        <v>8</v>
      </c>
      <c r="O1725" s="3" t="s">
        <v>87</v>
      </c>
      <c r="P1725" s="3" t="s">
        <v>296</v>
      </c>
      <c r="Q1725" s="3" t="s">
        <v>297</v>
      </c>
      <c r="R1725" s="3">
        <v>19112</v>
      </c>
      <c r="S1725" s="4">
        <v>42165</v>
      </c>
      <c r="T1725" s="4">
        <v>42166</v>
      </c>
      <c r="U1725" s="3">
        <v>10.01</v>
      </c>
      <c r="V1725" s="3">
        <v>33</v>
      </c>
      <c r="W1725" s="3">
        <v>87.18</v>
      </c>
      <c r="X1725" s="3">
        <v>48483</v>
      </c>
      <c r="Y1725" s="3">
        <f>Table1[[#This Row],[Unit Price]]-Table1[[#This Row],[Discount]]</f>
        <v>2.21</v>
      </c>
      <c r="Z1725" s="3" t="s">
        <v>3222</v>
      </c>
    </row>
    <row r="1726" spans="1:26" x14ac:dyDescent="0.2">
      <c r="A1726" s="1">
        <v>3243</v>
      </c>
      <c r="B1726" s="1" t="s">
        <v>2788</v>
      </c>
      <c r="C1726" s="1" t="s">
        <v>13</v>
      </c>
      <c r="D1726" s="1">
        <v>0</v>
      </c>
      <c r="E1726" s="1">
        <v>7.28</v>
      </c>
      <c r="F1726" s="1">
        <v>3.52</v>
      </c>
      <c r="G1726" s="1" t="s">
        <v>14</v>
      </c>
      <c r="H1726" s="1" t="s">
        <v>3</v>
      </c>
      <c r="I1726" s="1" t="s">
        <v>16</v>
      </c>
      <c r="J1726" s="1" t="s">
        <v>17</v>
      </c>
      <c r="K1726" s="1" t="s">
        <v>18</v>
      </c>
      <c r="L1726" s="1" t="s">
        <v>2789</v>
      </c>
      <c r="M1726" s="1">
        <v>0.68</v>
      </c>
      <c r="N1726" s="1" t="s">
        <v>8</v>
      </c>
      <c r="O1726" s="1" t="s">
        <v>87</v>
      </c>
      <c r="P1726" s="1" t="s">
        <v>224</v>
      </c>
      <c r="Q1726" s="1" t="s">
        <v>225</v>
      </c>
      <c r="R1726" s="1">
        <v>6010</v>
      </c>
      <c r="S1726" s="2">
        <v>42165</v>
      </c>
      <c r="T1726" s="2">
        <v>42165</v>
      </c>
      <c r="U1726" s="1">
        <v>-25.103999999999999</v>
      </c>
      <c r="V1726" s="1">
        <v>3</v>
      </c>
      <c r="W1726" s="1">
        <v>24.44</v>
      </c>
      <c r="X1726" s="1">
        <v>88329</v>
      </c>
      <c r="Y1726" s="1">
        <f>Table1[[#This Row],[Unit Price]]-Table1[[#This Row],[Discount]]</f>
        <v>7.28</v>
      </c>
      <c r="Z1726" s="1" t="s">
        <v>3222</v>
      </c>
    </row>
    <row r="1727" spans="1:26" x14ac:dyDescent="0.2">
      <c r="A1727" s="3">
        <v>254</v>
      </c>
      <c r="B1727" s="3" t="s">
        <v>2790</v>
      </c>
      <c r="C1727" s="3" t="s">
        <v>92</v>
      </c>
      <c r="D1727" s="3">
        <v>0.1</v>
      </c>
      <c r="E1727" s="3">
        <v>280.98</v>
      </c>
      <c r="F1727" s="3">
        <v>35.67</v>
      </c>
      <c r="G1727" s="3" t="s">
        <v>2</v>
      </c>
      <c r="H1727" s="3" t="s">
        <v>47</v>
      </c>
      <c r="I1727" s="3" t="s">
        <v>4</v>
      </c>
      <c r="J1727" s="3" t="s">
        <v>5</v>
      </c>
      <c r="K1727" s="3" t="s">
        <v>6</v>
      </c>
      <c r="L1727" s="3" t="s">
        <v>2791</v>
      </c>
      <c r="M1727" s="3">
        <v>0.66</v>
      </c>
      <c r="N1727" s="3" t="s">
        <v>8</v>
      </c>
      <c r="O1727" s="3" t="s">
        <v>35</v>
      </c>
      <c r="P1727" s="3" t="s">
        <v>36</v>
      </c>
      <c r="Q1727" s="3" t="s">
        <v>2792</v>
      </c>
      <c r="R1727" s="3">
        <v>80126</v>
      </c>
      <c r="S1727" s="4">
        <v>42165</v>
      </c>
      <c r="T1727" s="4">
        <v>42166</v>
      </c>
      <c r="U1727" s="3">
        <v>-53.744999999999997</v>
      </c>
      <c r="V1727" s="3">
        <v>5</v>
      </c>
      <c r="W1727" s="3">
        <v>1332.82</v>
      </c>
      <c r="X1727" s="3">
        <v>86268</v>
      </c>
      <c r="Y1727" s="3">
        <f>Table1[[#This Row],[Unit Price]]-Table1[[#This Row],[Discount]]</f>
        <v>280.88</v>
      </c>
      <c r="Z1727" s="3" t="s">
        <v>3221</v>
      </c>
    </row>
    <row r="1728" spans="1:26" x14ac:dyDescent="0.2">
      <c r="A1728" s="1">
        <v>597</v>
      </c>
      <c r="B1728" s="1" t="s">
        <v>2793</v>
      </c>
      <c r="C1728" s="1" t="s">
        <v>46</v>
      </c>
      <c r="D1728" s="1">
        <v>0.1</v>
      </c>
      <c r="E1728" s="1">
        <v>6.48</v>
      </c>
      <c r="F1728" s="1">
        <v>5.9</v>
      </c>
      <c r="G1728" s="1" t="s">
        <v>14</v>
      </c>
      <c r="H1728" s="1" t="s">
        <v>3</v>
      </c>
      <c r="I1728" s="1" t="s">
        <v>24</v>
      </c>
      <c r="J1728" s="1" t="s">
        <v>64</v>
      </c>
      <c r="K1728" s="1" t="s">
        <v>49</v>
      </c>
      <c r="L1728" s="1" t="s">
        <v>1727</v>
      </c>
      <c r="M1728" s="1">
        <v>0.37</v>
      </c>
      <c r="N1728" s="1" t="s">
        <v>8</v>
      </c>
      <c r="O1728" s="1" t="s">
        <v>28</v>
      </c>
      <c r="P1728" s="1" t="s">
        <v>29</v>
      </c>
      <c r="Q1728" s="1" t="s">
        <v>1459</v>
      </c>
      <c r="R1728" s="1">
        <v>47201</v>
      </c>
      <c r="S1728" s="2">
        <v>42165</v>
      </c>
      <c r="T1728" s="2">
        <v>42165</v>
      </c>
      <c r="U1728" s="1">
        <v>-51.634999999999998</v>
      </c>
      <c r="V1728" s="1">
        <v>19</v>
      </c>
      <c r="W1728" s="1">
        <v>116.8</v>
      </c>
      <c r="X1728" s="1">
        <v>86310</v>
      </c>
      <c r="Y1728" s="1">
        <f>Table1[[#This Row],[Unit Price]]-Table1[[#This Row],[Discount]]</f>
        <v>6.3800000000000008</v>
      </c>
      <c r="Z1728" s="1" t="s">
        <v>3220</v>
      </c>
    </row>
    <row r="1729" spans="1:26" x14ac:dyDescent="0.2">
      <c r="A1729" s="3">
        <v>2431</v>
      </c>
      <c r="B1729" s="3" t="s">
        <v>2546</v>
      </c>
      <c r="C1729" s="3" t="s">
        <v>46</v>
      </c>
      <c r="D1729" s="3">
        <v>0.05</v>
      </c>
      <c r="E1729" s="3">
        <v>8.85</v>
      </c>
      <c r="F1729" s="3">
        <v>5.6</v>
      </c>
      <c r="G1729" s="3" t="s">
        <v>14</v>
      </c>
      <c r="H1729" s="3" t="s">
        <v>15</v>
      </c>
      <c r="I1729" s="3" t="s">
        <v>24</v>
      </c>
      <c r="J1729" s="3" t="s">
        <v>48</v>
      </c>
      <c r="K1729" s="3" t="s">
        <v>49</v>
      </c>
      <c r="L1729" s="3" t="s">
        <v>2794</v>
      </c>
      <c r="M1729" s="3">
        <v>0.36</v>
      </c>
      <c r="N1729" s="3" t="s">
        <v>8</v>
      </c>
      <c r="O1729" s="3" t="s">
        <v>35</v>
      </c>
      <c r="P1729" s="3" t="s">
        <v>66</v>
      </c>
      <c r="Q1729" s="3" t="s">
        <v>76</v>
      </c>
      <c r="R1729" s="3">
        <v>90004</v>
      </c>
      <c r="S1729" s="4">
        <v>42165</v>
      </c>
      <c r="T1729" s="4">
        <v>42166</v>
      </c>
      <c r="U1729" s="3">
        <v>-9.1769999999999996</v>
      </c>
      <c r="V1729" s="3">
        <v>21</v>
      </c>
      <c r="W1729" s="3">
        <v>199.08</v>
      </c>
      <c r="X1729" s="3">
        <v>24869</v>
      </c>
      <c r="Y1729" s="3">
        <f>Table1[[#This Row],[Unit Price]]-Table1[[#This Row],[Discount]]</f>
        <v>8.7999999999999989</v>
      </c>
      <c r="Z1729" s="3" t="s">
        <v>3221</v>
      </c>
    </row>
    <row r="1730" spans="1:26" x14ac:dyDescent="0.2">
      <c r="A1730" s="1">
        <v>2433</v>
      </c>
      <c r="B1730" s="1" t="s">
        <v>2795</v>
      </c>
      <c r="C1730" s="1" t="s">
        <v>46</v>
      </c>
      <c r="D1730" s="1">
        <v>0.05</v>
      </c>
      <c r="E1730" s="1">
        <v>8.85</v>
      </c>
      <c r="F1730" s="1">
        <v>5.6</v>
      </c>
      <c r="G1730" s="1" t="s">
        <v>14</v>
      </c>
      <c r="H1730" s="1" t="s">
        <v>15</v>
      </c>
      <c r="I1730" s="1" t="s">
        <v>24</v>
      </c>
      <c r="J1730" s="1" t="s">
        <v>48</v>
      </c>
      <c r="K1730" s="1" t="s">
        <v>49</v>
      </c>
      <c r="L1730" s="1" t="s">
        <v>2794</v>
      </c>
      <c r="M1730" s="1">
        <v>0.36</v>
      </c>
      <c r="N1730" s="1" t="s">
        <v>8</v>
      </c>
      <c r="O1730" s="1" t="s">
        <v>28</v>
      </c>
      <c r="P1730" s="1" t="s">
        <v>183</v>
      </c>
      <c r="Q1730" s="1" t="s">
        <v>587</v>
      </c>
      <c r="R1730" s="1">
        <v>73160</v>
      </c>
      <c r="S1730" s="2">
        <v>42165</v>
      </c>
      <c r="T1730" s="2">
        <v>42166</v>
      </c>
      <c r="U1730" s="1">
        <v>-7.3415999999999997</v>
      </c>
      <c r="V1730" s="1">
        <v>5</v>
      </c>
      <c r="W1730" s="1">
        <v>47.4</v>
      </c>
      <c r="X1730" s="1">
        <v>89095</v>
      </c>
      <c r="Y1730" s="1">
        <f>Table1[[#This Row],[Unit Price]]-Table1[[#This Row],[Discount]]</f>
        <v>8.7999999999999989</v>
      </c>
      <c r="Z1730" s="1" t="s">
        <v>3220</v>
      </c>
    </row>
    <row r="1731" spans="1:26" x14ac:dyDescent="0.2">
      <c r="A1731" s="3">
        <v>1265</v>
      </c>
      <c r="B1731" s="3" t="s">
        <v>2796</v>
      </c>
      <c r="C1731" s="3" t="s">
        <v>1</v>
      </c>
      <c r="D1731" s="3">
        <v>0.05</v>
      </c>
      <c r="E1731" s="3">
        <v>5.28</v>
      </c>
      <c r="F1731" s="3">
        <v>6.26</v>
      </c>
      <c r="G1731" s="3" t="s">
        <v>14</v>
      </c>
      <c r="H1731" s="3" t="s">
        <v>47</v>
      </c>
      <c r="I1731" s="3" t="s">
        <v>24</v>
      </c>
      <c r="J1731" s="3" t="s">
        <v>64</v>
      </c>
      <c r="K1731" s="3" t="s">
        <v>49</v>
      </c>
      <c r="L1731" s="3" t="s">
        <v>2434</v>
      </c>
      <c r="M1731" s="3">
        <v>0.4</v>
      </c>
      <c r="N1731" s="3" t="s">
        <v>8</v>
      </c>
      <c r="O1731" s="3" t="s">
        <v>28</v>
      </c>
      <c r="P1731" s="3" t="s">
        <v>183</v>
      </c>
      <c r="Q1731" s="3" t="s">
        <v>2797</v>
      </c>
      <c r="R1731" s="3">
        <v>73521</v>
      </c>
      <c r="S1731" s="4">
        <v>42166</v>
      </c>
      <c r="T1731" s="4">
        <v>42167</v>
      </c>
      <c r="U1731" s="3">
        <v>-11.375999999999999</v>
      </c>
      <c r="V1731" s="3">
        <v>1</v>
      </c>
      <c r="W1731" s="3">
        <v>7.15</v>
      </c>
      <c r="X1731" s="3">
        <v>89729</v>
      </c>
      <c r="Y1731" s="3">
        <f>Table1[[#This Row],[Unit Price]]-Table1[[#This Row],[Discount]]</f>
        <v>5.23</v>
      </c>
      <c r="Z1731" s="3" t="s">
        <v>3220</v>
      </c>
    </row>
    <row r="1732" spans="1:26" x14ac:dyDescent="0.2">
      <c r="A1732" s="1">
        <v>2779</v>
      </c>
      <c r="B1732" s="1" t="s">
        <v>2798</v>
      </c>
      <c r="C1732" s="1" t="s">
        <v>1</v>
      </c>
      <c r="D1732" s="1">
        <v>0.01</v>
      </c>
      <c r="E1732" s="1">
        <v>35.99</v>
      </c>
      <c r="F1732" s="1">
        <v>5.99</v>
      </c>
      <c r="G1732" s="1" t="s">
        <v>14</v>
      </c>
      <c r="H1732" s="1" t="s">
        <v>70</v>
      </c>
      <c r="I1732" s="1" t="s">
        <v>16</v>
      </c>
      <c r="J1732" s="1" t="s">
        <v>111</v>
      </c>
      <c r="K1732" s="1" t="s">
        <v>26</v>
      </c>
      <c r="L1732" s="1" t="s">
        <v>1348</v>
      </c>
      <c r="M1732" s="1">
        <v>0.38</v>
      </c>
      <c r="N1732" s="1" t="s">
        <v>8</v>
      </c>
      <c r="O1732" s="1" t="s">
        <v>9</v>
      </c>
      <c r="P1732" s="1" t="s">
        <v>73</v>
      </c>
      <c r="Q1732" s="1" t="s">
        <v>2799</v>
      </c>
      <c r="R1732" s="1">
        <v>27893</v>
      </c>
      <c r="S1732" s="2">
        <v>42166</v>
      </c>
      <c r="T1732" s="2">
        <v>42167</v>
      </c>
      <c r="U1732" s="1">
        <v>-60.704000000000001</v>
      </c>
      <c r="V1732" s="1">
        <v>11</v>
      </c>
      <c r="W1732" s="1">
        <v>345.07</v>
      </c>
      <c r="X1732" s="1">
        <v>87161</v>
      </c>
      <c r="Y1732" s="1">
        <f>Table1[[#This Row],[Unit Price]]-Table1[[#This Row],[Discount]]</f>
        <v>35.980000000000004</v>
      </c>
      <c r="Z1732" s="1" t="s">
        <v>3219</v>
      </c>
    </row>
    <row r="1733" spans="1:26" x14ac:dyDescent="0.2">
      <c r="A1733" s="3">
        <v>3251</v>
      </c>
      <c r="B1733" s="3" t="s">
        <v>2800</v>
      </c>
      <c r="C1733" s="3" t="s">
        <v>1</v>
      </c>
      <c r="D1733" s="3">
        <v>0.02</v>
      </c>
      <c r="E1733" s="3">
        <v>5.28</v>
      </c>
      <c r="F1733" s="3">
        <v>6.26</v>
      </c>
      <c r="G1733" s="3" t="s">
        <v>14</v>
      </c>
      <c r="H1733" s="3" t="s">
        <v>70</v>
      </c>
      <c r="I1733" s="3" t="s">
        <v>24</v>
      </c>
      <c r="J1733" s="3" t="s">
        <v>64</v>
      </c>
      <c r="K1733" s="3" t="s">
        <v>49</v>
      </c>
      <c r="L1733" s="3" t="s">
        <v>2434</v>
      </c>
      <c r="M1733" s="3">
        <v>0.4</v>
      </c>
      <c r="N1733" s="3" t="s">
        <v>8</v>
      </c>
      <c r="O1733" s="3" t="s">
        <v>87</v>
      </c>
      <c r="P1733" s="3" t="s">
        <v>88</v>
      </c>
      <c r="Q1733" s="3" t="s">
        <v>89</v>
      </c>
      <c r="R1733" s="3">
        <v>10112</v>
      </c>
      <c r="S1733" s="4">
        <v>42166</v>
      </c>
      <c r="T1733" s="4">
        <v>42167</v>
      </c>
      <c r="U1733" s="3">
        <v>-131.16</v>
      </c>
      <c r="V1733" s="3">
        <v>76</v>
      </c>
      <c r="W1733" s="3">
        <v>412.72</v>
      </c>
      <c r="X1733" s="3">
        <v>39076</v>
      </c>
      <c r="Y1733" s="3">
        <f>Table1[[#This Row],[Unit Price]]-Table1[[#This Row],[Discount]]</f>
        <v>5.2600000000000007</v>
      </c>
      <c r="Z1733" s="3" t="s">
        <v>3222</v>
      </c>
    </row>
    <row r="1734" spans="1:26" x14ac:dyDescent="0.2">
      <c r="A1734" s="1">
        <v>3252</v>
      </c>
      <c r="B1734" s="1" t="s">
        <v>1899</v>
      </c>
      <c r="C1734" s="1" t="s">
        <v>1</v>
      </c>
      <c r="D1734" s="1">
        <v>0.02</v>
      </c>
      <c r="E1734" s="1">
        <v>5.28</v>
      </c>
      <c r="F1734" s="1">
        <v>6.26</v>
      </c>
      <c r="G1734" s="1" t="s">
        <v>14</v>
      </c>
      <c r="H1734" s="1" t="s">
        <v>70</v>
      </c>
      <c r="I1734" s="1" t="s">
        <v>24</v>
      </c>
      <c r="J1734" s="1" t="s">
        <v>64</v>
      </c>
      <c r="K1734" s="1" t="s">
        <v>49</v>
      </c>
      <c r="L1734" s="1" t="s">
        <v>2434</v>
      </c>
      <c r="M1734" s="1">
        <v>0.4</v>
      </c>
      <c r="N1734" s="1" t="s">
        <v>8</v>
      </c>
      <c r="O1734" s="1" t="s">
        <v>87</v>
      </c>
      <c r="P1734" s="1" t="s">
        <v>88</v>
      </c>
      <c r="Q1734" s="1" t="s">
        <v>1900</v>
      </c>
      <c r="R1734" s="1">
        <v>12306</v>
      </c>
      <c r="S1734" s="2">
        <v>42166</v>
      </c>
      <c r="T1734" s="2">
        <v>42167</v>
      </c>
      <c r="U1734" s="1">
        <v>-65.58</v>
      </c>
      <c r="V1734" s="1">
        <v>19</v>
      </c>
      <c r="W1734" s="1">
        <v>103.18</v>
      </c>
      <c r="X1734" s="1">
        <v>87299</v>
      </c>
      <c r="Y1734" s="1">
        <f>Table1[[#This Row],[Unit Price]]-Table1[[#This Row],[Discount]]</f>
        <v>5.2600000000000007</v>
      </c>
      <c r="Z1734" s="1" t="s">
        <v>3222</v>
      </c>
    </row>
    <row r="1735" spans="1:26" x14ac:dyDescent="0.2">
      <c r="A1735" s="3">
        <v>1466</v>
      </c>
      <c r="B1735" s="3" t="s">
        <v>2801</v>
      </c>
      <c r="C1735" s="3" t="s">
        <v>13</v>
      </c>
      <c r="D1735" s="3">
        <v>0</v>
      </c>
      <c r="E1735" s="3">
        <v>65.989999999999995</v>
      </c>
      <c r="F1735" s="3">
        <v>8.99</v>
      </c>
      <c r="G1735" s="3" t="s">
        <v>14</v>
      </c>
      <c r="H1735" s="3" t="s">
        <v>3</v>
      </c>
      <c r="I1735" s="3" t="s">
        <v>16</v>
      </c>
      <c r="J1735" s="3" t="s">
        <v>111</v>
      </c>
      <c r="K1735" s="3" t="s">
        <v>49</v>
      </c>
      <c r="L1735" s="3" t="s">
        <v>2570</v>
      </c>
      <c r="M1735" s="3">
        <v>0.56000000000000005</v>
      </c>
      <c r="N1735" s="3" t="s">
        <v>8</v>
      </c>
      <c r="O1735" s="3" t="s">
        <v>28</v>
      </c>
      <c r="P1735" s="3" t="s">
        <v>109</v>
      </c>
      <c r="Q1735" s="3" t="s">
        <v>1459</v>
      </c>
      <c r="R1735" s="3">
        <v>68601</v>
      </c>
      <c r="S1735" s="4">
        <v>42166</v>
      </c>
      <c r="T1735" s="4">
        <v>42168</v>
      </c>
      <c r="U1735" s="3">
        <v>253.3032</v>
      </c>
      <c r="V1735" s="3">
        <v>10</v>
      </c>
      <c r="W1735" s="3">
        <v>575.07000000000005</v>
      </c>
      <c r="X1735" s="3">
        <v>91115</v>
      </c>
      <c r="Y1735" s="3">
        <f>Table1[[#This Row],[Unit Price]]-Table1[[#This Row],[Discount]]</f>
        <v>65.989999999999995</v>
      </c>
      <c r="Z1735" s="3" t="s">
        <v>3220</v>
      </c>
    </row>
    <row r="1736" spans="1:26" x14ac:dyDescent="0.2">
      <c r="A1736" s="1">
        <v>2649</v>
      </c>
      <c r="B1736" s="1" t="s">
        <v>2802</v>
      </c>
      <c r="C1736" s="1" t="s">
        <v>13</v>
      </c>
      <c r="D1736" s="1">
        <v>0.01</v>
      </c>
      <c r="E1736" s="1">
        <v>39.979999999999997</v>
      </c>
      <c r="F1736" s="1">
        <v>4</v>
      </c>
      <c r="G1736" s="1" t="s">
        <v>14</v>
      </c>
      <c r="H1736" s="1" t="s">
        <v>70</v>
      </c>
      <c r="I1736" s="1" t="s">
        <v>16</v>
      </c>
      <c r="J1736" s="1" t="s">
        <v>17</v>
      </c>
      <c r="K1736" s="1" t="s">
        <v>49</v>
      </c>
      <c r="L1736" s="1" t="s">
        <v>1903</v>
      </c>
      <c r="M1736" s="1">
        <v>0.7</v>
      </c>
      <c r="N1736" s="1" t="s">
        <v>8</v>
      </c>
      <c r="O1736" s="1" t="s">
        <v>87</v>
      </c>
      <c r="P1736" s="1" t="s">
        <v>394</v>
      </c>
      <c r="Q1736" s="1" t="s">
        <v>2306</v>
      </c>
      <c r="R1736" s="1">
        <v>21040</v>
      </c>
      <c r="S1736" s="2">
        <v>42166</v>
      </c>
      <c r="T1736" s="2">
        <v>42167</v>
      </c>
      <c r="U1736" s="1">
        <v>-30.808</v>
      </c>
      <c r="V1736" s="1">
        <v>5</v>
      </c>
      <c r="W1736" s="1">
        <v>203.29</v>
      </c>
      <c r="X1736" s="1">
        <v>88814</v>
      </c>
      <c r="Y1736" s="1">
        <f>Table1[[#This Row],[Unit Price]]-Table1[[#This Row],[Discount]]</f>
        <v>39.97</v>
      </c>
      <c r="Z1736" s="1" t="s">
        <v>3222</v>
      </c>
    </row>
    <row r="1737" spans="1:26" x14ac:dyDescent="0.2">
      <c r="A1737" s="3">
        <v>3008</v>
      </c>
      <c r="B1737" s="3" t="s">
        <v>1494</v>
      </c>
      <c r="C1737" s="3" t="s">
        <v>13</v>
      </c>
      <c r="D1737" s="3">
        <v>0.01</v>
      </c>
      <c r="E1737" s="3">
        <v>12.28</v>
      </c>
      <c r="F1737" s="3">
        <v>6.47</v>
      </c>
      <c r="G1737" s="3" t="s">
        <v>14</v>
      </c>
      <c r="H1737" s="3" t="s">
        <v>47</v>
      </c>
      <c r="I1737" s="3" t="s">
        <v>24</v>
      </c>
      <c r="J1737" s="3" t="s">
        <v>64</v>
      </c>
      <c r="K1737" s="3" t="s">
        <v>49</v>
      </c>
      <c r="L1737" s="3" t="s">
        <v>2534</v>
      </c>
      <c r="M1737" s="3">
        <v>0.38</v>
      </c>
      <c r="N1737" s="3" t="s">
        <v>8</v>
      </c>
      <c r="O1737" s="3" t="s">
        <v>28</v>
      </c>
      <c r="P1737" s="3" t="s">
        <v>60</v>
      </c>
      <c r="Q1737" s="3" t="s">
        <v>1496</v>
      </c>
      <c r="R1737" s="3">
        <v>55343</v>
      </c>
      <c r="S1737" s="4">
        <v>42166</v>
      </c>
      <c r="T1737" s="4">
        <v>42167</v>
      </c>
      <c r="U1737" s="3">
        <v>47.61</v>
      </c>
      <c r="V1737" s="3">
        <v>12</v>
      </c>
      <c r="W1737" s="3">
        <v>160.66</v>
      </c>
      <c r="X1737" s="3">
        <v>89415</v>
      </c>
      <c r="Y1737" s="3">
        <f>Table1[[#This Row],[Unit Price]]-Table1[[#This Row],[Discount]]</f>
        <v>12.27</v>
      </c>
      <c r="Z1737" s="3" t="s">
        <v>3220</v>
      </c>
    </row>
    <row r="1738" spans="1:26" x14ac:dyDescent="0.2">
      <c r="A1738" s="1">
        <v>2543</v>
      </c>
      <c r="B1738" s="1" t="s">
        <v>2803</v>
      </c>
      <c r="C1738" s="1" t="s">
        <v>92</v>
      </c>
      <c r="D1738" s="1">
        <v>0.05</v>
      </c>
      <c r="E1738" s="1">
        <v>15.68</v>
      </c>
      <c r="F1738" s="1">
        <v>3.73</v>
      </c>
      <c r="G1738" s="1" t="s">
        <v>14</v>
      </c>
      <c r="H1738" s="1" t="s">
        <v>3</v>
      </c>
      <c r="I1738" s="1" t="s">
        <v>4</v>
      </c>
      <c r="J1738" s="1" t="s">
        <v>102</v>
      </c>
      <c r="K1738" s="1" t="s">
        <v>18</v>
      </c>
      <c r="L1738" s="1" t="s">
        <v>2703</v>
      </c>
      <c r="M1738" s="1">
        <v>0.46</v>
      </c>
      <c r="N1738" s="1" t="s">
        <v>8</v>
      </c>
      <c r="O1738" s="1" t="s">
        <v>9</v>
      </c>
      <c r="P1738" s="1" t="s">
        <v>218</v>
      </c>
      <c r="Q1738" s="1" t="s">
        <v>2408</v>
      </c>
      <c r="R1738" s="1">
        <v>23223</v>
      </c>
      <c r="S1738" s="2">
        <v>42166</v>
      </c>
      <c r="T1738" s="2">
        <v>42167</v>
      </c>
      <c r="U1738" s="1">
        <v>3.54</v>
      </c>
      <c r="V1738" s="1">
        <v>17</v>
      </c>
      <c r="W1738" s="1">
        <v>257.48</v>
      </c>
      <c r="X1738" s="1">
        <v>87917</v>
      </c>
      <c r="Y1738" s="1">
        <f>Table1[[#This Row],[Unit Price]]-Table1[[#This Row],[Discount]]</f>
        <v>15.629999999999999</v>
      </c>
      <c r="Z1738" s="1" t="s">
        <v>3219</v>
      </c>
    </row>
    <row r="1739" spans="1:26" x14ac:dyDescent="0.2">
      <c r="A1739" s="3">
        <v>2543</v>
      </c>
      <c r="B1739" s="3" t="s">
        <v>2803</v>
      </c>
      <c r="C1739" s="3" t="s">
        <v>92</v>
      </c>
      <c r="D1739" s="3">
        <v>0.02</v>
      </c>
      <c r="E1739" s="3">
        <v>195.99</v>
      </c>
      <c r="F1739" s="3">
        <v>4.2</v>
      </c>
      <c r="G1739" s="3" t="s">
        <v>14</v>
      </c>
      <c r="H1739" s="3" t="s">
        <v>3</v>
      </c>
      <c r="I1739" s="3" t="s">
        <v>16</v>
      </c>
      <c r="J1739" s="3" t="s">
        <v>111</v>
      </c>
      <c r="K1739" s="3" t="s">
        <v>49</v>
      </c>
      <c r="L1739" s="3" t="s">
        <v>2804</v>
      </c>
      <c r="M1739" s="3">
        <v>0.56000000000000005</v>
      </c>
      <c r="N1739" s="3" t="s">
        <v>8</v>
      </c>
      <c r="O1739" s="3" t="s">
        <v>9</v>
      </c>
      <c r="P1739" s="3" t="s">
        <v>218</v>
      </c>
      <c r="Q1739" s="3" t="s">
        <v>2408</v>
      </c>
      <c r="R1739" s="3">
        <v>23223</v>
      </c>
      <c r="S1739" s="4">
        <v>42166</v>
      </c>
      <c r="T1739" s="4">
        <v>42167</v>
      </c>
      <c r="U1739" s="3">
        <v>40.283999999999999</v>
      </c>
      <c r="V1739" s="3">
        <v>19</v>
      </c>
      <c r="W1739" s="3">
        <v>3194.99</v>
      </c>
      <c r="X1739" s="3">
        <v>87917</v>
      </c>
      <c r="Y1739" s="3">
        <f>Table1[[#This Row],[Unit Price]]-Table1[[#This Row],[Discount]]</f>
        <v>195.97</v>
      </c>
      <c r="Z1739" s="3" t="s">
        <v>3219</v>
      </c>
    </row>
    <row r="1740" spans="1:26" x14ac:dyDescent="0.2">
      <c r="A1740" s="1">
        <v>2840</v>
      </c>
      <c r="B1740" s="1" t="s">
        <v>1713</v>
      </c>
      <c r="C1740" s="1" t="s">
        <v>92</v>
      </c>
      <c r="D1740" s="1">
        <v>0.05</v>
      </c>
      <c r="E1740" s="1">
        <v>15.68</v>
      </c>
      <c r="F1740" s="1">
        <v>3.73</v>
      </c>
      <c r="G1740" s="1" t="s">
        <v>14</v>
      </c>
      <c r="H1740" s="1" t="s">
        <v>70</v>
      </c>
      <c r="I1740" s="1" t="s">
        <v>4</v>
      </c>
      <c r="J1740" s="1" t="s">
        <v>102</v>
      </c>
      <c r="K1740" s="1" t="s">
        <v>18</v>
      </c>
      <c r="L1740" s="1" t="s">
        <v>2703</v>
      </c>
      <c r="M1740" s="1">
        <v>0.46</v>
      </c>
      <c r="N1740" s="1" t="s">
        <v>8</v>
      </c>
      <c r="O1740" s="1" t="s">
        <v>9</v>
      </c>
      <c r="P1740" s="1" t="s">
        <v>99</v>
      </c>
      <c r="Q1740" s="1" t="s">
        <v>1715</v>
      </c>
      <c r="R1740" s="1">
        <v>33161</v>
      </c>
      <c r="S1740" s="2">
        <v>42166</v>
      </c>
      <c r="T1740" s="2">
        <v>42168</v>
      </c>
      <c r="U1740" s="1">
        <v>1166.6279999999999</v>
      </c>
      <c r="V1740" s="1">
        <v>17</v>
      </c>
      <c r="W1740" s="1">
        <v>260.01</v>
      </c>
      <c r="X1740" s="1">
        <v>87885</v>
      </c>
      <c r="Y1740" s="1">
        <f>Table1[[#This Row],[Unit Price]]-Table1[[#This Row],[Discount]]</f>
        <v>15.629999999999999</v>
      </c>
      <c r="Z1740" s="1" t="s">
        <v>3219</v>
      </c>
    </row>
    <row r="1741" spans="1:26" x14ac:dyDescent="0.2">
      <c r="A1741" s="3">
        <v>2840</v>
      </c>
      <c r="B1741" s="3" t="s">
        <v>1713</v>
      </c>
      <c r="C1741" s="3" t="s">
        <v>92</v>
      </c>
      <c r="D1741" s="3">
        <v>0</v>
      </c>
      <c r="E1741" s="3">
        <v>14.98</v>
      </c>
      <c r="F1741" s="3">
        <v>8.99</v>
      </c>
      <c r="G1741" s="3" t="s">
        <v>14</v>
      </c>
      <c r="H1741" s="3" t="s">
        <v>70</v>
      </c>
      <c r="I1741" s="3" t="s">
        <v>4</v>
      </c>
      <c r="J1741" s="3" t="s">
        <v>102</v>
      </c>
      <c r="K1741" s="3" t="s">
        <v>18</v>
      </c>
      <c r="L1741" s="3" t="s">
        <v>1462</v>
      </c>
      <c r="M1741" s="3">
        <v>0.39</v>
      </c>
      <c r="N1741" s="3" t="s">
        <v>8</v>
      </c>
      <c r="O1741" s="3" t="s">
        <v>9</v>
      </c>
      <c r="P1741" s="3" t="s">
        <v>99</v>
      </c>
      <c r="Q1741" s="3" t="s">
        <v>1715</v>
      </c>
      <c r="R1741" s="3">
        <v>33161</v>
      </c>
      <c r="S1741" s="4">
        <v>42166</v>
      </c>
      <c r="T1741" s="4">
        <v>42167</v>
      </c>
      <c r="U1741" s="3">
        <v>-40.604199999999999</v>
      </c>
      <c r="V1741" s="3">
        <v>18</v>
      </c>
      <c r="W1741" s="3">
        <v>273.79000000000002</v>
      </c>
      <c r="X1741" s="3">
        <v>87885</v>
      </c>
      <c r="Y1741" s="3">
        <f>Table1[[#This Row],[Unit Price]]-Table1[[#This Row],[Discount]]</f>
        <v>14.98</v>
      </c>
      <c r="Z1741" s="3" t="s">
        <v>3219</v>
      </c>
    </row>
    <row r="1742" spans="1:26" x14ac:dyDescent="0.2">
      <c r="A1742" s="1">
        <v>2840</v>
      </c>
      <c r="B1742" s="1" t="s">
        <v>1713</v>
      </c>
      <c r="C1742" s="1" t="s">
        <v>92</v>
      </c>
      <c r="D1742" s="1">
        <v>0.02</v>
      </c>
      <c r="E1742" s="1">
        <v>38.76</v>
      </c>
      <c r="F1742" s="1">
        <v>13.26</v>
      </c>
      <c r="G1742" s="1" t="s">
        <v>14</v>
      </c>
      <c r="H1742" s="1" t="s">
        <v>70</v>
      </c>
      <c r="I1742" s="1" t="s">
        <v>24</v>
      </c>
      <c r="J1742" s="1" t="s">
        <v>64</v>
      </c>
      <c r="K1742" s="1" t="s">
        <v>49</v>
      </c>
      <c r="L1742" s="1" t="s">
        <v>2805</v>
      </c>
      <c r="M1742" s="1">
        <v>0.36</v>
      </c>
      <c r="N1742" s="1" t="s">
        <v>8</v>
      </c>
      <c r="O1742" s="1" t="s">
        <v>9</v>
      </c>
      <c r="P1742" s="1" t="s">
        <v>99</v>
      </c>
      <c r="Q1742" s="1" t="s">
        <v>1715</v>
      </c>
      <c r="R1742" s="1">
        <v>33161</v>
      </c>
      <c r="S1742" s="2">
        <v>42166</v>
      </c>
      <c r="T1742" s="2">
        <v>42167</v>
      </c>
      <c r="U1742" s="1">
        <v>-294.084</v>
      </c>
      <c r="V1742" s="1">
        <v>1</v>
      </c>
      <c r="W1742" s="1">
        <v>44.62</v>
      </c>
      <c r="X1742" s="1">
        <v>87885</v>
      </c>
      <c r="Y1742" s="1">
        <f>Table1[[#This Row],[Unit Price]]-Table1[[#This Row],[Discount]]</f>
        <v>38.739999999999995</v>
      </c>
      <c r="Z1742" s="1" t="s">
        <v>3219</v>
      </c>
    </row>
    <row r="1743" spans="1:26" x14ac:dyDescent="0.2">
      <c r="A1743" s="3">
        <v>3078</v>
      </c>
      <c r="B1743" s="3" t="s">
        <v>2806</v>
      </c>
      <c r="C1743" s="3" t="s">
        <v>46</v>
      </c>
      <c r="D1743" s="3">
        <v>0.04</v>
      </c>
      <c r="E1743" s="3">
        <v>35.44</v>
      </c>
      <c r="F1743" s="3">
        <v>5.09</v>
      </c>
      <c r="G1743" s="3" t="s">
        <v>14</v>
      </c>
      <c r="H1743" s="3" t="s">
        <v>3</v>
      </c>
      <c r="I1743" s="3" t="s">
        <v>24</v>
      </c>
      <c r="J1743" s="3" t="s">
        <v>64</v>
      </c>
      <c r="K1743" s="3" t="s">
        <v>49</v>
      </c>
      <c r="L1743" s="3" t="s">
        <v>2054</v>
      </c>
      <c r="M1743" s="3">
        <v>0.38</v>
      </c>
      <c r="N1743" s="3" t="s">
        <v>8</v>
      </c>
      <c r="O1743" s="3" t="s">
        <v>87</v>
      </c>
      <c r="P1743" s="3" t="s">
        <v>293</v>
      </c>
      <c r="Q1743" s="3" t="s">
        <v>2807</v>
      </c>
      <c r="R1743" s="3">
        <v>43615</v>
      </c>
      <c r="S1743" s="4">
        <v>42166</v>
      </c>
      <c r="T1743" s="4">
        <v>42166</v>
      </c>
      <c r="U1743" s="3">
        <v>118.6317</v>
      </c>
      <c r="V1743" s="3">
        <v>5</v>
      </c>
      <c r="W1743" s="3">
        <v>171.93</v>
      </c>
      <c r="X1743" s="3">
        <v>88240</v>
      </c>
      <c r="Y1743" s="3">
        <f>Table1[[#This Row],[Unit Price]]-Table1[[#This Row],[Discount]]</f>
        <v>35.4</v>
      </c>
      <c r="Z1743" s="3" t="s">
        <v>3222</v>
      </c>
    </row>
    <row r="1744" spans="1:26" x14ac:dyDescent="0.2">
      <c r="A1744" s="1">
        <v>3078</v>
      </c>
      <c r="B1744" s="1" t="s">
        <v>2806</v>
      </c>
      <c r="C1744" s="1" t="s">
        <v>46</v>
      </c>
      <c r="D1744" s="1">
        <v>0.08</v>
      </c>
      <c r="E1744" s="1">
        <v>3.98</v>
      </c>
      <c r="F1744" s="1">
        <v>0.7</v>
      </c>
      <c r="G1744" s="1" t="s">
        <v>14</v>
      </c>
      <c r="H1744" s="1" t="s">
        <v>3</v>
      </c>
      <c r="I1744" s="1" t="s">
        <v>24</v>
      </c>
      <c r="J1744" s="1" t="s">
        <v>25</v>
      </c>
      <c r="K1744" s="1" t="s">
        <v>26</v>
      </c>
      <c r="L1744" s="1" t="s">
        <v>324</v>
      </c>
      <c r="M1744" s="1">
        <v>0.52</v>
      </c>
      <c r="N1744" s="1" t="s">
        <v>8</v>
      </c>
      <c r="O1744" s="1" t="s">
        <v>87</v>
      </c>
      <c r="P1744" s="1" t="s">
        <v>293</v>
      </c>
      <c r="Q1744" s="1" t="s">
        <v>2807</v>
      </c>
      <c r="R1744" s="1">
        <v>43615</v>
      </c>
      <c r="S1744" s="2">
        <v>42166</v>
      </c>
      <c r="T1744" s="2">
        <v>42169</v>
      </c>
      <c r="U1744" s="1">
        <v>23.303999999999998</v>
      </c>
      <c r="V1744" s="1">
        <v>9</v>
      </c>
      <c r="W1744" s="1">
        <v>35.19</v>
      </c>
      <c r="X1744" s="1">
        <v>88240</v>
      </c>
      <c r="Y1744" s="1">
        <f>Table1[[#This Row],[Unit Price]]-Table1[[#This Row],[Discount]]</f>
        <v>3.9</v>
      </c>
      <c r="Z1744" s="1" t="s">
        <v>3222</v>
      </c>
    </row>
    <row r="1745" spans="1:26" x14ac:dyDescent="0.2">
      <c r="A1745" s="3">
        <v>3079</v>
      </c>
      <c r="B1745" s="3" t="s">
        <v>295</v>
      </c>
      <c r="C1745" s="3" t="s">
        <v>46</v>
      </c>
      <c r="D1745" s="3">
        <v>0.04</v>
      </c>
      <c r="E1745" s="3">
        <v>35.44</v>
      </c>
      <c r="F1745" s="3">
        <v>5.09</v>
      </c>
      <c r="G1745" s="3" t="s">
        <v>14</v>
      </c>
      <c r="H1745" s="3" t="s">
        <v>3</v>
      </c>
      <c r="I1745" s="3" t="s">
        <v>24</v>
      </c>
      <c r="J1745" s="3" t="s">
        <v>64</v>
      </c>
      <c r="K1745" s="3" t="s">
        <v>49</v>
      </c>
      <c r="L1745" s="3" t="s">
        <v>2054</v>
      </c>
      <c r="M1745" s="3">
        <v>0.38</v>
      </c>
      <c r="N1745" s="3" t="s">
        <v>8</v>
      </c>
      <c r="O1745" s="3" t="s">
        <v>87</v>
      </c>
      <c r="P1745" s="3" t="s">
        <v>296</v>
      </c>
      <c r="Q1745" s="3" t="s">
        <v>297</v>
      </c>
      <c r="R1745" s="3">
        <v>19112</v>
      </c>
      <c r="S1745" s="4">
        <v>42166</v>
      </c>
      <c r="T1745" s="4">
        <v>42166</v>
      </c>
      <c r="U1745" s="3">
        <v>150.72</v>
      </c>
      <c r="V1745" s="3">
        <v>21</v>
      </c>
      <c r="W1745" s="3">
        <v>722.1</v>
      </c>
      <c r="X1745" s="3">
        <v>53476</v>
      </c>
      <c r="Y1745" s="3">
        <f>Table1[[#This Row],[Unit Price]]-Table1[[#This Row],[Discount]]</f>
        <v>35.4</v>
      </c>
      <c r="Z1745" s="3" t="s">
        <v>3222</v>
      </c>
    </row>
    <row r="1746" spans="1:26" x14ac:dyDescent="0.2">
      <c r="A1746" s="1">
        <v>3079</v>
      </c>
      <c r="B1746" s="1" t="s">
        <v>295</v>
      </c>
      <c r="C1746" s="1" t="s">
        <v>46</v>
      </c>
      <c r="D1746" s="1">
        <v>0.08</v>
      </c>
      <c r="E1746" s="1">
        <v>3.98</v>
      </c>
      <c r="F1746" s="1">
        <v>0.7</v>
      </c>
      <c r="G1746" s="1" t="s">
        <v>14</v>
      </c>
      <c r="H1746" s="1" t="s">
        <v>3</v>
      </c>
      <c r="I1746" s="1" t="s">
        <v>24</v>
      </c>
      <c r="J1746" s="1" t="s">
        <v>25</v>
      </c>
      <c r="K1746" s="1" t="s">
        <v>26</v>
      </c>
      <c r="L1746" s="1" t="s">
        <v>324</v>
      </c>
      <c r="M1746" s="1">
        <v>0.52</v>
      </c>
      <c r="N1746" s="1" t="s">
        <v>8</v>
      </c>
      <c r="O1746" s="1" t="s">
        <v>87</v>
      </c>
      <c r="P1746" s="1" t="s">
        <v>296</v>
      </c>
      <c r="Q1746" s="1" t="s">
        <v>297</v>
      </c>
      <c r="R1746" s="1">
        <v>19112</v>
      </c>
      <c r="S1746" s="2">
        <v>42166</v>
      </c>
      <c r="T1746" s="2">
        <v>42169</v>
      </c>
      <c r="U1746" s="1">
        <v>19.420000000000002</v>
      </c>
      <c r="V1746" s="1">
        <v>36</v>
      </c>
      <c r="W1746" s="1">
        <v>140.78</v>
      </c>
      <c r="X1746" s="1">
        <v>53476</v>
      </c>
      <c r="Y1746" s="1">
        <f>Table1[[#This Row],[Unit Price]]-Table1[[#This Row],[Discount]]</f>
        <v>3.9</v>
      </c>
      <c r="Z1746" s="1" t="s">
        <v>3222</v>
      </c>
    </row>
    <row r="1747" spans="1:26" x14ac:dyDescent="0.2">
      <c r="A1747" s="3">
        <v>3079</v>
      </c>
      <c r="B1747" s="3" t="s">
        <v>295</v>
      </c>
      <c r="C1747" s="3" t="s">
        <v>46</v>
      </c>
      <c r="D1747" s="3">
        <v>0.01</v>
      </c>
      <c r="E1747" s="3">
        <v>1.76</v>
      </c>
      <c r="F1747" s="3">
        <v>0.7</v>
      </c>
      <c r="G1747" s="3" t="s">
        <v>14</v>
      </c>
      <c r="H1747" s="3" t="s">
        <v>3</v>
      </c>
      <c r="I1747" s="3" t="s">
        <v>24</v>
      </c>
      <c r="J1747" s="3" t="s">
        <v>25</v>
      </c>
      <c r="K1747" s="3" t="s">
        <v>26</v>
      </c>
      <c r="L1747" s="3" t="s">
        <v>1639</v>
      </c>
      <c r="M1747" s="3">
        <v>0.56000000000000005</v>
      </c>
      <c r="N1747" s="3" t="s">
        <v>8</v>
      </c>
      <c r="O1747" s="3" t="s">
        <v>87</v>
      </c>
      <c r="P1747" s="3" t="s">
        <v>296</v>
      </c>
      <c r="Q1747" s="3" t="s">
        <v>297</v>
      </c>
      <c r="R1747" s="3">
        <v>19112</v>
      </c>
      <c r="S1747" s="4">
        <v>42166</v>
      </c>
      <c r="T1747" s="4">
        <v>42167</v>
      </c>
      <c r="U1747" s="3">
        <v>3.13</v>
      </c>
      <c r="V1747" s="3">
        <v>71</v>
      </c>
      <c r="W1747" s="3">
        <v>129.72</v>
      </c>
      <c r="X1747" s="3">
        <v>53476</v>
      </c>
      <c r="Y1747" s="3">
        <f>Table1[[#This Row],[Unit Price]]-Table1[[#This Row],[Discount]]</f>
        <v>1.75</v>
      </c>
      <c r="Z1747" s="3" t="s">
        <v>3222</v>
      </c>
    </row>
    <row r="1748" spans="1:26" x14ac:dyDescent="0.2">
      <c r="A1748" s="1">
        <v>3079</v>
      </c>
      <c r="B1748" s="1" t="s">
        <v>295</v>
      </c>
      <c r="C1748" s="1" t="s">
        <v>46</v>
      </c>
      <c r="D1748" s="1">
        <v>0.01</v>
      </c>
      <c r="E1748" s="1">
        <v>193.17</v>
      </c>
      <c r="F1748" s="1">
        <v>19.989999999999998</v>
      </c>
      <c r="G1748" s="1" t="s">
        <v>63</v>
      </c>
      <c r="H1748" s="1" t="s">
        <v>3</v>
      </c>
      <c r="I1748" s="1" t="s">
        <v>24</v>
      </c>
      <c r="J1748" s="1" t="s">
        <v>54</v>
      </c>
      <c r="K1748" s="1" t="s">
        <v>49</v>
      </c>
      <c r="L1748" s="1" t="s">
        <v>1558</v>
      </c>
      <c r="M1748" s="1">
        <v>0.71</v>
      </c>
      <c r="N1748" s="1" t="s">
        <v>8</v>
      </c>
      <c r="O1748" s="1" t="s">
        <v>87</v>
      </c>
      <c r="P1748" s="1" t="s">
        <v>296</v>
      </c>
      <c r="Q1748" s="1" t="s">
        <v>297</v>
      </c>
      <c r="R1748" s="1">
        <v>19112</v>
      </c>
      <c r="S1748" s="2">
        <v>42166</v>
      </c>
      <c r="T1748" s="2">
        <v>42166</v>
      </c>
      <c r="U1748" s="1">
        <v>1141.07</v>
      </c>
      <c r="V1748" s="1">
        <v>63</v>
      </c>
      <c r="W1748" s="1">
        <v>12190.98</v>
      </c>
      <c r="X1748" s="1">
        <v>53476</v>
      </c>
      <c r="Y1748" s="1">
        <f>Table1[[#This Row],[Unit Price]]-Table1[[#This Row],[Discount]]</f>
        <v>193.16</v>
      </c>
      <c r="Z1748" s="1" t="s">
        <v>3222</v>
      </c>
    </row>
    <row r="1749" spans="1:26" x14ac:dyDescent="0.2">
      <c r="A1749" s="3">
        <v>2046</v>
      </c>
      <c r="B1749" s="3" t="s">
        <v>2808</v>
      </c>
      <c r="C1749" s="3" t="s">
        <v>1</v>
      </c>
      <c r="D1749" s="3">
        <v>0.04</v>
      </c>
      <c r="E1749" s="3">
        <v>4.28</v>
      </c>
      <c r="F1749" s="3">
        <v>5.68</v>
      </c>
      <c r="G1749" s="3" t="s">
        <v>14</v>
      </c>
      <c r="H1749" s="3" t="s">
        <v>70</v>
      </c>
      <c r="I1749" s="3" t="s">
        <v>24</v>
      </c>
      <c r="J1749" s="3" t="s">
        <v>64</v>
      </c>
      <c r="K1749" s="3" t="s">
        <v>49</v>
      </c>
      <c r="L1749" s="3" t="s">
        <v>2809</v>
      </c>
      <c r="M1749" s="3">
        <v>0.4</v>
      </c>
      <c r="N1749" s="3" t="s">
        <v>8</v>
      </c>
      <c r="O1749" s="3" t="s">
        <v>28</v>
      </c>
      <c r="P1749" s="3" t="s">
        <v>513</v>
      </c>
      <c r="Q1749" s="3" t="s">
        <v>2810</v>
      </c>
      <c r="R1749" s="3">
        <v>67901</v>
      </c>
      <c r="S1749" s="4">
        <v>42167</v>
      </c>
      <c r="T1749" s="4">
        <v>42169</v>
      </c>
      <c r="U1749" s="3">
        <v>-27.375</v>
      </c>
      <c r="V1749" s="3">
        <v>7</v>
      </c>
      <c r="W1749" s="3">
        <v>31.54</v>
      </c>
      <c r="X1749" s="3">
        <v>88219</v>
      </c>
      <c r="Y1749" s="3">
        <f>Table1[[#This Row],[Unit Price]]-Table1[[#This Row],[Discount]]</f>
        <v>4.24</v>
      </c>
      <c r="Z1749" s="3" t="s">
        <v>3220</v>
      </c>
    </row>
    <row r="1750" spans="1:26" x14ac:dyDescent="0.2">
      <c r="A1750" s="1">
        <v>2046</v>
      </c>
      <c r="B1750" s="1" t="s">
        <v>2808</v>
      </c>
      <c r="C1750" s="1" t="s">
        <v>1</v>
      </c>
      <c r="D1750" s="1">
        <v>0.06</v>
      </c>
      <c r="E1750" s="1">
        <v>376.13</v>
      </c>
      <c r="F1750" s="1">
        <v>85.63</v>
      </c>
      <c r="G1750" s="1" t="s">
        <v>2</v>
      </c>
      <c r="H1750" s="1" t="s">
        <v>70</v>
      </c>
      <c r="I1750" s="1" t="s">
        <v>4</v>
      </c>
      <c r="J1750" s="1" t="s">
        <v>5</v>
      </c>
      <c r="K1750" s="1" t="s">
        <v>6</v>
      </c>
      <c r="L1750" s="1" t="s">
        <v>2811</v>
      </c>
      <c r="M1750" s="1">
        <v>0.74</v>
      </c>
      <c r="N1750" s="1" t="s">
        <v>8</v>
      </c>
      <c r="O1750" s="1" t="s">
        <v>28</v>
      </c>
      <c r="P1750" s="1" t="s">
        <v>513</v>
      </c>
      <c r="Q1750" s="1" t="s">
        <v>2810</v>
      </c>
      <c r="R1750" s="1">
        <v>67901</v>
      </c>
      <c r="S1750" s="2">
        <v>42167</v>
      </c>
      <c r="T1750" s="2">
        <v>42169</v>
      </c>
      <c r="U1750" s="1">
        <v>-435.75749999999999</v>
      </c>
      <c r="V1750" s="1">
        <v>13</v>
      </c>
      <c r="W1750" s="1">
        <v>4634.6899999999996</v>
      </c>
      <c r="X1750" s="1">
        <v>88219</v>
      </c>
      <c r="Y1750" s="1">
        <f>Table1[[#This Row],[Unit Price]]-Table1[[#This Row],[Discount]]</f>
        <v>376.07</v>
      </c>
      <c r="Z1750" s="1" t="s">
        <v>3220</v>
      </c>
    </row>
    <row r="1751" spans="1:26" x14ac:dyDescent="0.2">
      <c r="A1751" s="3">
        <v>2046</v>
      </c>
      <c r="B1751" s="3" t="s">
        <v>2808</v>
      </c>
      <c r="C1751" s="3" t="s">
        <v>1</v>
      </c>
      <c r="D1751" s="3">
        <v>0.06</v>
      </c>
      <c r="E1751" s="3">
        <v>424.21</v>
      </c>
      <c r="F1751" s="3">
        <v>110.2</v>
      </c>
      <c r="G1751" s="3" t="s">
        <v>2</v>
      </c>
      <c r="H1751" s="3" t="s">
        <v>70</v>
      </c>
      <c r="I1751" s="3" t="s">
        <v>4</v>
      </c>
      <c r="J1751" s="3" t="s">
        <v>5</v>
      </c>
      <c r="K1751" s="3" t="s">
        <v>6</v>
      </c>
      <c r="L1751" s="3" t="s">
        <v>891</v>
      </c>
      <c r="M1751" s="3">
        <v>0.67</v>
      </c>
      <c r="N1751" s="3" t="s">
        <v>8</v>
      </c>
      <c r="O1751" s="3" t="s">
        <v>28</v>
      </c>
      <c r="P1751" s="3" t="s">
        <v>513</v>
      </c>
      <c r="Q1751" s="3" t="s">
        <v>2810</v>
      </c>
      <c r="R1751" s="3">
        <v>67901</v>
      </c>
      <c r="S1751" s="4">
        <v>42167</v>
      </c>
      <c r="T1751" s="4">
        <v>42168</v>
      </c>
      <c r="U1751" s="3">
        <v>682.53</v>
      </c>
      <c r="V1751" s="3">
        <v>17</v>
      </c>
      <c r="W1751" s="3">
        <v>7304.03</v>
      </c>
      <c r="X1751" s="3">
        <v>88219</v>
      </c>
      <c r="Y1751" s="3">
        <f>Table1[[#This Row],[Unit Price]]-Table1[[#This Row],[Discount]]</f>
        <v>424.15</v>
      </c>
      <c r="Z1751" s="3" t="s">
        <v>3220</v>
      </c>
    </row>
    <row r="1752" spans="1:26" x14ac:dyDescent="0.2">
      <c r="A1752" s="1">
        <v>2046</v>
      </c>
      <c r="B1752" s="1" t="s">
        <v>2808</v>
      </c>
      <c r="C1752" s="1" t="s">
        <v>1</v>
      </c>
      <c r="D1752" s="1">
        <v>0.06</v>
      </c>
      <c r="E1752" s="1">
        <v>195.99</v>
      </c>
      <c r="F1752" s="1">
        <v>8.99</v>
      </c>
      <c r="G1752" s="1" t="s">
        <v>14</v>
      </c>
      <c r="H1752" s="1" t="s">
        <v>70</v>
      </c>
      <c r="I1752" s="1" t="s">
        <v>16</v>
      </c>
      <c r="J1752" s="1" t="s">
        <v>111</v>
      </c>
      <c r="K1752" s="1" t="s">
        <v>49</v>
      </c>
      <c r="L1752" s="1" t="s">
        <v>1319</v>
      </c>
      <c r="M1752" s="1">
        <v>0.6</v>
      </c>
      <c r="N1752" s="1" t="s">
        <v>8</v>
      </c>
      <c r="O1752" s="1" t="s">
        <v>28</v>
      </c>
      <c r="P1752" s="1" t="s">
        <v>513</v>
      </c>
      <c r="Q1752" s="1" t="s">
        <v>2810</v>
      </c>
      <c r="R1752" s="1">
        <v>67901</v>
      </c>
      <c r="S1752" s="2">
        <v>42167</v>
      </c>
      <c r="T1752" s="2">
        <v>42169</v>
      </c>
      <c r="U1752" s="1">
        <v>-277.22199999999998</v>
      </c>
      <c r="V1752" s="1">
        <v>4</v>
      </c>
      <c r="W1752" s="1">
        <v>632.65</v>
      </c>
      <c r="X1752" s="1">
        <v>88219</v>
      </c>
      <c r="Y1752" s="1">
        <f>Table1[[#This Row],[Unit Price]]-Table1[[#This Row],[Discount]]</f>
        <v>195.93</v>
      </c>
      <c r="Z1752" s="1" t="s">
        <v>3220</v>
      </c>
    </row>
    <row r="1753" spans="1:26" x14ac:dyDescent="0.2">
      <c r="A1753" s="3">
        <v>62</v>
      </c>
      <c r="B1753" s="3" t="s">
        <v>2443</v>
      </c>
      <c r="C1753" s="3" t="s">
        <v>13</v>
      </c>
      <c r="D1753" s="3">
        <v>0.04</v>
      </c>
      <c r="E1753" s="3">
        <v>29.14</v>
      </c>
      <c r="F1753" s="3">
        <v>4.8600000000000003</v>
      </c>
      <c r="G1753" s="3" t="s">
        <v>14</v>
      </c>
      <c r="H1753" s="3" t="s">
        <v>70</v>
      </c>
      <c r="I1753" s="3" t="s">
        <v>24</v>
      </c>
      <c r="J1753" s="3" t="s">
        <v>64</v>
      </c>
      <c r="K1753" s="3" t="s">
        <v>26</v>
      </c>
      <c r="L1753" s="3" t="s">
        <v>2812</v>
      </c>
      <c r="M1753" s="3">
        <v>0.38</v>
      </c>
      <c r="N1753" s="3" t="s">
        <v>8</v>
      </c>
      <c r="O1753" s="3" t="s">
        <v>28</v>
      </c>
      <c r="P1753" s="3" t="s">
        <v>163</v>
      </c>
      <c r="Q1753" s="3" t="s">
        <v>2445</v>
      </c>
      <c r="R1753" s="3">
        <v>78664</v>
      </c>
      <c r="S1753" s="4">
        <v>42167</v>
      </c>
      <c r="T1753" s="4">
        <v>42169</v>
      </c>
      <c r="U1753" s="3">
        <v>349.40910000000002</v>
      </c>
      <c r="V1753" s="3">
        <v>17</v>
      </c>
      <c r="W1753" s="3">
        <v>506.39</v>
      </c>
      <c r="X1753" s="3">
        <v>87408</v>
      </c>
      <c r="Y1753" s="3">
        <f>Table1[[#This Row],[Unit Price]]-Table1[[#This Row],[Discount]]</f>
        <v>29.1</v>
      </c>
      <c r="Z1753" s="3" t="s">
        <v>3220</v>
      </c>
    </row>
    <row r="1754" spans="1:26" x14ac:dyDescent="0.2">
      <c r="A1754" s="1">
        <v>387</v>
      </c>
      <c r="B1754" s="1" t="s">
        <v>2813</v>
      </c>
      <c r="C1754" s="1" t="s">
        <v>13</v>
      </c>
      <c r="D1754" s="1">
        <v>0.1</v>
      </c>
      <c r="E1754" s="1">
        <v>8.8800000000000008</v>
      </c>
      <c r="F1754" s="1">
        <v>6.28</v>
      </c>
      <c r="G1754" s="1" t="s">
        <v>63</v>
      </c>
      <c r="H1754" s="1" t="s">
        <v>70</v>
      </c>
      <c r="I1754" s="1" t="s">
        <v>24</v>
      </c>
      <c r="J1754" s="1" t="s">
        <v>48</v>
      </c>
      <c r="K1754" s="1" t="s">
        <v>49</v>
      </c>
      <c r="L1754" s="1" t="s">
        <v>196</v>
      </c>
      <c r="M1754" s="1">
        <v>0.35</v>
      </c>
      <c r="N1754" s="1" t="s">
        <v>8</v>
      </c>
      <c r="O1754" s="1" t="s">
        <v>28</v>
      </c>
      <c r="P1754" s="1" t="s">
        <v>109</v>
      </c>
      <c r="Q1754" s="1" t="s">
        <v>2814</v>
      </c>
      <c r="R1754" s="1">
        <v>68801</v>
      </c>
      <c r="S1754" s="2">
        <v>42167</v>
      </c>
      <c r="T1754" s="2">
        <v>42169</v>
      </c>
      <c r="U1754" s="1">
        <v>-27.283750000000001</v>
      </c>
      <c r="V1754" s="1">
        <v>15</v>
      </c>
      <c r="W1754" s="1">
        <v>126.9</v>
      </c>
      <c r="X1754" s="1">
        <v>90339</v>
      </c>
      <c r="Y1754" s="1">
        <f>Table1[[#This Row],[Unit Price]]-Table1[[#This Row],[Discount]]</f>
        <v>8.7800000000000011</v>
      </c>
      <c r="Z1754" s="1" t="s">
        <v>3220</v>
      </c>
    </row>
    <row r="1755" spans="1:26" x14ac:dyDescent="0.2">
      <c r="A1755" s="3">
        <v>1016</v>
      </c>
      <c r="B1755" s="3" t="s">
        <v>2815</v>
      </c>
      <c r="C1755" s="3" t="s">
        <v>13</v>
      </c>
      <c r="D1755" s="3">
        <v>0.02</v>
      </c>
      <c r="E1755" s="3">
        <v>6.48</v>
      </c>
      <c r="F1755" s="3">
        <v>7.86</v>
      </c>
      <c r="G1755" s="3" t="s">
        <v>63</v>
      </c>
      <c r="H1755" s="3" t="s">
        <v>47</v>
      </c>
      <c r="I1755" s="3" t="s">
        <v>24</v>
      </c>
      <c r="J1755" s="3" t="s">
        <v>64</v>
      </c>
      <c r="K1755" s="3" t="s">
        <v>49</v>
      </c>
      <c r="L1755" s="3" t="s">
        <v>836</v>
      </c>
      <c r="M1755" s="3">
        <v>0.37</v>
      </c>
      <c r="N1755" s="3" t="s">
        <v>8</v>
      </c>
      <c r="O1755" s="3" t="s">
        <v>9</v>
      </c>
      <c r="P1755" s="3" t="s">
        <v>73</v>
      </c>
      <c r="Q1755" s="3" t="s">
        <v>2816</v>
      </c>
      <c r="R1755" s="3">
        <v>28806</v>
      </c>
      <c r="S1755" s="4">
        <v>42167</v>
      </c>
      <c r="T1755" s="4">
        <v>42168</v>
      </c>
      <c r="U1755" s="3">
        <v>111.22199999999999</v>
      </c>
      <c r="V1755" s="3">
        <v>1</v>
      </c>
      <c r="W1755" s="3">
        <v>11.41</v>
      </c>
      <c r="X1755" s="3">
        <v>88389</v>
      </c>
      <c r="Y1755" s="3">
        <f>Table1[[#This Row],[Unit Price]]-Table1[[#This Row],[Discount]]</f>
        <v>6.4600000000000009</v>
      </c>
      <c r="Z1755" s="3" t="s">
        <v>3219</v>
      </c>
    </row>
    <row r="1756" spans="1:26" x14ac:dyDescent="0.2">
      <c r="A1756" s="1">
        <v>1745</v>
      </c>
      <c r="B1756" s="1" t="s">
        <v>335</v>
      </c>
      <c r="C1756" s="1" t="s">
        <v>13</v>
      </c>
      <c r="D1756" s="1">
        <v>0.04</v>
      </c>
      <c r="E1756" s="1">
        <v>124.49</v>
      </c>
      <c r="F1756" s="1">
        <v>51.94</v>
      </c>
      <c r="G1756" s="1" t="s">
        <v>2</v>
      </c>
      <c r="H1756" s="1" t="s">
        <v>15</v>
      </c>
      <c r="I1756" s="1" t="s">
        <v>4</v>
      </c>
      <c r="J1756" s="1" t="s">
        <v>5</v>
      </c>
      <c r="K1756" s="1" t="s">
        <v>6</v>
      </c>
      <c r="L1756" s="1" t="s">
        <v>1125</v>
      </c>
      <c r="M1756" s="1">
        <v>0.63</v>
      </c>
      <c r="N1756" s="1" t="s">
        <v>8</v>
      </c>
      <c r="O1756" s="1" t="s">
        <v>9</v>
      </c>
      <c r="P1756" s="1" t="s">
        <v>51</v>
      </c>
      <c r="Q1756" s="1" t="s">
        <v>337</v>
      </c>
      <c r="R1756" s="1">
        <v>30305</v>
      </c>
      <c r="S1756" s="2">
        <v>42167</v>
      </c>
      <c r="T1756" s="2">
        <v>42169</v>
      </c>
      <c r="U1756" s="1">
        <v>-247.55157</v>
      </c>
      <c r="V1756" s="1">
        <v>4</v>
      </c>
      <c r="W1756" s="1">
        <v>605.82000000000005</v>
      </c>
      <c r="X1756" s="1">
        <v>12224</v>
      </c>
      <c r="Y1756" s="1">
        <f>Table1[[#This Row],[Unit Price]]-Table1[[#This Row],[Discount]]</f>
        <v>124.44999999999999</v>
      </c>
      <c r="Z1756" s="1" t="s">
        <v>3219</v>
      </c>
    </row>
    <row r="1757" spans="1:26" x14ac:dyDescent="0.2">
      <c r="A1757" s="3">
        <v>1745</v>
      </c>
      <c r="B1757" s="3" t="s">
        <v>335</v>
      </c>
      <c r="C1757" s="3" t="s">
        <v>13</v>
      </c>
      <c r="D1757" s="3">
        <v>0.1</v>
      </c>
      <c r="E1757" s="3">
        <v>35.99</v>
      </c>
      <c r="F1757" s="3">
        <v>5</v>
      </c>
      <c r="G1757" s="3" t="s">
        <v>14</v>
      </c>
      <c r="H1757" s="3" t="s">
        <v>15</v>
      </c>
      <c r="I1757" s="3" t="s">
        <v>16</v>
      </c>
      <c r="J1757" s="3" t="s">
        <v>111</v>
      </c>
      <c r="K1757" s="3" t="s">
        <v>26</v>
      </c>
      <c r="L1757" s="3" t="s">
        <v>1825</v>
      </c>
      <c r="M1757" s="3">
        <v>0.82</v>
      </c>
      <c r="N1757" s="3" t="s">
        <v>8</v>
      </c>
      <c r="O1757" s="3" t="s">
        <v>9</v>
      </c>
      <c r="P1757" s="3" t="s">
        <v>51</v>
      </c>
      <c r="Q1757" s="3" t="s">
        <v>337</v>
      </c>
      <c r="R1757" s="3">
        <v>30305</v>
      </c>
      <c r="S1757" s="4">
        <v>42167</v>
      </c>
      <c r="T1757" s="4">
        <v>42167</v>
      </c>
      <c r="U1757" s="3">
        <v>-277.20924000000002</v>
      </c>
      <c r="V1757" s="3">
        <v>54</v>
      </c>
      <c r="W1757" s="3">
        <v>1569</v>
      </c>
      <c r="X1757" s="3">
        <v>12224</v>
      </c>
      <c r="Y1757" s="3">
        <f>Table1[[#This Row],[Unit Price]]-Table1[[#This Row],[Discount]]</f>
        <v>35.89</v>
      </c>
      <c r="Z1757" s="3" t="s">
        <v>3219</v>
      </c>
    </row>
    <row r="1758" spans="1:26" x14ac:dyDescent="0.2">
      <c r="A1758" s="1">
        <v>1748</v>
      </c>
      <c r="B1758" s="1" t="s">
        <v>2817</v>
      </c>
      <c r="C1758" s="1" t="s">
        <v>13</v>
      </c>
      <c r="D1758" s="1">
        <v>0.04</v>
      </c>
      <c r="E1758" s="1">
        <v>124.49</v>
      </c>
      <c r="F1758" s="1">
        <v>51.94</v>
      </c>
      <c r="G1758" s="1" t="s">
        <v>2</v>
      </c>
      <c r="H1758" s="1" t="s">
        <v>15</v>
      </c>
      <c r="I1758" s="1" t="s">
        <v>4</v>
      </c>
      <c r="J1758" s="1" t="s">
        <v>5</v>
      </c>
      <c r="K1758" s="1" t="s">
        <v>6</v>
      </c>
      <c r="L1758" s="1" t="s">
        <v>1125</v>
      </c>
      <c r="M1758" s="1">
        <v>0.63</v>
      </c>
      <c r="N1758" s="1" t="s">
        <v>8</v>
      </c>
      <c r="O1758" s="1" t="s">
        <v>28</v>
      </c>
      <c r="P1758" s="1" t="s">
        <v>183</v>
      </c>
      <c r="Q1758" s="1" t="s">
        <v>2818</v>
      </c>
      <c r="R1758" s="1">
        <v>73703</v>
      </c>
      <c r="S1758" s="2">
        <v>42167</v>
      </c>
      <c r="T1758" s="2">
        <v>42169</v>
      </c>
      <c r="U1758" s="1">
        <v>-93.064499999999995</v>
      </c>
      <c r="V1758" s="1">
        <v>1</v>
      </c>
      <c r="W1758" s="1">
        <v>151.46</v>
      </c>
      <c r="X1758" s="1">
        <v>87245</v>
      </c>
      <c r="Y1758" s="1">
        <f>Table1[[#This Row],[Unit Price]]-Table1[[#This Row],[Discount]]</f>
        <v>124.44999999999999</v>
      </c>
      <c r="Z1758" s="1" t="s">
        <v>3220</v>
      </c>
    </row>
    <row r="1759" spans="1:26" x14ac:dyDescent="0.2">
      <c r="A1759" s="3">
        <v>1781</v>
      </c>
      <c r="B1759" s="3" t="s">
        <v>275</v>
      </c>
      <c r="C1759" s="3" t="s">
        <v>13</v>
      </c>
      <c r="D1759" s="3">
        <v>0</v>
      </c>
      <c r="E1759" s="3">
        <v>55.48</v>
      </c>
      <c r="F1759" s="3">
        <v>14.3</v>
      </c>
      <c r="G1759" s="3" t="s">
        <v>14</v>
      </c>
      <c r="H1759" s="3" t="s">
        <v>70</v>
      </c>
      <c r="I1759" s="3" t="s">
        <v>24</v>
      </c>
      <c r="J1759" s="3" t="s">
        <v>64</v>
      </c>
      <c r="K1759" s="3" t="s">
        <v>49</v>
      </c>
      <c r="L1759" s="3" t="s">
        <v>823</v>
      </c>
      <c r="M1759" s="3">
        <v>0.37</v>
      </c>
      <c r="N1759" s="3" t="s">
        <v>8</v>
      </c>
      <c r="O1759" s="3" t="s">
        <v>35</v>
      </c>
      <c r="P1759" s="3" t="s">
        <v>66</v>
      </c>
      <c r="Q1759" s="3" t="s">
        <v>277</v>
      </c>
      <c r="R1759" s="3">
        <v>94070</v>
      </c>
      <c r="S1759" s="4">
        <v>42167</v>
      </c>
      <c r="T1759" s="4">
        <v>42169</v>
      </c>
      <c r="U1759" s="3">
        <v>454.44779999999997</v>
      </c>
      <c r="V1759" s="3">
        <v>11</v>
      </c>
      <c r="W1759" s="3">
        <v>658.62</v>
      </c>
      <c r="X1759" s="3">
        <v>89857</v>
      </c>
      <c r="Y1759" s="3">
        <f>Table1[[#This Row],[Unit Price]]-Table1[[#This Row],[Discount]]</f>
        <v>55.48</v>
      </c>
      <c r="Z1759" s="3" t="s">
        <v>3221</v>
      </c>
    </row>
    <row r="1760" spans="1:26" x14ac:dyDescent="0.2">
      <c r="A1760" s="1">
        <v>2257</v>
      </c>
      <c r="B1760" s="1" t="s">
        <v>2819</v>
      </c>
      <c r="C1760" s="1" t="s">
        <v>13</v>
      </c>
      <c r="D1760" s="1">
        <v>0.06</v>
      </c>
      <c r="E1760" s="1">
        <v>6.68</v>
      </c>
      <c r="F1760" s="1">
        <v>6.93</v>
      </c>
      <c r="G1760" s="1" t="s">
        <v>14</v>
      </c>
      <c r="H1760" s="1" t="s">
        <v>70</v>
      </c>
      <c r="I1760" s="1" t="s">
        <v>24</v>
      </c>
      <c r="J1760" s="1" t="s">
        <v>64</v>
      </c>
      <c r="K1760" s="1" t="s">
        <v>49</v>
      </c>
      <c r="L1760" s="1" t="s">
        <v>952</v>
      </c>
      <c r="M1760" s="1">
        <v>0.37</v>
      </c>
      <c r="N1760" s="1" t="s">
        <v>8</v>
      </c>
      <c r="O1760" s="1" t="s">
        <v>9</v>
      </c>
      <c r="P1760" s="1" t="s">
        <v>73</v>
      </c>
      <c r="Q1760" s="1" t="s">
        <v>2820</v>
      </c>
      <c r="R1760" s="1">
        <v>27604</v>
      </c>
      <c r="S1760" s="2">
        <v>42167</v>
      </c>
      <c r="T1760" s="2">
        <v>42168</v>
      </c>
      <c r="U1760" s="1">
        <v>7.6245000000000003</v>
      </c>
      <c r="V1760" s="1">
        <v>14</v>
      </c>
      <c r="W1760" s="1">
        <v>91.92</v>
      </c>
      <c r="X1760" s="1">
        <v>87965</v>
      </c>
      <c r="Y1760" s="1">
        <f>Table1[[#This Row],[Unit Price]]-Table1[[#This Row],[Discount]]</f>
        <v>6.62</v>
      </c>
      <c r="Z1760" s="1" t="s">
        <v>3219</v>
      </c>
    </row>
    <row r="1761" spans="1:26" x14ac:dyDescent="0.2">
      <c r="A1761" s="3">
        <v>1466</v>
      </c>
      <c r="B1761" s="3" t="s">
        <v>2801</v>
      </c>
      <c r="C1761" s="3" t="s">
        <v>23</v>
      </c>
      <c r="D1761" s="3">
        <v>0.04</v>
      </c>
      <c r="E1761" s="3">
        <v>130.97999999999999</v>
      </c>
      <c r="F1761" s="3">
        <v>54.74</v>
      </c>
      <c r="G1761" s="3" t="s">
        <v>2</v>
      </c>
      <c r="H1761" s="3" t="s">
        <v>3</v>
      </c>
      <c r="I1761" s="3" t="s">
        <v>4</v>
      </c>
      <c r="J1761" s="3" t="s">
        <v>93</v>
      </c>
      <c r="K1761" s="3" t="s">
        <v>6</v>
      </c>
      <c r="L1761" s="3" t="s">
        <v>1379</v>
      </c>
      <c r="M1761" s="3">
        <v>0.69</v>
      </c>
      <c r="N1761" s="3" t="s">
        <v>8</v>
      </c>
      <c r="O1761" s="3" t="s">
        <v>28</v>
      </c>
      <c r="P1761" s="3" t="s">
        <v>109</v>
      </c>
      <c r="Q1761" s="3" t="s">
        <v>1459</v>
      </c>
      <c r="R1761" s="3">
        <v>68601</v>
      </c>
      <c r="S1761" s="4">
        <v>42167</v>
      </c>
      <c r="T1761" s="4">
        <v>42167</v>
      </c>
      <c r="U1761" s="3">
        <v>-723.78399999999999</v>
      </c>
      <c r="V1761" s="3">
        <v>14</v>
      </c>
      <c r="W1761" s="3">
        <v>1781.66</v>
      </c>
      <c r="X1761" s="3">
        <v>91116</v>
      </c>
      <c r="Y1761" s="3">
        <f>Table1[[#This Row],[Unit Price]]-Table1[[#This Row],[Discount]]</f>
        <v>130.94</v>
      </c>
      <c r="Z1761" s="3" t="s">
        <v>3220</v>
      </c>
    </row>
    <row r="1762" spans="1:26" x14ac:dyDescent="0.2">
      <c r="A1762" s="1">
        <v>1469</v>
      </c>
      <c r="B1762" s="1" t="s">
        <v>2821</v>
      </c>
      <c r="C1762" s="1" t="s">
        <v>23</v>
      </c>
      <c r="D1762" s="1">
        <v>0.04</v>
      </c>
      <c r="E1762" s="1">
        <v>105.29</v>
      </c>
      <c r="F1762" s="1">
        <v>10.119999999999999</v>
      </c>
      <c r="G1762" s="1" t="s">
        <v>14</v>
      </c>
      <c r="H1762" s="1" t="s">
        <v>3</v>
      </c>
      <c r="I1762" s="1" t="s">
        <v>4</v>
      </c>
      <c r="J1762" s="1" t="s">
        <v>102</v>
      </c>
      <c r="K1762" s="1" t="s">
        <v>40</v>
      </c>
      <c r="L1762" s="1" t="s">
        <v>170</v>
      </c>
      <c r="M1762" s="1">
        <v>0.79</v>
      </c>
      <c r="N1762" s="1" t="s">
        <v>8</v>
      </c>
      <c r="O1762" s="1" t="s">
        <v>35</v>
      </c>
      <c r="P1762" s="1" t="s">
        <v>122</v>
      </c>
      <c r="Q1762" s="1" t="s">
        <v>2822</v>
      </c>
      <c r="R1762" s="1">
        <v>84015</v>
      </c>
      <c r="S1762" s="2">
        <v>42167</v>
      </c>
      <c r="T1762" s="2">
        <v>42171</v>
      </c>
      <c r="U1762" s="1">
        <v>589.18799999999999</v>
      </c>
      <c r="V1762" s="1">
        <v>9</v>
      </c>
      <c r="W1762" s="1">
        <v>940.64</v>
      </c>
      <c r="X1762" s="1">
        <v>91116</v>
      </c>
      <c r="Y1762" s="1">
        <f>Table1[[#This Row],[Unit Price]]-Table1[[#This Row],[Discount]]</f>
        <v>105.25</v>
      </c>
      <c r="Z1762" s="1" t="s">
        <v>3221</v>
      </c>
    </row>
    <row r="1763" spans="1:26" x14ac:dyDescent="0.2">
      <c r="A1763" s="3">
        <v>1469</v>
      </c>
      <c r="B1763" s="3" t="s">
        <v>2821</v>
      </c>
      <c r="C1763" s="3" t="s">
        <v>23</v>
      </c>
      <c r="D1763" s="3">
        <v>7.0000000000000007E-2</v>
      </c>
      <c r="E1763" s="3">
        <v>31.76</v>
      </c>
      <c r="F1763" s="3">
        <v>45.51</v>
      </c>
      <c r="G1763" s="3" t="s">
        <v>2</v>
      </c>
      <c r="H1763" s="3" t="s">
        <v>3</v>
      </c>
      <c r="I1763" s="3" t="s">
        <v>4</v>
      </c>
      <c r="J1763" s="3" t="s">
        <v>5</v>
      </c>
      <c r="K1763" s="3" t="s">
        <v>6</v>
      </c>
      <c r="L1763" s="3" t="s">
        <v>642</v>
      </c>
      <c r="M1763" s="3">
        <v>0.65</v>
      </c>
      <c r="N1763" s="3" t="s">
        <v>8</v>
      </c>
      <c r="O1763" s="3" t="s">
        <v>35</v>
      </c>
      <c r="P1763" s="3" t="s">
        <v>122</v>
      </c>
      <c r="Q1763" s="3" t="s">
        <v>2822</v>
      </c>
      <c r="R1763" s="3">
        <v>84015</v>
      </c>
      <c r="S1763" s="4">
        <v>42167</v>
      </c>
      <c r="T1763" s="4">
        <v>42169</v>
      </c>
      <c r="U1763" s="3">
        <v>-1314.992</v>
      </c>
      <c r="V1763" s="3">
        <v>18</v>
      </c>
      <c r="W1763" s="3">
        <v>439.27</v>
      </c>
      <c r="X1763" s="3">
        <v>91116</v>
      </c>
      <c r="Y1763" s="3">
        <f>Table1[[#This Row],[Unit Price]]-Table1[[#This Row],[Discount]]</f>
        <v>31.69</v>
      </c>
      <c r="Z1763" s="3" t="s">
        <v>3221</v>
      </c>
    </row>
    <row r="1764" spans="1:26" x14ac:dyDescent="0.2">
      <c r="A1764" s="1">
        <v>3179</v>
      </c>
      <c r="B1764" s="1" t="s">
        <v>2823</v>
      </c>
      <c r="C1764" s="1" t="s">
        <v>23</v>
      </c>
      <c r="D1764" s="1">
        <v>7.0000000000000007E-2</v>
      </c>
      <c r="E1764" s="1">
        <v>35.44</v>
      </c>
      <c r="F1764" s="1">
        <v>7.5</v>
      </c>
      <c r="G1764" s="1" t="s">
        <v>14</v>
      </c>
      <c r="H1764" s="1" t="s">
        <v>70</v>
      </c>
      <c r="I1764" s="1" t="s">
        <v>24</v>
      </c>
      <c r="J1764" s="1" t="s">
        <v>64</v>
      </c>
      <c r="K1764" s="1" t="s">
        <v>49</v>
      </c>
      <c r="L1764" s="1" t="s">
        <v>543</v>
      </c>
      <c r="M1764" s="1">
        <v>0.38</v>
      </c>
      <c r="N1764" s="1" t="s">
        <v>8</v>
      </c>
      <c r="O1764" s="1" t="s">
        <v>28</v>
      </c>
      <c r="P1764" s="1" t="s">
        <v>60</v>
      </c>
      <c r="Q1764" s="1" t="s">
        <v>2824</v>
      </c>
      <c r="R1764" s="1">
        <v>55060</v>
      </c>
      <c r="S1764" s="2">
        <v>42167</v>
      </c>
      <c r="T1764" s="2">
        <v>42174</v>
      </c>
      <c r="U1764" s="1">
        <v>262.2</v>
      </c>
      <c r="V1764" s="1">
        <v>11</v>
      </c>
      <c r="W1764" s="1">
        <v>380</v>
      </c>
      <c r="X1764" s="1">
        <v>86989</v>
      </c>
      <c r="Y1764" s="1">
        <f>Table1[[#This Row],[Unit Price]]-Table1[[#This Row],[Discount]]</f>
        <v>35.369999999999997</v>
      </c>
      <c r="Z1764" s="1" t="s">
        <v>3220</v>
      </c>
    </row>
    <row r="1765" spans="1:26" x14ac:dyDescent="0.2">
      <c r="A1765" s="3">
        <v>550</v>
      </c>
      <c r="B1765" s="3" t="s">
        <v>848</v>
      </c>
      <c r="C1765" s="3" t="s">
        <v>92</v>
      </c>
      <c r="D1765" s="3">
        <v>0.06</v>
      </c>
      <c r="E1765" s="3">
        <v>549.99</v>
      </c>
      <c r="F1765" s="3">
        <v>49</v>
      </c>
      <c r="G1765" s="3" t="s">
        <v>2</v>
      </c>
      <c r="H1765" s="3" t="s">
        <v>70</v>
      </c>
      <c r="I1765" s="3" t="s">
        <v>16</v>
      </c>
      <c r="J1765" s="3" t="s">
        <v>39</v>
      </c>
      <c r="K1765" s="3" t="s">
        <v>33</v>
      </c>
      <c r="L1765" s="3" t="s">
        <v>1220</v>
      </c>
      <c r="M1765" s="3">
        <v>0.35</v>
      </c>
      <c r="N1765" s="3" t="s">
        <v>8</v>
      </c>
      <c r="O1765" s="3" t="s">
        <v>28</v>
      </c>
      <c r="P1765" s="3" t="s">
        <v>163</v>
      </c>
      <c r="Q1765" s="3" t="s">
        <v>849</v>
      </c>
      <c r="R1765" s="3">
        <v>78155</v>
      </c>
      <c r="S1765" s="4">
        <v>42167</v>
      </c>
      <c r="T1765" s="4">
        <v>42168</v>
      </c>
      <c r="U1765" s="3">
        <v>4637.4071999999996</v>
      </c>
      <c r="V1765" s="3">
        <v>13</v>
      </c>
      <c r="W1765" s="3">
        <v>6720.88</v>
      </c>
      <c r="X1765" s="3">
        <v>90910</v>
      </c>
      <c r="Y1765" s="3">
        <f>Table1[[#This Row],[Unit Price]]-Table1[[#This Row],[Discount]]</f>
        <v>549.93000000000006</v>
      </c>
      <c r="Z1765" s="3" t="s">
        <v>3220</v>
      </c>
    </row>
    <row r="1766" spans="1:26" x14ac:dyDescent="0.2">
      <c r="A1766" s="1">
        <v>550</v>
      </c>
      <c r="B1766" s="1" t="s">
        <v>848</v>
      </c>
      <c r="C1766" s="1" t="s">
        <v>92</v>
      </c>
      <c r="D1766" s="1">
        <v>0.08</v>
      </c>
      <c r="E1766" s="1">
        <v>115.99</v>
      </c>
      <c r="F1766" s="1">
        <v>5.99</v>
      </c>
      <c r="G1766" s="1" t="s">
        <v>63</v>
      </c>
      <c r="H1766" s="1" t="s">
        <v>70</v>
      </c>
      <c r="I1766" s="1" t="s">
        <v>16</v>
      </c>
      <c r="J1766" s="1" t="s">
        <v>111</v>
      </c>
      <c r="K1766" s="1" t="s">
        <v>49</v>
      </c>
      <c r="L1766" s="1" t="s">
        <v>2825</v>
      </c>
      <c r="M1766" s="1">
        <v>0.56999999999999995</v>
      </c>
      <c r="N1766" s="1" t="s">
        <v>8</v>
      </c>
      <c r="O1766" s="1" t="s">
        <v>28</v>
      </c>
      <c r="P1766" s="1" t="s">
        <v>163</v>
      </c>
      <c r="Q1766" s="1" t="s">
        <v>849</v>
      </c>
      <c r="R1766" s="1">
        <v>78155</v>
      </c>
      <c r="S1766" s="2">
        <v>42167</v>
      </c>
      <c r="T1766" s="2">
        <v>42168</v>
      </c>
      <c r="U1766" s="1">
        <v>-239.54150000000001</v>
      </c>
      <c r="V1766" s="1">
        <v>1</v>
      </c>
      <c r="W1766" s="1">
        <v>102.21</v>
      </c>
      <c r="X1766" s="1">
        <v>90910</v>
      </c>
      <c r="Y1766" s="1">
        <f>Table1[[#This Row],[Unit Price]]-Table1[[#This Row],[Discount]]</f>
        <v>115.91</v>
      </c>
      <c r="Z1766" s="1" t="s">
        <v>3220</v>
      </c>
    </row>
    <row r="1767" spans="1:26" x14ac:dyDescent="0.2">
      <c r="A1767" s="3">
        <v>3230</v>
      </c>
      <c r="B1767" s="3" t="s">
        <v>676</v>
      </c>
      <c r="C1767" s="3" t="s">
        <v>1</v>
      </c>
      <c r="D1767" s="3">
        <v>0.06</v>
      </c>
      <c r="E1767" s="3">
        <v>4.91</v>
      </c>
      <c r="F1767" s="3">
        <v>5.68</v>
      </c>
      <c r="G1767" s="3" t="s">
        <v>63</v>
      </c>
      <c r="H1767" s="3" t="s">
        <v>3</v>
      </c>
      <c r="I1767" s="3" t="s">
        <v>24</v>
      </c>
      <c r="J1767" s="3" t="s">
        <v>48</v>
      </c>
      <c r="K1767" s="3" t="s">
        <v>49</v>
      </c>
      <c r="L1767" s="3" t="s">
        <v>1909</v>
      </c>
      <c r="M1767" s="3">
        <v>0.36</v>
      </c>
      <c r="N1767" s="3" t="s">
        <v>8</v>
      </c>
      <c r="O1767" s="3" t="s">
        <v>28</v>
      </c>
      <c r="P1767" s="3" t="s">
        <v>333</v>
      </c>
      <c r="Q1767" s="3" t="s">
        <v>678</v>
      </c>
      <c r="R1767" s="3">
        <v>53186</v>
      </c>
      <c r="S1767" s="4">
        <v>42168</v>
      </c>
      <c r="T1767" s="4">
        <v>42168</v>
      </c>
      <c r="U1767" s="3">
        <v>-31.68825</v>
      </c>
      <c r="V1767" s="3">
        <v>10</v>
      </c>
      <c r="W1767" s="3">
        <v>53.89</v>
      </c>
      <c r="X1767" s="3">
        <v>87436</v>
      </c>
      <c r="Y1767" s="3">
        <f>Table1[[#This Row],[Unit Price]]-Table1[[#This Row],[Discount]]</f>
        <v>4.8500000000000005</v>
      </c>
      <c r="Z1767" s="3" t="s">
        <v>3220</v>
      </c>
    </row>
    <row r="1768" spans="1:26" x14ac:dyDescent="0.2">
      <c r="A1768" s="1">
        <v>3230</v>
      </c>
      <c r="B1768" s="1" t="s">
        <v>676</v>
      </c>
      <c r="C1768" s="1" t="s">
        <v>1</v>
      </c>
      <c r="D1768" s="1">
        <v>7.0000000000000007E-2</v>
      </c>
      <c r="E1768" s="1">
        <v>48.94</v>
      </c>
      <c r="F1768" s="1">
        <v>5.86</v>
      </c>
      <c r="G1768" s="1" t="s">
        <v>63</v>
      </c>
      <c r="H1768" s="1" t="s">
        <v>3</v>
      </c>
      <c r="I1768" s="1" t="s">
        <v>24</v>
      </c>
      <c r="J1768" s="1" t="s">
        <v>64</v>
      </c>
      <c r="K1768" s="1" t="s">
        <v>49</v>
      </c>
      <c r="L1768" s="1" t="s">
        <v>2826</v>
      </c>
      <c r="M1768" s="1">
        <v>0.35</v>
      </c>
      <c r="N1768" s="1" t="s">
        <v>8</v>
      </c>
      <c r="O1768" s="1" t="s">
        <v>28</v>
      </c>
      <c r="P1768" s="1" t="s">
        <v>333</v>
      </c>
      <c r="Q1768" s="1" t="s">
        <v>678</v>
      </c>
      <c r="R1768" s="1">
        <v>53186</v>
      </c>
      <c r="S1768" s="2">
        <v>42168</v>
      </c>
      <c r="T1768" s="2">
        <v>42169</v>
      </c>
      <c r="U1768" s="1">
        <v>690.7038</v>
      </c>
      <c r="V1768" s="1">
        <v>21</v>
      </c>
      <c r="W1768" s="1">
        <v>1001.02</v>
      </c>
      <c r="X1768" s="1">
        <v>87436</v>
      </c>
      <c r="Y1768" s="1">
        <f>Table1[[#This Row],[Unit Price]]-Table1[[#This Row],[Discount]]</f>
        <v>48.87</v>
      </c>
      <c r="Z1768" s="1" t="s">
        <v>3220</v>
      </c>
    </row>
    <row r="1769" spans="1:26" x14ac:dyDescent="0.2">
      <c r="A1769" s="3">
        <v>2143</v>
      </c>
      <c r="B1769" s="3" t="s">
        <v>2827</v>
      </c>
      <c r="C1769" s="3" t="s">
        <v>13</v>
      </c>
      <c r="D1769" s="3">
        <v>0.08</v>
      </c>
      <c r="E1769" s="3">
        <v>17.149999999999999</v>
      </c>
      <c r="F1769" s="3">
        <v>4.96</v>
      </c>
      <c r="G1769" s="3" t="s">
        <v>14</v>
      </c>
      <c r="H1769" s="3" t="s">
        <v>47</v>
      </c>
      <c r="I1769" s="3" t="s">
        <v>24</v>
      </c>
      <c r="J1769" s="3" t="s">
        <v>54</v>
      </c>
      <c r="K1769" s="3" t="s">
        <v>49</v>
      </c>
      <c r="L1769" s="3" t="s">
        <v>626</v>
      </c>
      <c r="M1769" s="3">
        <v>0.57999999999999996</v>
      </c>
      <c r="N1769" s="3" t="s">
        <v>8</v>
      </c>
      <c r="O1769" s="3" t="s">
        <v>9</v>
      </c>
      <c r="P1769" s="3" t="s">
        <v>218</v>
      </c>
      <c r="Q1769" s="3" t="s">
        <v>237</v>
      </c>
      <c r="R1769" s="3">
        <v>20151</v>
      </c>
      <c r="S1769" s="4">
        <v>42168</v>
      </c>
      <c r="T1769" s="4">
        <v>42171</v>
      </c>
      <c r="U1769" s="3">
        <v>33.659999999999997</v>
      </c>
      <c r="V1769" s="3">
        <v>12</v>
      </c>
      <c r="W1769" s="3">
        <v>200.61</v>
      </c>
      <c r="X1769" s="3">
        <v>87569</v>
      </c>
      <c r="Y1769" s="3">
        <f>Table1[[#This Row],[Unit Price]]-Table1[[#This Row],[Discount]]</f>
        <v>17.07</v>
      </c>
      <c r="Z1769" s="3" t="s">
        <v>3219</v>
      </c>
    </row>
    <row r="1770" spans="1:26" x14ac:dyDescent="0.2">
      <c r="A1770" s="1">
        <v>2771</v>
      </c>
      <c r="B1770" s="1" t="s">
        <v>2828</v>
      </c>
      <c r="C1770" s="1" t="s">
        <v>13</v>
      </c>
      <c r="D1770" s="1">
        <v>7.0000000000000007E-2</v>
      </c>
      <c r="E1770" s="1">
        <v>177.98</v>
      </c>
      <c r="F1770" s="1">
        <v>0.99</v>
      </c>
      <c r="G1770" s="1" t="s">
        <v>14</v>
      </c>
      <c r="H1770" s="1" t="s">
        <v>70</v>
      </c>
      <c r="I1770" s="1" t="s">
        <v>24</v>
      </c>
      <c r="J1770" s="1" t="s">
        <v>71</v>
      </c>
      <c r="K1770" s="1" t="s">
        <v>49</v>
      </c>
      <c r="L1770" s="1" t="s">
        <v>2829</v>
      </c>
      <c r="M1770" s="1">
        <v>0.56000000000000005</v>
      </c>
      <c r="N1770" s="1" t="s">
        <v>8</v>
      </c>
      <c r="O1770" s="1" t="s">
        <v>9</v>
      </c>
      <c r="P1770" s="1" t="s">
        <v>51</v>
      </c>
      <c r="Q1770" s="1" t="s">
        <v>2830</v>
      </c>
      <c r="R1770" s="1">
        <v>30344</v>
      </c>
      <c r="S1770" s="2">
        <v>42168</v>
      </c>
      <c r="T1770" s="2">
        <v>42168</v>
      </c>
      <c r="U1770" s="1">
        <v>-191.548</v>
      </c>
      <c r="V1770" s="1">
        <v>3</v>
      </c>
      <c r="W1770" s="1">
        <v>536.29</v>
      </c>
      <c r="X1770" s="1">
        <v>88974</v>
      </c>
      <c r="Y1770" s="1">
        <f>Table1[[#This Row],[Unit Price]]-Table1[[#This Row],[Discount]]</f>
        <v>177.91</v>
      </c>
      <c r="Z1770" s="1" t="s">
        <v>3219</v>
      </c>
    </row>
    <row r="1771" spans="1:26" x14ac:dyDescent="0.2">
      <c r="A1771" s="3">
        <v>1129</v>
      </c>
      <c r="B1771" s="3" t="s">
        <v>762</v>
      </c>
      <c r="C1771" s="3" t="s">
        <v>23</v>
      </c>
      <c r="D1771" s="3">
        <v>0.03</v>
      </c>
      <c r="E1771" s="3">
        <v>30.98</v>
      </c>
      <c r="F1771" s="3">
        <v>6.5</v>
      </c>
      <c r="G1771" s="3" t="s">
        <v>14</v>
      </c>
      <c r="H1771" s="3" t="s">
        <v>70</v>
      </c>
      <c r="I1771" s="3" t="s">
        <v>16</v>
      </c>
      <c r="J1771" s="3" t="s">
        <v>17</v>
      </c>
      <c r="K1771" s="3" t="s">
        <v>49</v>
      </c>
      <c r="L1771" s="3" t="s">
        <v>2831</v>
      </c>
      <c r="M1771" s="3">
        <v>0.79</v>
      </c>
      <c r="N1771" s="3" t="s">
        <v>8</v>
      </c>
      <c r="O1771" s="3" t="s">
        <v>87</v>
      </c>
      <c r="P1771" s="3" t="s">
        <v>379</v>
      </c>
      <c r="Q1771" s="3" t="s">
        <v>764</v>
      </c>
      <c r="R1771" s="3">
        <v>2118</v>
      </c>
      <c r="S1771" s="4">
        <v>42168</v>
      </c>
      <c r="T1771" s="4">
        <v>42172</v>
      </c>
      <c r="U1771" s="3">
        <v>-144.19999999999999</v>
      </c>
      <c r="V1771" s="3">
        <v>44</v>
      </c>
      <c r="W1771" s="3">
        <v>1332.09</v>
      </c>
      <c r="X1771" s="3">
        <v>39430</v>
      </c>
      <c r="Y1771" s="3">
        <f>Table1[[#This Row],[Unit Price]]-Table1[[#This Row],[Discount]]</f>
        <v>30.95</v>
      </c>
      <c r="Z1771" s="3" t="s">
        <v>3222</v>
      </c>
    </row>
    <row r="1772" spans="1:26" x14ac:dyDescent="0.2">
      <c r="A1772" s="1">
        <v>1132</v>
      </c>
      <c r="B1772" s="1" t="s">
        <v>1069</v>
      </c>
      <c r="C1772" s="1" t="s">
        <v>23</v>
      </c>
      <c r="D1772" s="1">
        <v>0.03</v>
      </c>
      <c r="E1772" s="1">
        <v>30.98</v>
      </c>
      <c r="F1772" s="1">
        <v>6.5</v>
      </c>
      <c r="G1772" s="1" t="s">
        <v>14</v>
      </c>
      <c r="H1772" s="1" t="s">
        <v>70</v>
      </c>
      <c r="I1772" s="1" t="s">
        <v>16</v>
      </c>
      <c r="J1772" s="1" t="s">
        <v>17</v>
      </c>
      <c r="K1772" s="1" t="s">
        <v>49</v>
      </c>
      <c r="L1772" s="1" t="s">
        <v>2831</v>
      </c>
      <c r="M1772" s="1">
        <v>0.79</v>
      </c>
      <c r="N1772" s="1" t="s">
        <v>8</v>
      </c>
      <c r="O1772" s="1" t="s">
        <v>28</v>
      </c>
      <c r="P1772" s="1" t="s">
        <v>163</v>
      </c>
      <c r="Q1772" s="1" t="s">
        <v>1070</v>
      </c>
      <c r="R1772" s="1">
        <v>76039</v>
      </c>
      <c r="S1772" s="2">
        <v>42168</v>
      </c>
      <c r="T1772" s="2">
        <v>42172</v>
      </c>
      <c r="U1772" s="1">
        <v>-115.36</v>
      </c>
      <c r="V1772" s="1">
        <v>11</v>
      </c>
      <c r="W1772" s="1">
        <v>333.02</v>
      </c>
      <c r="X1772" s="1">
        <v>88104</v>
      </c>
      <c r="Y1772" s="1">
        <f>Table1[[#This Row],[Unit Price]]-Table1[[#This Row],[Discount]]</f>
        <v>30.95</v>
      </c>
      <c r="Z1772" s="1" t="s">
        <v>3220</v>
      </c>
    </row>
    <row r="1773" spans="1:26" x14ac:dyDescent="0.2">
      <c r="A1773" s="3">
        <v>1505</v>
      </c>
      <c r="B1773" s="3" t="s">
        <v>2832</v>
      </c>
      <c r="C1773" s="3" t="s">
        <v>23</v>
      </c>
      <c r="D1773" s="3">
        <v>0</v>
      </c>
      <c r="E1773" s="3">
        <v>85.99</v>
      </c>
      <c r="F1773" s="3">
        <v>0.99</v>
      </c>
      <c r="G1773" s="3" t="s">
        <v>14</v>
      </c>
      <c r="H1773" s="3" t="s">
        <v>3</v>
      </c>
      <c r="I1773" s="3" t="s">
        <v>16</v>
      </c>
      <c r="J1773" s="3" t="s">
        <v>111</v>
      </c>
      <c r="K1773" s="3" t="s">
        <v>26</v>
      </c>
      <c r="L1773" s="3" t="s">
        <v>1572</v>
      </c>
      <c r="M1773" s="3">
        <v>0.85</v>
      </c>
      <c r="N1773" s="3" t="s">
        <v>8</v>
      </c>
      <c r="O1773" s="3" t="s">
        <v>28</v>
      </c>
      <c r="P1773" s="3" t="s">
        <v>163</v>
      </c>
      <c r="Q1773" s="3" t="s">
        <v>2833</v>
      </c>
      <c r="R1773" s="3">
        <v>77840</v>
      </c>
      <c r="S1773" s="4">
        <v>42168</v>
      </c>
      <c r="T1773" s="4">
        <v>42173</v>
      </c>
      <c r="U1773" s="3">
        <v>-138.0368</v>
      </c>
      <c r="V1773" s="3">
        <v>6</v>
      </c>
      <c r="W1773" s="3">
        <v>464.86</v>
      </c>
      <c r="X1773" s="3">
        <v>86181</v>
      </c>
      <c r="Y1773" s="3">
        <f>Table1[[#This Row],[Unit Price]]-Table1[[#This Row],[Discount]]</f>
        <v>85.99</v>
      </c>
      <c r="Z1773" s="3" t="s">
        <v>3220</v>
      </c>
    </row>
    <row r="1774" spans="1:26" x14ac:dyDescent="0.2">
      <c r="A1774" s="1">
        <v>5</v>
      </c>
      <c r="B1774" s="1" t="s">
        <v>2834</v>
      </c>
      <c r="C1774" s="1" t="s">
        <v>46</v>
      </c>
      <c r="D1774" s="1">
        <v>0.02</v>
      </c>
      <c r="E1774" s="1">
        <v>500.98</v>
      </c>
      <c r="F1774" s="1">
        <v>26</v>
      </c>
      <c r="G1774" s="1" t="s">
        <v>2</v>
      </c>
      <c r="H1774" s="1" t="s">
        <v>47</v>
      </c>
      <c r="I1774" s="1" t="s">
        <v>4</v>
      </c>
      <c r="J1774" s="1" t="s">
        <v>85</v>
      </c>
      <c r="K1774" s="1" t="s">
        <v>33</v>
      </c>
      <c r="L1774" s="1" t="s">
        <v>2272</v>
      </c>
      <c r="M1774" s="1">
        <v>0.6</v>
      </c>
      <c r="N1774" s="1" t="s">
        <v>8</v>
      </c>
      <c r="O1774" s="1" t="s">
        <v>35</v>
      </c>
      <c r="P1774" s="1" t="s">
        <v>66</v>
      </c>
      <c r="Q1774" s="1" t="s">
        <v>2192</v>
      </c>
      <c r="R1774" s="1">
        <v>91776</v>
      </c>
      <c r="S1774" s="2">
        <v>42168</v>
      </c>
      <c r="T1774" s="2">
        <v>42170</v>
      </c>
      <c r="U1774" s="1">
        <v>4390.3665000000001</v>
      </c>
      <c r="V1774" s="1">
        <v>12</v>
      </c>
      <c r="W1774" s="1">
        <v>6362.85</v>
      </c>
      <c r="X1774" s="1">
        <v>90193</v>
      </c>
      <c r="Y1774" s="1">
        <f>Table1[[#This Row],[Unit Price]]-Table1[[#This Row],[Discount]]</f>
        <v>500.96000000000004</v>
      </c>
      <c r="Z1774" s="1" t="s">
        <v>3221</v>
      </c>
    </row>
    <row r="1775" spans="1:26" x14ac:dyDescent="0.2">
      <c r="A1775" s="3">
        <v>1044</v>
      </c>
      <c r="B1775" s="3" t="s">
        <v>1376</v>
      </c>
      <c r="C1775" s="3" t="s">
        <v>1</v>
      </c>
      <c r="D1775" s="3">
        <v>0.02</v>
      </c>
      <c r="E1775" s="3">
        <v>209.84</v>
      </c>
      <c r="F1775" s="3">
        <v>21.21</v>
      </c>
      <c r="G1775" s="3" t="s">
        <v>14</v>
      </c>
      <c r="H1775" s="3" t="s">
        <v>47</v>
      </c>
      <c r="I1775" s="3" t="s">
        <v>4</v>
      </c>
      <c r="J1775" s="3" t="s">
        <v>102</v>
      </c>
      <c r="K1775" s="3" t="s">
        <v>40</v>
      </c>
      <c r="L1775" s="3" t="s">
        <v>185</v>
      </c>
      <c r="M1775" s="3">
        <v>0.59</v>
      </c>
      <c r="N1775" s="3" t="s">
        <v>8</v>
      </c>
      <c r="O1775" s="3" t="s">
        <v>35</v>
      </c>
      <c r="P1775" s="3" t="s">
        <v>66</v>
      </c>
      <c r="Q1775" s="3" t="s">
        <v>76</v>
      </c>
      <c r="R1775" s="3">
        <v>90004</v>
      </c>
      <c r="S1775" s="4">
        <v>42169</v>
      </c>
      <c r="T1775" s="4">
        <v>42169</v>
      </c>
      <c r="U1775" s="3">
        <v>2593.14</v>
      </c>
      <c r="V1775" s="3">
        <v>62</v>
      </c>
      <c r="W1775" s="3">
        <v>13546.94</v>
      </c>
      <c r="X1775" s="3">
        <v>28001</v>
      </c>
      <c r="Y1775" s="3">
        <f>Table1[[#This Row],[Unit Price]]-Table1[[#This Row],[Discount]]</f>
        <v>209.82</v>
      </c>
      <c r="Z1775" s="3" t="s">
        <v>3221</v>
      </c>
    </row>
    <row r="1776" spans="1:26" x14ac:dyDescent="0.2">
      <c r="A1776" s="1">
        <v>1044</v>
      </c>
      <c r="B1776" s="1" t="s">
        <v>1376</v>
      </c>
      <c r="C1776" s="1" t="s">
        <v>1</v>
      </c>
      <c r="D1776" s="1">
        <v>0.01</v>
      </c>
      <c r="E1776" s="1">
        <v>194.3</v>
      </c>
      <c r="F1776" s="1">
        <v>11.54</v>
      </c>
      <c r="G1776" s="1" t="s">
        <v>14</v>
      </c>
      <c r="H1776" s="1" t="s">
        <v>47</v>
      </c>
      <c r="I1776" s="1" t="s">
        <v>4</v>
      </c>
      <c r="J1776" s="1" t="s">
        <v>102</v>
      </c>
      <c r="K1776" s="1" t="s">
        <v>40</v>
      </c>
      <c r="L1776" s="1" t="s">
        <v>182</v>
      </c>
      <c r="M1776" s="1">
        <v>0.59</v>
      </c>
      <c r="N1776" s="1" t="s">
        <v>8</v>
      </c>
      <c r="O1776" s="1" t="s">
        <v>35</v>
      </c>
      <c r="P1776" s="1" t="s">
        <v>66</v>
      </c>
      <c r="Q1776" s="1" t="s">
        <v>76</v>
      </c>
      <c r="R1776" s="1">
        <v>90004</v>
      </c>
      <c r="S1776" s="2">
        <v>42169</v>
      </c>
      <c r="T1776" s="2">
        <v>42171</v>
      </c>
      <c r="U1776" s="1">
        <v>1162.76</v>
      </c>
      <c r="V1776" s="1">
        <v>32</v>
      </c>
      <c r="W1776" s="1">
        <v>6401.65</v>
      </c>
      <c r="X1776" s="1">
        <v>28001</v>
      </c>
      <c r="Y1776" s="1">
        <f>Table1[[#This Row],[Unit Price]]-Table1[[#This Row],[Discount]]</f>
        <v>194.29000000000002</v>
      </c>
      <c r="Z1776" s="1" t="s">
        <v>3221</v>
      </c>
    </row>
    <row r="1777" spans="1:26" x14ac:dyDescent="0.2">
      <c r="A1777" s="3">
        <v>1519</v>
      </c>
      <c r="B1777" s="3" t="s">
        <v>2835</v>
      </c>
      <c r="C1777" s="3" t="s">
        <v>1</v>
      </c>
      <c r="D1777" s="3">
        <v>0.06</v>
      </c>
      <c r="E1777" s="3">
        <v>55.48</v>
      </c>
      <c r="F1777" s="3">
        <v>4.8499999999999996</v>
      </c>
      <c r="G1777" s="3" t="s">
        <v>14</v>
      </c>
      <c r="H1777" s="3" t="s">
        <v>15</v>
      </c>
      <c r="I1777" s="3" t="s">
        <v>24</v>
      </c>
      <c r="J1777" s="3" t="s">
        <v>64</v>
      </c>
      <c r="K1777" s="3" t="s">
        <v>49</v>
      </c>
      <c r="L1777" s="3" t="s">
        <v>2836</v>
      </c>
      <c r="M1777" s="3">
        <v>0.37</v>
      </c>
      <c r="N1777" s="3" t="s">
        <v>8</v>
      </c>
      <c r="O1777" s="3" t="s">
        <v>87</v>
      </c>
      <c r="P1777" s="3" t="s">
        <v>307</v>
      </c>
      <c r="Q1777" s="3" t="s">
        <v>1180</v>
      </c>
      <c r="R1777" s="3">
        <v>4210</v>
      </c>
      <c r="S1777" s="4">
        <v>42169</v>
      </c>
      <c r="T1777" s="4">
        <v>42169</v>
      </c>
      <c r="U1777" s="3">
        <v>711.05190000000005</v>
      </c>
      <c r="V1777" s="3">
        <v>19</v>
      </c>
      <c r="W1777" s="3">
        <v>1030.51</v>
      </c>
      <c r="X1777" s="3">
        <v>89957</v>
      </c>
      <c r="Y1777" s="3">
        <f>Table1[[#This Row],[Unit Price]]-Table1[[#This Row],[Discount]]</f>
        <v>55.419999999999995</v>
      </c>
      <c r="Z1777" s="3" t="s">
        <v>3222</v>
      </c>
    </row>
    <row r="1778" spans="1:26" x14ac:dyDescent="0.2">
      <c r="A1778" s="1">
        <v>1522</v>
      </c>
      <c r="B1778" s="1" t="s">
        <v>2837</v>
      </c>
      <c r="C1778" s="1" t="s">
        <v>1</v>
      </c>
      <c r="D1778" s="1">
        <v>0.1</v>
      </c>
      <c r="E1778" s="1">
        <v>122.99</v>
      </c>
      <c r="F1778" s="1">
        <v>70.2</v>
      </c>
      <c r="G1778" s="1" t="s">
        <v>2</v>
      </c>
      <c r="H1778" s="1" t="s">
        <v>15</v>
      </c>
      <c r="I1778" s="1" t="s">
        <v>4</v>
      </c>
      <c r="J1778" s="1" t="s">
        <v>85</v>
      </c>
      <c r="K1778" s="1" t="s">
        <v>33</v>
      </c>
      <c r="L1778" s="1" t="s">
        <v>780</v>
      </c>
      <c r="M1778" s="1">
        <v>0.74</v>
      </c>
      <c r="N1778" s="1" t="s">
        <v>8</v>
      </c>
      <c r="O1778" s="1" t="s">
        <v>28</v>
      </c>
      <c r="P1778" s="1" t="s">
        <v>60</v>
      </c>
      <c r="Q1778" s="1" t="s">
        <v>2838</v>
      </c>
      <c r="R1778" s="1">
        <v>55305</v>
      </c>
      <c r="S1778" s="2">
        <v>42169</v>
      </c>
      <c r="T1778" s="2">
        <v>42170</v>
      </c>
      <c r="U1778" s="1">
        <v>-899.67499999999995</v>
      </c>
      <c r="V1778" s="1">
        <v>17</v>
      </c>
      <c r="W1778" s="1">
        <v>2026.91</v>
      </c>
      <c r="X1778" s="1">
        <v>89957</v>
      </c>
      <c r="Y1778" s="1">
        <f>Table1[[#This Row],[Unit Price]]-Table1[[#This Row],[Discount]]</f>
        <v>122.89</v>
      </c>
      <c r="Z1778" s="1" t="s">
        <v>3220</v>
      </c>
    </row>
    <row r="1779" spans="1:26" x14ac:dyDescent="0.2">
      <c r="A1779" s="3">
        <v>3339</v>
      </c>
      <c r="B1779" s="3" t="s">
        <v>2839</v>
      </c>
      <c r="C1779" s="3" t="s">
        <v>13</v>
      </c>
      <c r="D1779" s="3">
        <v>0.03</v>
      </c>
      <c r="E1779" s="3">
        <v>2.61</v>
      </c>
      <c r="F1779" s="3">
        <v>0.5</v>
      </c>
      <c r="G1779" s="3" t="s">
        <v>14</v>
      </c>
      <c r="H1779" s="3" t="s">
        <v>15</v>
      </c>
      <c r="I1779" s="3" t="s">
        <v>24</v>
      </c>
      <c r="J1779" s="3" t="s">
        <v>128</v>
      </c>
      <c r="K1779" s="3" t="s">
        <v>49</v>
      </c>
      <c r="L1779" s="3" t="s">
        <v>1343</v>
      </c>
      <c r="M1779" s="3">
        <v>0.39</v>
      </c>
      <c r="N1779" s="3" t="s">
        <v>8</v>
      </c>
      <c r="O1779" s="3" t="s">
        <v>9</v>
      </c>
      <c r="P1779" s="3" t="s">
        <v>99</v>
      </c>
      <c r="Q1779" s="3" t="s">
        <v>2840</v>
      </c>
      <c r="R1779" s="3">
        <v>32780</v>
      </c>
      <c r="S1779" s="4">
        <v>42169</v>
      </c>
      <c r="T1779" s="4">
        <v>42170</v>
      </c>
      <c r="U1779" s="3">
        <v>4.0442999999999998</v>
      </c>
      <c r="V1779" s="3">
        <v>7</v>
      </c>
      <c r="W1779" s="3">
        <v>19.02</v>
      </c>
      <c r="X1779" s="3">
        <v>85981</v>
      </c>
      <c r="Y1779" s="3">
        <f>Table1[[#This Row],[Unit Price]]-Table1[[#This Row],[Discount]]</f>
        <v>2.58</v>
      </c>
      <c r="Z1779" s="3" t="s">
        <v>3219</v>
      </c>
    </row>
    <row r="1780" spans="1:26" x14ac:dyDescent="0.2">
      <c r="A1780" s="1">
        <v>3339</v>
      </c>
      <c r="B1780" s="1" t="s">
        <v>2839</v>
      </c>
      <c r="C1780" s="1" t="s">
        <v>13</v>
      </c>
      <c r="D1780" s="1">
        <v>0.01</v>
      </c>
      <c r="E1780" s="1">
        <v>11.66</v>
      </c>
      <c r="F1780" s="1">
        <v>7.95</v>
      </c>
      <c r="G1780" s="1" t="s">
        <v>14</v>
      </c>
      <c r="H1780" s="1" t="s">
        <v>15</v>
      </c>
      <c r="I1780" s="1" t="s">
        <v>24</v>
      </c>
      <c r="J1780" s="1" t="s">
        <v>25</v>
      </c>
      <c r="K1780" s="1" t="s">
        <v>18</v>
      </c>
      <c r="L1780" s="1" t="s">
        <v>2114</v>
      </c>
      <c r="M1780" s="1">
        <v>0.57999999999999996</v>
      </c>
      <c r="N1780" s="1" t="s">
        <v>8</v>
      </c>
      <c r="O1780" s="1" t="s">
        <v>9</v>
      </c>
      <c r="P1780" s="1" t="s">
        <v>99</v>
      </c>
      <c r="Q1780" s="1" t="s">
        <v>2840</v>
      </c>
      <c r="R1780" s="1">
        <v>32780</v>
      </c>
      <c r="S1780" s="2">
        <v>42169</v>
      </c>
      <c r="T1780" s="2">
        <v>42170</v>
      </c>
      <c r="U1780" s="1">
        <v>-10.368399999999999</v>
      </c>
      <c r="V1780" s="1">
        <v>16</v>
      </c>
      <c r="W1780" s="1">
        <v>193.87</v>
      </c>
      <c r="X1780" s="1">
        <v>85981</v>
      </c>
      <c r="Y1780" s="1">
        <f>Table1[[#This Row],[Unit Price]]-Table1[[#This Row],[Discount]]</f>
        <v>11.65</v>
      </c>
      <c r="Z1780" s="1" t="s">
        <v>3219</v>
      </c>
    </row>
    <row r="1781" spans="1:26" x14ac:dyDescent="0.2">
      <c r="A1781" s="3">
        <v>1644</v>
      </c>
      <c r="B1781" s="3" t="s">
        <v>2841</v>
      </c>
      <c r="C1781" s="3" t="s">
        <v>23</v>
      </c>
      <c r="D1781" s="3">
        <v>0.09</v>
      </c>
      <c r="E1781" s="3">
        <v>107.53</v>
      </c>
      <c r="F1781" s="3">
        <v>5.81</v>
      </c>
      <c r="G1781" s="3" t="s">
        <v>14</v>
      </c>
      <c r="H1781" s="3" t="s">
        <v>3</v>
      </c>
      <c r="I1781" s="3" t="s">
        <v>4</v>
      </c>
      <c r="J1781" s="3" t="s">
        <v>102</v>
      </c>
      <c r="K1781" s="3" t="s">
        <v>120</v>
      </c>
      <c r="L1781" s="3" t="s">
        <v>1471</v>
      </c>
      <c r="M1781" s="3">
        <v>0.65</v>
      </c>
      <c r="N1781" s="3" t="s">
        <v>8</v>
      </c>
      <c r="O1781" s="3" t="s">
        <v>28</v>
      </c>
      <c r="P1781" s="3" t="s">
        <v>163</v>
      </c>
      <c r="Q1781" s="3" t="s">
        <v>1107</v>
      </c>
      <c r="R1781" s="3">
        <v>77546</v>
      </c>
      <c r="S1781" s="4">
        <v>42169</v>
      </c>
      <c r="T1781" s="4">
        <v>42171</v>
      </c>
      <c r="U1781" s="3">
        <v>69.545100000000005</v>
      </c>
      <c r="V1781" s="3">
        <v>1</v>
      </c>
      <c r="W1781" s="3">
        <v>100.79</v>
      </c>
      <c r="X1781" s="3">
        <v>87342</v>
      </c>
      <c r="Y1781" s="3">
        <f>Table1[[#This Row],[Unit Price]]-Table1[[#This Row],[Discount]]</f>
        <v>107.44</v>
      </c>
      <c r="Z1781" s="3" t="s">
        <v>3220</v>
      </c>
    </row>
    <row r="1782" spans="1:26" x14ac:dyDescent="0.2">
      <c r="A1782" s="1">
        <v>1738</v>
      </c>
      <c r="B1782" s="1" t="s">
        <v>1877</v>
      </c>
      <c r="C1782" s="1" t="s">
        <v>23</v>
      </c>
      <c r="D1782" s="1">
        <v>0.04</v>
      </c>
      <c r="E1782" s="1">
        <v>35.44</v>
      </c>
      <c r="F1782" s="1">
        <v>19.989999999999998</v>
      </c>
      <c r="G1782" s="1" t="s">
        <v>14</v>
      </c>
      <c r="H1782" s="1" t="s">
        <v>70</v>
      </c>
      <c r="I1782" s="1" t="s">
        <v>24</v>
      </c>
      <c r="J1782" s="1" t="s">
        <v>64</v>
      </c>
      <c r="K1782" s="1" t="s">
        <v>49</v>
      </c>
      <c r="L1782" s="1" t="s">
        <v>2233</v>
      </c>
      <c r="M1782" s="1">
        <v>0.38</v>
      </c>
      <c r="N1782" s="1" t="s">
        <v>8</v>
      </c>
      <c r="O1782" s="1" t="s">
        <v>9</v>
      </c>
      <c r="P1782" s="1" t="s">
        <v>73</v>
      </c>
      <c r="Q1782" s="1" t="s">
        <v>1878</v>
      </c>
      <c r="R1782" s="1">
        <v>28052</v>
      </c>
      <c r="S1782" s="2">
        <v>42169</v>
      </c>
      <c r="T1782" s="2">
        <v>42176</v>
      </c>
      <c r="U1782" s="1">
        <v>-108.27249999999999</v>
      </c>
      <c r="V1782" s="1">
        <v>11</v>
      </c>
      <c r="W1782" s="1">
        <v>406.26</v>
      </c>
      <c r="X1782" s="1">
        <v>85868</v>
      </c>
      <c r="Y1782" s="1">
        <f>Table1[[#This Row],[Unit Price]]-Table1[[#This Row],[Discount]]</f>
        <v>35.4</v>
      </c>
      <c r="Z1782" s="1" t="s">
        <v>3219</v>
      </c>
    </row>
    <row r="1783" spans="1:26" x14ac:dyDescent="0.2">
      <c r="A1783" s="3">
        <v>1775</v>
      </c>
      <c r="B1783" s="3" t="s">
        <v>2842</v>
      </c>
      <c r="C1783" s="3" t="s">
        <v>23</v>
      </c>
      <c r="D1783" s="3">
        <v>0.09</v>
      </c>
      <c r="E1783" s="3">
        <v>12.95</v>
      </c>
      <c r="F1783" s="3">
        <v>4.9800000000000004</v>
      </c>
      <c r="G1783" s="3" t="s">
        <v>14</v>
      </c>
      <c r="H1783" s="3" t="s">
        <v>15</v>
      </c>
      <c r="I1783" s="3" t="s">
        <v>24</v>
      </c>
      <c r="J1783" s="3" t="s">
        <v>48</v>
      </c>
      <c r="K1783" s="3" t="s">
        <v>49</v>
      </c>
      <c r="L1783" s="3" t="s">
        <v>2715</v>
      </c>
      <c r="M1783" s="3">
        <v>0.4</v>
      </c>
      <c r="N1783" s="3" t="s">
        <v>8</v>
      </c>
      <c r="O1783" s="3" t="s">
        <v>28</v>
      </c>
      <c r="P1783" s="3" t="s">
        <v>29</v>
      </c>
      <c r="Q1783" s="3" t="s">
        <v>2843</v>
      </c>
      <c r="R1783" s="3">
        <v>46614</v>
      </c>
      <c r="S1783" s="4">
        <v>42169</v>
      </c>
      <c r="T1783" s="4">
        <v>42176</v>
      </c>
      <c r="U1783" s="3">
        <v>123.89175</v>
      </c>
      <c r="V1783" s="3">
        <v>21</v>
      </c>
      <c r="W1783" s="3">
        <v>269.54000000000002</v>
      </c>
      <c r="X1783" s="3">
        <v>89944</v>
      </c>
      <c r="Y1783" s="3">
        <f>Table1[[#This Row],[Unit Price]]-Table1[[#This Row],[Discount]]</f>
        <v>12.86</v>
      </c>
      <c r="Z1783" s="3" t="s">
        <v>3220</v>
      </c>
    </row>
    <row r="1784" spans="1:26" x14ac:dyDescent="0.2">
      <c r="A1784" s="1">
        <v>547</v>
      </c>
      <c r="B1784" s="1" t="s">
        <v>2844</v>
      </c>
      <c r="C1784" s="1" t="s">
        <v>46</v>
      </c>
      <c r="D1784" s="1">
        <v>0.03</v>
      </c>
      <c r="E1784" s="1">
        <v>13.73</v>
      </c>
      <c r="F1784" s="1">
        <v>6.85</v>
      </c>
      <c r="G1784" s="1" t="s">
        <v>63</v>
      </c>
      <c r="H1784" s="1" t="s">
        <v>70</v>
      </c>
      <c r="I1784" s="1" t="s">
        <v>4</v>
      </c>
      <c r="J1784" s="1" t="s">
        <v>102</v>
      </c>
      <c r="K1784" s="1" t="s">
        <v>26</v>
      </c>
      <c r="L1784" s="1" t="s">
        <v>1743</v>
      </c>
      <c r="M1784" s="1">
        <v>0.54</v>
      </c>
      <c r="N1784" s="1" t="s">
        <v>8</v>
      </c>
      <c r="O1784" s="1" t="s">
        <v>87</v>
      </c>
      <c r="P1784" s="1" t="s">
        <v>879</v>
      </c>
      <c r="Q1784" s="1" t="s">
        <v>2845</v>
      </c>
      <c r="R1784" s="1">
        <v>26501</v>
      </c>
      <c r="S1784" s="2">
        <v>42169</v>
      </c>
      <c r="T1784" s="2">
        <v>42170</v>
      </c>
      <c r="U1784" s="1">
        <v>39.585299999999997</v>
      </c>
      <c r="V1784" s="1">
        <v>4</v>
      </c>
      <c r="W1784" s="1">
        <v>57.37</v>
      </c>
      <c r="X1784" s="1">
        <v>86250</v>
      </c>
      <c r="Y1784" s="1">
        <f>Table1[[#This Row],[Unit Price]]-Table1[[#This Row],[Discount]]</f>
        <v>13.700000000000001</v>
      </c>
      <c r="Z1784" s="1" t="s">
        <v>3222</v>
      </c>
    </row>
    <row r="1785" spans="1:26" x14ac:dyDescent="0.2">
      <c r="A1785" s="3">
        <v>2979</v>
      </c>
      <c r="B1785" s="3" t="s">
        <v>794</v>
      </c>
      <c r="C1785" s="3" t="s">
        <v>46</v>
      </c>
      <c r="D1785" s="3">
        <v>0.01</v>
      </c>
      <c r="E1785" s="3">
        <v>5.84</v>
      </c>
      <c r="F1785" s="3">
        <v>0.83</v>
      </c>
      <c r="G1785" s="3" t="s">
        <v>14</v>
      </c>
      <c r="H1785" s="3" t="s">
        <v>70</v>
      </c>
      <c r="I1785" s="3" t="s">
        <v>24</v>
      </c>
      <c r="J1785" s="3" t="s">
        <v>25</v>
      </c>
      <c r="K1785" s="3" t="s">
        <v>26</v>
      </c>
      <c r="L1785" s="3" t="s">
        <v>2582</v>
      </c>
      <c r="M1785" s="3">
        <v>0.49</v>
      </c>
      <c r="N1785" s="3" t="s">
        <v>8</v>
      </c>
      <c r="O1785" s="3" t="s">
        <v>28</v>
      </c>
      <c r="P1785" s="3" t="s">
        <v>541</v>
      </c>
      <c r="Q1785" s="3" t="s">
        <v>796</v>
      </c>
      <c r="R1785" s="3">
        <v>58601</v>
      </c>
      <c r="S1785" s="4">
        <v>42169</v>
      </c>
      <c r="T1785" s="4">
        <v>42171</v>
      </c>
      <c r="U1785" s="3">
        <v>16.091999999999999</v>
      </c>
      <c r="V1785" s="3">
        <v>4</v>
      </c>
      <c r="W1785" s="3">
        <v>23.89</v>
      </c>
      <c r="X1785" s="3">
        <v>86546</v>
      </c>
      <c r="Y1785" s="3">
        <f>Table1[[#This Row],[Unit Price]]-Table1[[#This Row],[Discount]]</f>
        <v>5.83</v>
      </c>
      <c r="Z1785" s="3" t="s">
        <v>3220</v>
      </c>
    </row>
    <row r="1786" spans="1:26" x14ac:dyDescent="0.2">
      <c r="A1786" s="1">
        <v>3120</v>
      </c>
      <c r="B1786" s="1" t="s">
        <v>2846</v>
      </c>
      <c r="C1786" s="1" t="s">
        <v>46</v>
      </c>
      <c r="D1786" s="1">
        <v>0.08</v>
      </c>
      <c r="E1786" s="1">
        <v>315.98</v>
      </c>
      <c r="F1786" s="1">
        <v>19.989999999999998</v>
      </c>
      <c r="G1786" s="1" t="s">
        <v>14</v>
      </c>
      <c r="H1786" s="1" t="s">
        <v>47</v>
      </c>
      <c r="I1786" s="1" t="s">
        <v>24</v>
      </c>
      <c r="J1786" s="1" t="s">
        <v>48</v>
      </c>
      <c r="K1786" s="1" t="s">
        <v>49</v>
      </c>
      <c r="L1786" s="1" t="s">
        <v>2203</v>
      </c>
      <c r="M1786" s="1">
        <v>0.38</v>
      </c>
      <c r="N1786" s="1" t="s">
        <v>8</v>
      </c>
      <c r="O1786" s="1" t="s">
        <v>9</v>
      </c>
      <c r="P1786" s="1" t="s">
        <v>144</v>
      </c>
      <c r="Q1786" s="1" t="s">
        <v>2847</v>
      </c>
      <c r="R1786" s="1">
        <v>70117</v>
      </c>
      <c r="S1786" s="2">
        <v>42169</v>
      </c>
      <c r="T1786" s="2">
        <v>42169</v>
      </c>
      <c r="U1786" s="1">
        <v>44.52</v>
      </c>
      <c r="V1786" s="1">
        <v>9</v>
      </c>
      <c r="W1786" s="1">
        <v>2642.48</v>
      </c>
      <c r="X1786" s="1">
        <v>90160</v>
      </c>
      <c r="Y1786" s="1">
        <f>Table1[[#This Row],[Unit Price]]-Table1[[#This Row],[Discount]]</f>
        <v>315.90000000000003</v>
      </c>
      <c r="Z1786" s="1" t="s">
        <v>3219</v>
      </c>
    </row>
    <row r="1787" spans="1:26" x14ac:dyDescent="0.2">
      <c r="A1787" s="3">
        <v>1860</v>
      </c>
      <c r="B1787" s="3" t="s">
        <v>2848</v>
      </c>
      <c r="C1787" s="3" t="s">
        <v>1</v>
      </c>
      <c r="D1787" s="3">
        <v>0.09</v>
      </c>
      <c r="E1787" s="3">
        <v>5.98</v>
      </c>
      <c r="F1787" s="3">
        <v>1.49</v>
      </c>
      <c r="G1787" s="3" t="s">
        <v>14</v>
      </c>
      <c r="H1787" s="3" t="s">
        <v>47</v>
      </c>
      <c r="I1787" s="3" t="s">
        <v>24</v>
      </c>
      <c r="J1787" s="3" t="s">
        <v>48</v>
      </c>
      <c r="K1787" s="3" t="s">
        <v>49</v>
      </c>
      <c r="L1787" s="3" t="s">
        <v>1563</v>
      </c>
      <c r="M1787" s="3">
        <v>0.39</v>
      </c>
      <c r="N1787" s="3" t="s">
        <v>8</v>
      </c>
      <c r="O1787" s="3" t="s">
        <v>87</v>
      </c>
      <c r="P1787" s="3" t="s">
        <v>379</v>
      </c>
      <c r="Q1787" s="3" t="s">
        <v>2849</v>
      </c>
      <c r="R1787" s="3">
        <v>1570</v>
      </c>
      <c r="S1787" s="4">
        <v>42170</v>
      </c>
      <c r="T1787" s="4">
        <v>42172</v>
      </c>
      <c r="U1787" s="3">
        <v>13.2294</v>
      </c>
      <c r="V1787" s="3">
        <v>5</v>
      </c>
      <c r="W1787" s="3">
        <v>28.01</v>
      </c>
      <c r="X1787" s="3">
        <v>86846</v>
      </c>
      <c r="Y1787" s="3">
        <f>Table1[[#This Row],[Unit Price]]-Table1[[#This Row],[Discount]]</f>
        <v>5.8900000000000006</v>
      </c>
      <c r="Z1787" s="3" t="s">
        <v>3222</v>
      </c>
    </row>
    <row r="1788" spans="1:26" x14ac:dyDescent="0.2">
      <c r="A1788" s="1">
        <v>33</v>
      </c>
      <c r="B1788" s="1" t="s">
        <v>2850</v>
      </c>
      <c r="C1788" s="1" t="s">
        <v>46</v>
      </c>
      <c r="D1788" s="1">
        <v>0.03</v>
      </c>
      <c r="E1788" s="1">
        <v>4.24</v>
      </c>
      <c r="F1788" s="1">
        <v>5.41</v>
      </c>
      <c r="G1788" s="1" t="s">
        <v>14</v>
      </c>
      <c r="H1788" s="1" t="s">
        <v>70</v>
      </c>
      <c r="I1788" s="1" t="s">
        <v>24</v>
      </c>
      <c r="J1788" s="1" t="s">
        <v>48</v>
      </c>
      <c r="K1788" s="1" t="s">
        <v>49</v>
      </c>
      <c r="L1788" s="1" t="s">
        <v>1647</v>
      </c>
      <c r="M1788" s="1">
        <v>0.35</v>
      </c>
      <c r="N1788" s="1" t="s">
        <v>8</v>
      </c>
      <c r="O1788" s="1" t="s">
        <v>35</v>
      </c>
      <c r="P1788" s="1" t="s">
        <v>115</v>
      </c>
      <c r="Q1788" s="1" t="s">
        <v>2851</v>
      </c>
      <c r="R1788" s="1">
        <v>97030</v>
      </c>
      <c r="S1788" s="2">
        <v>42170</v>
      </c>
      <c r="T1788" s="2">
        <v>42172</v>
      </c>
      <c r="U1788" s="1">
        <v>-84.437600000000003</v>
      </c>
      <c r="V1788" s="1">
        <v>13</v>
      </c>
      <c r="W1788" s="1">
        <v>58.68</v>
      </c>
      <c r="X1788" s="1">
        <v>89201</v>
      </c>
      <c r="Y1788" s="1">
        <f>Table1[[#This Row],[Unit Price]]-Table1[[#This Row],[Discount]]</f>
        <v>4.21</v>
      </c>
      <c r="Z1788" s="1" t="s">
        <v>3221</v>
      </c>
    </row>
    <row r="1789" spans="1:26" x14ac:dyDescent="0.2">
      <c r="A1789" s="3">
        <v>33</v>
      </c>
      <c r="B1789" s="3" t="s">
        <v>2850</v>
      </c>
      <c r="C1789" s="3" t="s">
        <v>46</v>
      </c>
      <c r="D1789" s="3">
        <v>0.04</v>
      </c>
      <c r="E1789" s="3">
        <v>2.94</v>
      </c>
      <c r="F1789" s="3">
        <v>0.7</v>
      </c>
      <c r="G1789" s="3" t="s">
        <v>14</v>
      </c>
      <c r="H1789" s="3" t="s">
        <v>70</v>
      </c>
      <c r="I1789" s="3" t="s">
        <v>24</v>
      </c>
      <c r="J1789" s="3" t="s">
        <v>25</v>
      </c>
      <c r="K1789" s="3" t="s">
        <v>26</v>
      </c>
      <c r="L1789" s="3" t="s">
        <v>795</v>
      </c>
      <c r="M1789" s="3">
        <v>0.57999999999999996</v>
      </c>
      <c r="N1789" s="3" t="s">
        <v>8</v>
      </c>
      <c r="O1789" s="3" t="s">
        <v>35</v>
      </c>
      <c r="P1789" s="3" t="s">
        <v>115</v>
      </c>
      <c r="Q1789" s="3" t="s">
        <v>2851</v>
      </c>
      <c r="R1789" s="3">
        <v>97030</v>
      </c>
      <c r="S1789" s="4">
        <v>42170</v>
      </c>
      <c r="T1789" s="4">
        <v>42171</v>
      </c>
      <c r="U1789" s="3">
        <v>24.312000000000001</v>
      </c>
      <c r="V1789" s="3">
        <v>18</v>
      </c>
      <c r="W1789" s="3">
        <v>53.1</v>
      </c>
      <c r="X1789" s="3">
        <v>89201</v>
      </c>
      <c r="Y1789" s="3">
        <f>Table1[[#This Row],[Unit Price]]-Table1[[#This Row],[Discount]]</f>
        <v>2.9</v>
      </c>
      <c r="Z1789" s="3" t="s">
        <v>3221</v>
      </c>
    </row>
    <row r="1790" spans="1:26" x14ac:dyDescent="0.2">
      <c r="A1790" s="1">
        <v>736</v>
      </c>
      <c r="B1790" s="1" t="s">
        <v>2852</v>
      </c>
      <c r="C1790" s="1" t="s">
        <v>46</v>
      </c>
      <c r="D1790" s="1">
        <v>0.06</v>
      </c>
      <c r="E1790" s="1">
        <v>350.98</v>
      </c>
      <c r="F1790" s="1">
        <v>30</v>
      </c>
      <c r="G1790" s="1" t="s">
        <v>2</v>
      </c>
      <c r="H1790" s="1" t="s">
        <v>15</v>
      </c>
      <c r="I1790" s="1" t="s">
        <v>4</v>
      </c>
      <c r="J1790" s="1" t="s">
        <v>85</v>
      </c>
      <c r="K1790" s="1" t="s">
        <v>33</v>
      </c>
      <c r="L1790" s="1" t="s">
        <v>167</v>
      </c>
      <c r="M1790" s="1">
        <v>0.61</v>
      </c>
      <c r="N1790" s="1" t="s">
        <v>8</v>
      </c>
      <c r="O1790" s="1" t="s">
        <v>87</v>
      </c>
      <c r="P1790" s="1" t="s">
        <v>1332</v>
      </c>
      <c r="Q1790" s="1" t="s">
        <v>1449</v>
      </c>
      <c r="R1790" s="1">
        <v>3079</v>
      </c>
      <c r="S1790" s="2">
        <v>42170</v>
      </c>
      <c r="T1790" s="2">
        <v>42172</v>
      </c>
      <c r="U1790" s="1">
        <v>797.85599999999999</v>
      </c>
      <c r="V1790" s="1">
        <v>6</v>
      </c>
      <c r="W1790" s="1">
        <v>2016.32</v>
      </c>
      <c r="X1790" s="1">
        <v>90361</v>
      </c>
      <c r="Y1790" s="1">
        <f>Table1[[#This Row],[Unit Price]]-Table1[[#This Row],[Discount]]</f>
        <v>350.92</v>
      </c>
      <c r="Z1790" s="1" t="s">
        <v>3222</v>
      </c>
    </row>
    <row r="1791" spans="1:26" x14ac:dyDescent="0.2">
      <c r="A1791" s="3">
        <v>738</v>
      </c>
      <c r="B1791" s="3" t="s">
        <v>2853</v>
      </c>
      <c r="C1791" s="3" t="s">
        <v>46</v>
      </c>
      <c r="D1791" s="3">
        <v>0.02</v>
      </c>
      <c r="E1791" s="3">
        <v>70.98</v>
      </c>
      <c r="F1791" s="3">
        <v>46.74</v>
      </c>
      <c r="G1791" s="3" t="s">
        <v>2</v>
      </c>
      <c r="H1791" s="3" t="s">
        <v>15</v>
      </c>
      <c r="I1791" s="3" t="s">
        <v>4</v>
      </c>
      <c r="J1791" s="3" t="s">
        <v>93</v>
      </c>
      <c r="K1791" s="3" t="s">
        <v>6</v>
      </c>
      <c r="L1791" s="3" t="s">
        <v>354</v>
      </c>
      <c r="M1791" s="3">
        <v>0.56000000000000005</v>
      </c>
      <c r="N1791" s="3" t="s">
        <v>8</v>
      </c>
      <c r="O1791" s="3" t="s">
        <v>87</v>
      </c>
      <c r="P1791" s="3" t="s">
        <v>373</v>
      </c>
      <c r="Q1791" s="3" t="s">
        <v>2348</v>
      </c>
      <c r="R1791" s="3">
        <v>7016</v>
      </c>
      <c r="S1791" s="4">
        <v>42170</v>
      </c>
      <c r="T1791" s="4">
        <v>42171</v>
      </c>
      <c r="U1791" s="3">
        <v>-178.21600000000001</v>
      </c>
      <c r="V1791" s="3">
        <v>4</v>
      </c>
      <c r="W1791" s="3">
        <v>313.63</v>
      </c>
      <c r="X1791" s="3">
        <v>90361</v>
      </c>
      <c r="Y1791" s="3">
        <f>Table1[[#This Row],[Unit Price]]-Table1[[#This Row],[Discount]]</f>
        <v>70.960000000000008</v>
      </c>
      <c r="Z1791" s="3" t="s">
        <v>3222</v>
      </c>
    </row>
    <row r="1792" spans="1:26" x14ac:dyDescent="0.2">
      <c r="A1792" s="1">
        <v>741</v>
      </c>
      <c r="B1792" s="1" t="s">
        <v>2854</v>
      </c>
      <c r="C1792" s="1" t="s">
        <v>46</v>
      </c>
      <c r="D1792" s="1">
        <v>0.04</v>
      </c>
      <c r="E1792" s="1">
        <v>27.48</v>
      </c>
      <c r="F1792" s="1">
        <v>4</v>
      </c>
      <c r="G1792" s="1" t="s">
        <v>14</v>
      </c>
      <c r="H1792" s="1" t="s">
        <v>15</v>
      </c>
      <c r="I1792" s="1" t="s">
        <v>16</v>
      </c>
      <c r="J1792" s="1" t="s">
        <v>17</v>
      </c>
      <c r="K1792" s="1" t="s">
        <v>49</v>
      </c>
      <c r="L1792" s="1" t="s">
        <v>2037</v>
      </c>
      <c r="M1792" s="1">
        <v>0.75</v>
      </c>
      <c r="N1792" s="1" t="s">
        <v>8</v>
      </c>
      <c r="O1792" s="1" t="s">
        <v>87</v>
      </c>
      <c r="P1792" s="1" t="s">
        <v>373</v>
      </c>
      <c r="Q1792" s="1" t="s">
        <v>2855</v>
      </c>
      <c r="R1792" s="1">
        <v>7901</v>
      </c>
      <c r="S1792" s="2">
        <v>42170</v>
      </c>
      <c r="T1792" s="2">
        <v>42172</v>
      </c>
      <c r="U1792" s="1">
        <v>-26.655999999999999</v>
      </c>
      <c r="V1792" s="1">
        <v>15</v>
      </c>
      <c r="W1792" s="1">
        <v>397.17</v>
      </c>
      <c r="X1792" s="1">
        <v>90361</v>
      </c>
      <c r="Y1792" s="1">
        <f>Table1[[#This Row],[Unit Price]]-Table1[[#This Row],[Discount]]</f>
        <v>27.44</v>
      </c>
      <c r="Z1792" s="1" t="s">
        <v>3222</v>
      </c>
    </row>
    <row r="1793" spans="1:26" x14ac:dyDescent="0.2">
      <c r="A1793" s="3">
        <v>2183</v>
      </c>
      <c r="B1793" s="3" t="s">
        <v>2856</v>
      </c>
      <c r="C1793" s="3" t="s">
        <v>46</v>
      </c>
      <c r="D1793" s="3">
        <v>0</v>
      </c>
      <c r="E1793" s="3">
        <v>1.48</v>
      </c>
      <c r="F1793" s="3">
        <v>0.7</v>
      </c>
      <c r="G1793" s="3" t="s">
        <v>14</v>
      </c>
      <c r="H1793" s="3" t="s">
        <v>47</v>
      </c>
      <c r="I1793" s="3" t="s">
        <v>24</v>
      </c>
      <c r="J1793" s="3" t="s">
        <v>152</v>
      </c>
      <c r="K1793" s="3" t="s">
        <v>26</v>
      </c>
      <c r="L1793" s="3" t="s">
        <v>153</v>
      </c>
      <c r="M1793" s="3">
        <v>0.37</v>
      </c>
      <c r="N1793" s="3" t="s">
        <v>8</v>
      </c>
      <c r="O1793" s="3" t="s">
        <v>9</v>
      </c>
      <c r="P1793" s="3" t="s">
        <v>364</v>
      </c>
      <c r="Q1793" s="3" t="s">
        <v>2857</v>
      </c>
      <c r="R1793" s="3">
        <v>42301</v>
      </c>
      <c r="S1793" s="4">
        <v>42170</v>
      </c>
      <c r="T1793" s="4">
        <v>42172</v>
      </c>
      <c r="U1793" s="3">
        <v>-203.09800000000001</v>
      </c>
      <c r="V1793" s="3">
        <v>12</v>
      </c>
      <c r="W1793" s="3">
        <v>19.32</v>
      </c>
      <c r="X1793" s="3">
        <v>91571</v>
      </c>
      <c r="Y1793" s="3">
        <f>Table1[[#This Row],[Unit Price]]-Table1[[#This Row],[Discount]]</f>
        <v>1.48</v>
      </c>
      <c r="Z1793" s="3" t="s">
        <v>3219</v>
      </c>
    </row>
    <row r="1794" spans="1:26" x14ac:dyDescent="0.2">
      <c r="A1794" s="1">
        <v>2512</v>
      </c>
      <c r="B1794" s="1" t="s">
        <v>2858</v>
      </c>
      <c r="C1794" s="1" t="s">
        <v>46</v>
      </c>
      <c r="D1794" s="1">
        <v>0.04</v>
      </c>
      <c r="E1794" s="1">
        <v>6.48</v>
      </c>
      <c r="F1794" s="1">
        <v>9.5399999999999991</v>
      </c>
      <c r="G1794" s="1" t="s">
        <v>14</v>
      </c>
      <c r="H1794" s="1" t="s">
        <v>47</v>
      </c>
      <c r="I1794" s="1" t="s">
        <v>24</v>
      </c>
      <c r="J1794" s="1" t="s">
        <v>64</v>
      </c>
      <c r="K1794" s="1" t="s">
        <v>49</v>
      </c>
      <c r="L1794" s="1" t="s">
        <v>2200</v>
      </c>
      <c r="M1794" s="1">
        <v>0.37</v>
      </c>
      <c r="N1794" s="1" t="s">
        <v>8</v>
      </c>
      <c r="O1794" s="1" t="s">
        <v>87</v>
      </c>
      <c r="P1794" s="1" t="s">
        <v>379</v>
      </c>
      <c r="Q1794" s="1" t="s">
        <v>2859</v>
      </c>
      <c r="R1794" s="1">
        <v>2138</v>
      </c>
      <c r="S1794" s="2">
        <v>42170</v>
      </c>
      <c r="T1794" s="2">
        <v>42172</v>
      </c>
      <c r="U1794" s="1">
        <v>-223.94399999999999</v>
      </c>
      <c r="V1794" s="1">
        <v>19</v>
      </c>
      <c r="W1794" s="1">
        <v>125.37</v>
      </c>
      <c r="X1794" s="1">
        <v>87030</v>
      </c>
      <c r="Y1794" s="1">
        <f>Table1[[#This Row],[Unit Price]]-Table1[[#This Row],[Discount]]</f>
        <v>6.44</v>
      </c>
      <c r="Z1794" s="1" t="s">
        <v>3222</v>
      </c>
    </row>
    <row r="1795" spans="1:26" x14ac:dyDescent="0.2">
      <c r="A1795" s="3">
        <v>1038</v>
      </c>
      <c r="B1795" s="3" t="s">
        <v>2860</v>
      </c>
      <c r="C1795" s="3" t="s">
        <v>1</v>
      </c>
      <c r="D1795" s="3">
        <v>0.1</v>
      </c>
      <c r="E1795" s="3">
        <v>7.64</v>
      </c>
      <c r="F1795" s="3">
        <v>5.83</v>
      </c>
      <c r="G1795" s="3" t="s">
        <v>14</v>
      </c>
      <c r="H1795" s="3" t="s">
        <v>70</v>
      </c>
      <c r="I1795" s="3" t="s">
        <v>24</v>
      </c>
      <c r="J1795" s="3" t="s">
        <v>64</v>
      </c>
      <c r="K1795" s="3" t="s">
        <v>26</v>
      </c>
      <c r="L1795" s="3" t="s">
        <v>208</v>
      </c>
      <c r="M1795" s="3">
        <v>0.36</v>
      </c>
      <c r="N1795" s="3" t="s">
        <v>8</v>
      </c>
      <c r="O1795" s="3" t="s">
        <v>9</v>
      </c>
      <c r="P1795" s="3" t="s">
        <v>99</v>
      </c>
      <c r="Q1795" s="3" t="s">
        <v>2861</v>
      </c>
      <c r="R1795" s="3">
        <v>33430</v>
      </c>
      <c r="S1795" s="4">
        <v>42171</v>
      </c>
      <c r="T1795" s="4">
        <v>42172</v>
      </c>
      <c r="U1795" s="3">
        <v>-403.18740000000003</v>
      </c>
      <c r="V1795" s="3">
        <v>5</v>
      </c>
      <c r="W1795" s="3">
        <v>39.36</v>
      </c>
      <c r="X1795" s="3">
        <v>90641</v>
      </c>
      <c r="Y1795" s="3">
        <f>Table1[[#This Row],[Unit Price]]-Table1[[#This Row],[Discount]]</f>
        <v>7.54</v>
      </c>
      <c r="Z1795" s="3" t="s">
        <v>3219</v>
      </c>
    </row>
    <row r="1796" spans="1:26" x14ac:dyDescent="0.2">
      <c r="A1796" s="1">
        <v>2677</v>
      </c>
      <c r="B1796" s="1" t="s">
        <v>2862</v>
      </c>
      <c r="C1796" s="1" t="s">
        <v>1</v>
      </c>
      <c r="D1796" s="1">
        <v>0.03</v>
      </c>
      <c r="E1796" s="1">
        <v>41.32</v>
      </c>
      <c r="F1796" s="1">
        <v>58.66</v>
      </c>
      <c r="G1796" s="1" t="s">
        <v>63</v>
      </c>
      <c r="H1796" s="1" t="s">
        <v>3</v>
      </c>
      <c r="I1796" s="1" t="s">
        <v>4</v>
      </c>
      <c r="J1796" s="1" t="s">
        <v>102</v>
      </c>
      <c r="K1796" s="1" t="s">
        <v>120</v>
      </c>
      <c r="L1796" s="1" t="s">
        <v>2863</v>
      </c>
      <c r="M1796" s="1">
        <v>0.76</v>
      </c>
      <c r="N1796" s="1" t="s">
        <v>8</v>
      </c>
      <c r="O1796" s="1" t="s">
        <v>9</v>
      </c>
      <c r="P1796" s="1" t="s">
        <v>218</v>
      </c>
      <c r="Q1796" s="1" t="s">
        <v>778</v>
      </c>
      <c r="R1796" s="1">
        <v>22601</v>
      </c>
      <c r="S1796" s="2">
        <v>42171</v>
      </c>
      <c r="T1796" s="2">
        <v>42172</v>
      </c>
      <c r="U1796" s="1">
        <v>-32.816000000000003</v>
      </c>
      <c r="V1796" s="1">
        <v>10</v>
      </c>
      <c r="W1796" s="1">
        <v>419.27</v>
      </c>
      <c r="X1796" s="1">
        <v>86633</v>
      </c>
      <c r="Y1796" s="1">
        <f>Table1[[#This Row],[Unit Price]]-Table1[[#This Row],[Discount]]</f>
        <v>41.29</v>
      </c>
      <c r="Z1796" s="1" t="s">
        <v>3219</v>
      </c>
    </row>
    <row r="1797" spans="1:26" x14ac:dyDescent="0.2">
      <c r="A1797" s="3">
        <v>2677</v>
      </c>
      <c r="B1797" s="3" t="s">
        <v>2862</v>
      </c>
      <c r="C1797" s="3" t="s">
        <v>1</v>
      </c>
      <c r="D1797" s="3">
        <v>0</v>
      </c>
      <c r="E1797" s="3">
        <v>6.88</v>
      </c>
      <c r="F1797" s="3">
        <v>2</v>
      </c>
      <c r="G1797" s="3" t="s">
        <v>14</v>
      </c>
      <c r="H1797" s="3" t="s">
        <v>3</v>
      </c>
      <c r="I1797" s="3" t="s">
        <v>24</v>
      </c>
      <c r="J1797" s="3" t="s">
        <v>64</v>
      </c>
      <c r="K1797" s="3" t="s">
        <v>26</v>
      </c>
      <c r="L1797" s="3" t="s">
        <v>828</v>
      </c>
      <c r="M1797" s="3">
        <v>0.39</v>
      </c>
      <c r="N1797" s="3" t="s">
        <v>8</v>
      </c>
      <c r="O1797" s="3" t="s">
        <v>9</v>
      </c>
      <c r="P1797" s="3" t="s">
        <v>218</v>
      </c>
      <c r="Q1797" s="3" t="s">
        <v>778</v>
      </c>
      <c r="R1797" s="3">
        <v>22601</v>
      </c>
      <c r="S1797" s="4">
        <v>42171</v>
      </c>
      <c r="T1797" s="4">
        <v>42171</v>
      </c>
      <c r="U1797" s="3">
        <v>-15.61</v>
      </c>
      <c r="V1797" s="3">
        <v>5</v>
      </c>
      <c r="W1797" s="3">
        <v>36</v>
      </c>
      <c r="X1797" s="3">
        <v>86633</v>
      </c>
      <c r="Y1797" s="3">
        <f>Table1[[#This Row],[Unit Price]]-Table1[[#This Row],[Discount]]</f>
        <v>6.88</v>
      </c>
      <c r="Z1797" s="3" t="s">
        <v>3219</v>
      </c>
    </row>
    <row r="1798" spans="1:26" x14ac:dyDescent="0.2">
      <c r="A1798" s="1">
        <v>2720</v>
      </c>
      <c r="B1798" s="1" t="s">
        <v>2864</v>
      </c>
      <c r="C1798" s="1" t="s">
        <v>1</v>
      </c>
      <c r="D1798" s="1">
        <v>0</v>
      </c>
      <c r="E1798" s="1">
        <v>40.479999999999997</v>
      </c>
      <c r="F1798" s="1">
        <v>19.989999999999998</v>
      </c>
      <c r="G1798" s="1" t="s">
        <v>14</v>
      </c>
      <c r="H1798" s="1" t="s">
        <v>3</v>
      </c>
      <c r="I1798" s="1" t="s">
        <v>16</v>
      </c>
      <c r="J1798" s="1" t="s">
        <v>17</v>
      </c>
      <c r="K1798" s="1" t="s">
        <v>49</v>
      </c>
      <c r="L1798" s="1" t="s">
        <v>2030</v>
      </c>
      <c r="M1798" s="1">
        <v>0.77</v>
      </c>
      <c r="N1798" s="1" t="s">
        <v>8</v>
      </c>
      <c r="O1798" s="1" t="s">
        <v>9</v>
      </c>
      <c r="P1798" s="1" t="s">
        <v>51</v>
      </c>
      <c r="Q1798" s="1" t="s">
        <v>2865</v>
      </c>
      <c r="R1798" s="1">
        <v>30721</v>
      </c>
      <c r="S1798" s="2">
        <v>42171</v>
      </c>
      <c r="T1798" s="2">
        <v>42172</v>
      </c>
      <c r="U1798" s="1">
        <v>-25.634</v>
      </c>
      <c r="V1798" s="1">
        <v>6</v>
      </c>
      <c r="W1798" s="1">
        <v>264.95</v>
      </c>
      <c r="X1798" s="1">
        <v>88766</v>
      </c>
      <c r="Y1798" s="1">
        <f>Table1[[#This Row],[Unit Price]]-Table1[[#This Row],[Discount]]</f>
        <v>40.479999999999997</v>
      </c>
      <c r="Z1798" s="1" t="s">
        <v>3219</v>
      </c>
    </row>
    <row r="1799" spans="1:26" x14ac:dyDescent="0.2">
      <c r="A1799" s="3">
        <v>1492</v>
      </c>
      <c r="B1799" s="3" t="s">
        <v>2866</v>
      </c>
      <c r="C1799" s="3" t="s">
        <v>13</v>
      </c>
      <c r="D1799" s="3">
        <v>0.04</v>
      </c>
      <c r="E1799" s="3">
        <v>119.99</v>
      </c>
      <c r="F1799" s="3">
        <v>14</v>
      </c>
      <c r="G1799" s="3" t="s">
        <v>2</v>
      </c>
      <c r="H1799" s="3" t="s">
        <v>70</v>
      </c>
      <c r="I1799" s="3" t="s">
        <v>16</v>
      </c>
      <c r="J1799" s="3" t="s">
        <v>32</v>
      </c>
      <c r="K1799" s="3" t="s">
        <v>33</v>
      </c>
      <c r="L1799" s="3" t="s">
        <v>2127</v>
      </c>
      <c r="M1799" s="3">
        <v>0.36</v>
      </c>
      <c r="N1799" s="3" t="s">
        <v>8</v>
      </c>
      <c r="O1799" s="3" t="s">
        <v>28</v>
      </c>
      <c r="P1799" s="3" t="s">
        <v>56</v>
      </c>
      <c r="Q1799" s="3" t="s">
        <v>2867</v>
      </c>
      <c r="R1799" s="3">
        <v>65721</v>
      </c>
      <c r="S1799" s="4">
        <v>42171</v>
      </c>
      <c r="T1799" s="4">
        <v>42173</v>
      </c>
      <c r="U1799" s="3">
        <v>509.95830000000001</v>
      </c>
      <c r="V1799" s="3">
        <v>6</v>
      </c>
      <c r="W1799" s="3">
        <v>739.07</v>
      </c>
      <c r="X1799" s="3">
        <v>88004</v>
      </c>
      <c r="Y1799" s="3">
        <f>Table1[[#This Row],[Unit Price]]-Table1[[#This Row],[Discount]]</f>
        <v>119.94999999999999</v>
      </c>
      <c r="Z1799" s="3" t="s">
        <v>3220</v>
      </c>
    </row>
    <row r="1800" spans="1:26" x14ac:dyDescent="0.2">
      <c r="A1800" s="1">
        <v>2355</v>
      </c>
      <c r="B1800" s="1" t="s">
        <v>1188</v>
      </c>
      <c r="C1800" s="1" t="s">
        <v>92</v>
      </c>
      <c r="D1800" s="1">
        <v>0.06</v>
      </c>
      <c r="E1800" s="1">
        <v>146.34</v>
      </c>
      <c r="F1800" s="1">
        <v>43.75</v>
      </c>
      <c r="G1800" s="1" t="s">
        <v>2</v>
      </c>
      <c r="H1800" s="1" t="s">
        <v>15</v>
      </c>
      <c r="I1800" s="1" t="s">
        <v>4</v>
      </c>
      <c r="J1800" s="1" t="s">
        <v>5</v>
      </c>
      <c r="K1800" s="1" t="s">
        <v>6</v>
      </c>
      <c r="L1800" s="1" t="s">
        <v>131</v>
      </c>
      <c r="M1800" s="1">
        <v>0.65</v>
      </c>
      <c r="N1800" s="1" t="s">
        <v>8</v>
      </c>
      <c r="O1800" s="1" t="s">
        <v>35</v>
      </c>
      <c r="P1800" s="1" t="s">
        <v>66</v>
      </c>
      <c r="Q1800" s="1" t="s">
        <v>1190</v>
      </c>
      <c r="R1800" s="1">
        <v>92236</v>
      </c>
      <c r="S1800" s="2">
        <v>42171</v>
      </c>
      <c r="T1800" s="2">
        <v>42173</v>
      </c>
      <c r="U1800" s="1">
        <v>-89.27</v>
      </c>
      <c r="V1800" s="1">
        <v>12</v>
      </c>
      <c r="W1800" s="1">
        <v>1721.24</v>
      </c>
      <c r="X1800" s="1">
        <v>91306</v>
      </c>
      <c r="Y1800" s="1">
        <f>Table1[[#This Row],[Unit Price]]-Table1[[#This Row],[Discount]]</f>
        <v>146.28</v>
      </c>
      <c r="Z1800" s="1" t="s">
        <v>3221</v>
      </c>
    </row>
    <row r="1801" spans="1:26" x14ac:dyDescent="0.2">
      <c r="A1801" s="3">
        <v>3096</v>
      </c>
      <c r="B1801" s="3" t="s">
        <v>2629</v>
      </c>
      <c r="C1801" s="3" t="s">
        <v>1</v>
      </c>
      <c r="D1801" s="3">
        <v>0.04</v>
      </c>
      <c r="E1801" s="3">
        <v>33.89</v>
      </c>
      <c r="F1801" s="3">
        <v>5.0999999999999996</v>
      </c>
      <c r="G1801" s="3" t="s">
        <v>63</v>
      </c>
      <c r="H1801" s="3" t="s">
        <v>15</v>
      </c>
      <c r="I1801" s="3" t="s">
        <v>24</v>
      </c>
      <c r="J1801" s="3" t="s">
        <v>54</v>
      </c>
      <c r="K1801" s="3" t="s">
        <v>49</v>
      </c>
      <c r="L1801" s="3" t="s">
        <v>281</v>
      </c>
      <c r="M1801" s="3">
        <v>0.6</v>
      </c>
      <c r="N1801" s="3" t="s">
        <v>8</v>
      </c>
      <c r="O1801" s="3" t="s">
        <v>87</v>
      </c>
      <c r="P1801" s="3" t="s">
        <v>293</v>
      </c>
      <c r="Q1801" s="3" t="s">
        <v>2416</v>
      </c>
      <c r="R1801" s="3">
        <v>43026</v>
      </c>
      <c r="S1801" s="4">
        <v>42172</v>
      </c>
      <c r="T1801" s="4">
        <v>42173</v>
      </c>
      <c r="U1801" s="3">
        <v>72.983999999999995</v>
      </c>
      <c r="V1801" s="3">
        <v>6</v>
      </c>
      <c r="W1801" s="3">
        <v>200.83</v>
      </c>
      <c r="X1801" s="3">
        <v>86222</v>
      </c>
      <c r="Y1801" s="3">
        <f>Table1[[#This Row],[Unit Price]]-Table1[[#This Row],[Discount]]</f>
        <v>33.85</v>
      </c>
      <c r="Z1801" s="3" t="s">
        <v>3222</v>
      </c>
    </row>
    <row r="1802" spans="1:26" x14ac:dyDescent="0.2">
      <c r="A1802" s="1">
        <v>283</v>
      </c>
      <c r="B1802" s="1" t="s">
        <v>2868</v>
      </c>
      <c r="C1802" s="1" t="s">
        <v>13</v>
      </c>
      <c r="D1802" s="1">
        <v>0.1</v>
      </c>
      <c r="E1802" s="1">
        <v>1.68</v>
      </c>
      <c r="F1802" s="1">
        <v>1.57</v>
      </c>
      <c r="G1802" s="1" t="s">
        <v>14</v>
      </c>
      <c r="H1802" s="1" t="s">
        <v>70</v>
      </c>
      <c r="I1802" s="1" t="s">
        <v>24</v>
      </c>
      <c r="J1802" s="1" t="s">
        <v>25</v>
      </c>
      <c r="K1802" s="1" t="s">
        <v>26</v>
      </c>
      <c r="L1802" s="1" t="s">
        <v>550</v>
      </c>
      <c r="M1802" s="1">
        <v>0.59</v>
      </c>
      <c r="N1802" s="1" t="s">
        <v>8</v>
      </c>
      <c r="O1802" s="1" t="s">
        <v>87</v>
      </c>
      <c r="P1802" s="1" t="s">
        <v>373</v>
      </c>
      <c r="Q1802" s="1" t="s">
        <v>2701</v>
      </c>
      <c r="R1802" s="1">
        <v>7101</v>
      </c>
      <c r="S1802" s="2">
        <v>42172</v>
      </c>
      <c r="T1802" s="2">
        <v>42173</v>
      </c>
      <c r="U1802" s="1">
        <v>-11.57</v>
      </c>
      <c r="V1802" s="1">
        <v>11</v>
      </c>
      <c r="W1802" s="1">
        <v>18.71</v>
      </c>
      <c r="X1802" s="1">
        <v>89293</v>
      </c>
      <c r="Y1802" s="1">
        <f>Table1[[#This Row],[Unit Price]]-Table1[[#This Row],[Discount]]</f>
        <v>1.5799999999999998</v>
      </c>
      <c r="Z1802" s="1" t="s">
        <v>3222</v>
      </c>
    </row>
    <row r="1803" spans="1:26" x14ac:dyDescent="0.2">
      <c r="A1803" s="3">
        <v>286</v>
      </c>
      <c r="B1803" s="3" t="s">
        <v>2869</v>
      </c>
      <c r="C1803" s="3" t="s">
        <v>23</v>
      </c>
      <c r="D1803" s="3">
        <v>0</v>
      </c>
      <c r="E1803" s="3">
        <v>4.13</v>
      </c>
      <c r="F1803" s="3">
        <v>5.34</v>
      </c>
      <c r="G1803" s="3" t="s">
        <v>14</v>
      </c>
      <c r="H1803" s="3" t="s">
        <v>3</v>
      </c>
      <c r="I1803" s="3" t="s">
        <v>24</v>
      </c>
      <c r="J1803" s="3" t="s">
        <v>48</v>
      </c>
      <c r="K1803" s="3" t="s">
        <v>49</v>
      </c>
      <c r="L1803" s="3" t="s">
        <v>2870</v>
      </c>
      <c r="M1803" s="3">
        <v>0.38</v>
      </c>
      <c r="N1803" s="3" t="s">
        <v>8</v>
      </c>
      <c r="O1803" s="3" t="s">
        <v>28</v>
      </c>
      <c r="P1803" s="3" t="s">
        <v>513</v>
      </c>
      <c r="Q1803" s="3" t="s">
        <v>2871</v>
      </c>
      <c r="R1803" s="3">
        <v>66203</v>
      </c>
      <c r="S1803" s="4">
        <v>42172</v>
      </c>
      <c r="T1803" s="4">
        <v>42176</v>
      </c>
      <c r="U1803" s="3">
        <v>-61.87</v>
      </c>
      <c r="V1803" s="3">
        <v>9</v>
      </c>
      <c r="W1803" s="3">
        <v>40.950000000000003</v>
      </c>
      <c r="X1803" s="3">
        <v>89761</v>
      </c>
      <c r="Y1803" s="3">
        <f>Table1[[#This Row],[Unit Price]]-Table1[[#This Row],[Discount]]</f>
        <v>4.13</v>
      </c>
      <c r="Z1803" s="3" t="s">
        <v>3220</v>
      </c>
    </row>
    <row r="1804" spans="1:26" x14ac:dyDescent="0.2">
      <c r="A1804" s="1">
        <v>286</v>
      </c>
      <c r="B1804" s="1" t="s">
        <v>2869</v>
      </c>
      <c r="C1804" s="1" t="s">
        <v>23</v>
      </c>
      <c r="D1804" s="1">
        <v>0.1</v>
      </c>
      <c r="E1804" s="1">
        <v>130.97999999999999</v>
      </c>
      <c r="F1804" s="1">
        <v>54.74</v>
      </c>
      <c r="G1804" s="1" t="s">
        <v>2</v>
      </c>
      <c r="H1804" s="1" t="s">
        <v>3</v>
      </c>
      <c r="I1804" s="1" t="s">
        <v>4</v>
      </c>
      <c r="J1804" s="1" t="s">
        <v>93</v>
      </c>
      <c r="K1804" s="1" t="s">
        <v>6</v>
      </c>
      <c r="L1804" s="1" t="s">
        <v>1379</v>
      </c>
      <c r="M1804" s="1">
        <v>0.69</v>
      </c>
      <c r="N1804" s="1" t="s">
        <v>8</v>
      </c>
      <c r="O1804" s="1" t="s">
        <v>28</v>
      </c>
      <c r="P1804" s="1" t="s">
        <v>513</v>
      </c>
      <c r="Q1804" s="1" t="s">
        <v>2871</v>
      </c>
      <c r="R1804" s="1">
        <v>66203</v>
      </c>
      <c r="S1804" s="2">
        <v>42172</v>
      </c>
      <c r="T1804" s="2">
        <v>42176</v>
      </c>
      <c r="U1804" s="1">
        <v>-530.24</v>
      </c>
      <c r="V1804" s="1">
        <v>9</v>
      </c>
      <c r="W1804" s="1">
        <v>1155.73</v>
      </c>
      <c r="X1804" s="1">
        <v>89761</v>
      </c>
      <c r="Y1804" s="1">
        <f>Table1[[#This Row],[Unit Price]]-Table1[[#This Row],[Discount]]</f>
        <v>130.88</v>
      </c>
      <c r="Z1804" s="1" t="s">
        <v>3220</v>
      </c>
    </row>
    <row r="1805" spans="1:26" x14ac:dyDescent="0.2">
      <c r="A1805" s="3">
        <v>646</v>
      </c>
      <c r="B1805" s="3" t="s">
        <v>2872</v>
      </c>
      <c r="C1805" s="3" t="s">
        <v>23</v>
      </c>
      <c r="D1805" s="3">
        <v>0.03</v>
      </c>
      <c r="E1805" s="3">
        <v>51.75</v>
      </c>
      <c r="F1805" s="3">
        <v>19.989999999999998</v>
      </c>
      <c r="G1805" s="3" t="s">
        <v>14</v>
      </c>
      <c r="H1805" s="3" t="s">
        <v>70</v>
      </c>
      <c r="I1805" s="3" t="s">
        <v>4</v>
      </c>
      <c r="J1805" s="3" t="s">
        <v>102</v>
      </c>
      <c r="K1805" s="3" t="s">
        <v>49</v>
      </c>
      <c r="L1805" s="3" t="s">
        <v>2873</v>
      </c>
      <c r="M1805" s="3">
        <v>0.55000000000000004</v>
      </c>
      <c r="N1805" s="3" t="s">
        <v>8</v>
      </c>
      <c r="O1805" s="3" t="s">
        <v>28</v>
      </c>
      <c r="P1805" s="3" t="s">
        <v>60</v>
      </c>
      <c r="Q1805" s="3" t="s">
        <v>2874</v>
      </c>
      <c r="R1805" s="3">
        <v>55379</v>
      </c>
      <c r="S1805" s="4">
        <v>42172</v>
      </c>
      <c r="T1805" s="4">
        <v>42177</v>
      </c>
      <c r="U1805" s="3">
        <v>261.44400000000002</v>
      </c>
      <c r="V1805" s="3">
        <v>16</v>
      </c>
      <c r="W1805" s="3">
        <v>818.81</v>
      </c>
      <c r="X1805" s="3">
        <v>90735</v>
      </c>
      <c r="Y1805" s="3">
        <f>Table1[[#This Row],[Unit Price]]-Table1[[#This Row],[Discount]]</f>
        <v>51.72</v>
      </c>
      <c r="Z1805" s="3" t="s">
        <v>3220</v>
      </c>
    </row>
    <row r="1806" spans="1:26" x14ac:dyDescent="0.2">
      <c r="A1806" s="1">
        <v>1189</v>
      </c>
      <c r="B1806" s="1" t="s">
        <v>2875</v>
      </c>
      <c r="C1806" s="1" t="s">
        <v>23</v>
      </c>
      <c r="D1806" s="1">
        <v>0.06</v>
      </c>
      <c r="E1806" s="1">
        <v>10.89</v>
      </c>
      <c r="F1806" s="1">
        <v>4.5</v>
      </c>
      <c r="G1806" s="1" t="s">
        <v>14</v>
      </c>
      <c r="H1806" s="1" t="s">
        <v>15</v>
      </c>
      <c r="I1806" s="1" t="s">
        <v>24</v>
      </c>
      <c r="J1806" s="1" t="s">
        <v>71</v>
      </c>
      <c r="K1806" s="1" t="s">
        <v>49</v>
      </c>
      <c r="L1806" s="1" t="s">
        <v>749</v>
      </c>
      <c r="M1806" s="1">
        <v>0.59</v>
      </c>
      <c r="N1806" s="1" t="s">
        <v>8</v>
      </c>
      <c r="O1806" s="1" t="s">
        <v>35</v>
      </c>
      <c r="P1806" s="1" t="s">
        <v>66</v>
      </c>
      <c r="Q1806" s="1" t="s">
        <v>2072</v>
      </c>
      <c r="R1806" s="1">
        <v>92646</v>
      </c>
      <c r="S1806" s="2">
        <v>42172</v>
      </c>
      <c r="T1806" s="2">
        <v>42177</v>
      </c>
      <c r="U1806" s="1">
        <v>-25.111999999999998</v>
      </c>
      <c r="V1806" s="1">
        <v>14</v>
      </c>
      <c r="W1806" s="1">
        <v>149.32</v>
      </c>
      <c r="X1806" s="1">
        <v>87584</v>
      </c>
      <c r="Y1806" s="1">
        <f>Table1[[#This Row],[Unit Price]]-Table1[[#This Row],[Discount]]</f>
        <v>10.83</v>
      </c>
      <c r="Z1806" s="1" t="s">
        <v>3221</v>
      </c>
    </row>
    <row r="1807" spans="1:26" x14ac:dyDescent="0.2">
      <c r="A1807" s="3">
        <v>1189</v>
      </c>
      <c r="B1807" s="3" t="s">
        <v>2875</v>
      </c>
      <c r="C1807" s="3" t="s">
        <v>23</v>
      </c>
      <c r="D1807" s="3">
        <v>0.03</v>
      </c>
      <c r="E1807" s="3">
        <v>10.64</v>
      </c>
      <c r="F1807" s="3">
        <v>5.16</v>
      </c>
      <c r="G1807" s="3" t="s">
        <v>14</v>
      </c>
      <c r="H1807" s="3" t="s">
        <v>15</v>
      </c>
      <c r="I1807" s="3" t="s">
        <v>4</v>
      </c>
      <c r="J1807" s="3" t="s">
        <v>102</v>
      </c>
      <c r="K1807" s="3" t="s">
        <v>49</v>
      </c>
      <c r="L1807" s="3" t="s">
        <v>1820</v>
      </c>
      <c r="M1807" s="3">
        <v>0.56999999999999995</v>
      </c>
      <c r="N1807" s="3" t="s">
        <v>8</v>
      </c>
      <c r="O1807" s="3" t="s">
        <v>35</v>
      </c>
      <c r="P1807" s="3" t="s">
        <v>66</v>
      </c>
      <c r="Q1807" s="3" t="s">
        <v>2072</v>
      </c>
      <c r="R1807" s="3">
        <v>92646</v>
      </c>
      <c r="S1807" s="4">
        <v>42172</v>
      </c>
      <c r="T1807" s="4">
        <v>42177</v>
      </c>
      <c r="U1807" s="3">
        <v>17.376000000000001</v>
      </c>
      <c r="V1807" s="3">
        <v>16</v>
      </c>
      <c r="W1807" s="3">
        <v>177.01</v>
      </c>
      <c r="X1807" s="3">
        <v>87584</v>
      </c>
      <c r="Y1807" s="3">
        <f>Table1[[#This Row],[Unit Price]]-Table1[[#This Row],[Discount]]</f>
        <v>10.610000000000001</v>
      </c>
      <c r="Z1807" s="3" t="s">
        <v>3221</v>
      </c>
    </row>
    <row r="1808" spans="1:26" x14ac:dyDescent="0.2">
      <c r="A1808" s="1">
        <v>1189</v>
      </c>
      <c r="B1808" s="1" t="s">
        <v>2875</v>
      </c>
      <c r="C1808" s="1" t="s">
        <v>23</v>
      </c>
      <c r="D1808" s="1">
        <v>0.03</v>
      </c>
      <c r="E1808" s="1">
        <v>7.96</v>
      </c>
      <c r="F1808" s="1">
        <v>4.95</v>
      </c>
      <c r="G1808" s="1" t="s">
        <v>14</v>
      </c>
      <c r="H1808" s="1" t="s">
        <v>15</v>
      </c>
      <c r="I1808" s="1" t="s">
        <v>4</v>
      </c>
      <c r="J1808" s="1" t="s">
        <v>102</v>
      </c>
      <c r="K1808" s="1" t="s">
        <v>49</v>
      </c>
      <c r="L1808" s="1" t="s">
        <v>787</v>
      </c>
      <c r="M1808" s="1">
        <v>0.41</v>
      </c>
      <c r="N1808" s="1" t="s">
        <v>8</v>
      </c>
      <c r="O1808" s="1" t="s">
        <v>35</v>
      </c>
      <c r="P1808" s="1" t="s">
        <v>66</v>
      </c>
      <c r="Q1808" s="1" t="s">
        <v>2072</v>
      </c>
      <c r="R1808" s="1">
        <v>92646</v>
      </c>
      <c r="S1808" s="2">
        <v>42172</v>
      </c>
      <c r="T1808" s="2">
        <v>42174</v>
      </c>
      <c r="U1808" s="1">
        <v>24.260400000000001</v>
      </c>
      <c r="V1808" s="1">
        <v>4</v>
      </c>
      <c r="W1808" s="1">
        <v>35.159999999999997</v>
      </c>
      <c r="X1808" s="1">
        <v>87584</v>
      </c>
      <c r="Y1808" s="1">
        <f>Table1[[#This Row],[Unit Price]]-Table1[[#This Row],[Discount]]</f>
        <v>7.93</v>
      </c>
      <c r="Z1808" s="1" t="s">
        <v>3221</v>
      </c>
    </row>
    <row r="1809" spans="1:26" x14ac:dyDescent="0.2">
      <c r="A1809" s="3">
        <v>1193</v>
      </c>
      <c r="B1809" s="3" t="s">
        <v>1327</v>
      </c>
      <c r="C1809" s="3" t="s">
        <v>23</v>
      </c>
      <c r="D1809" s="3">
        <v>0.03</v>
      </c>
      <c r="E1809" s="3">
        <v>10.64</v>
      </c>
      <c r="F1809" s="3">
        <v>5.16</v>
      </c>
      <c r="G1809" s="3" t="s">
        <v>14</v>
      </c>
      <c r="H1809" s="3" t="s">
        <v>15</v>
      </c>
      <c r="I1809" s="3" t="s">
        <v>4</v>
      </c>
      <c r="J1809" s="3" t="s">
        <v>102</v>
      </c>
      <c r="K1809" s="3" t="s">
        <v>49</v>
      </c>
      <c r="L1809" s="3" t="s">
        <v>1820</v>
      </c>
      <c r="M1809" s="3">
        <v>0.56999999999999995</v>
      </c>
      <c r="N1809" s="3" t="s">
        <v>8</v>
      </c>
      <c r="O1809" s="3" t="s">
        <v>87</v>
      </c>
      <c r="P1809" s="3" t="s">
        <v>350</v>
      </c>
      <c r="Q1809" s="3" t="s">
        <v>42</v>
      </c>
      <c r="R1809" s="3">
        <v>20016</v>
      </c>
      <c r="S1809" s="4">
        <v>42172</v>
      </c>
      <c r="T1809" s="4">
        <v>42177</v>
      </c>
      <c r="U1809" s="3">
        <v>14.48</v>
      </c>
      <c r="V1809" s="3">
        <v>63</v>
      </c>
      <c r="W1809" s="3">
        <v>696.96</v>
      </c>
      <c r="X1809" s="3">
        <v>5984</v>
      </c>
      <c r="Y1809" s="3">
        <f>Table1[[#This Row],[Unit Price]]-Table1[[#This Row],[Discount]]</f>
        <v>10.610000000000001</v>
      </c>
      <c r="Z1809" s="3" t="s">
        <v>3222</v>
      </c>
    </row>
    <row r="1810" spans="1:26" x14ac:dyDescent="0.2">
      <c r="A1810" s="1">
        <v>1193</v>
      </c>
      <c r="B1810" s="1" t="s">
        <v>1327</v>
      </c>
      <c r="C1810" s="1" t="s">
        <v>23</v>
      </c>
      <c r="D1810" s="1">
        <v>0.03</v>
      </c>
      <c r="E1810" s="1">
        <v>7.96</v>
      </c>
      <c r="F1810" s="1">
        <v>4.95</v>
      </c>
      <c r="G1810" s="1" t="s">
        <v>14</v>
      </c>
      <c r="H1810" s="1" t="s">
        <v>15</v>
      </c>
      <c r="I1810" s="1" t="s">
        <v>4</v>
      </c>
      <c r="J1810" s="1" t="s">
        <v>102</v>
      </c>
      <c r="K1810" s="1" t="s">
        <v>49</v>
      </c>
      <c r="L1810" s="1" t="s">
        <v>787</v>
      </c>
      <c r="M1810" s="1">
        <v>0.41</v>
      </c>
      <c r="N1810" s="1" t="s">
        <v>8</v>
      </c>
      <c r="O1810" s="1" t="s">
        <v>87</v>
      </c>
      <c r="P1810" s="1" t="s">
        <v>350</v>
      </c>
      <c r="Q1810" s="1" t="s">
        <v>42</v>
      </c>
      <c r="R1810" s="1">
        <v>20016</v>
      </c>
      <c r="S1810" s="2">
        <v>42172</v>
      </c>
      <c r="T1810" s="2">
        <v>42174</v>
      </c>
      <c r="U1810" s="1">
        <v>22.25</v>
      </c>
      <c r="V1810" s="1">
        <v>17</v>
      </c>
      <c r="W1810" s="1">
        <v>149.41</v>
      </c>
      <c r="X1810" s="1">
        <v>5984</v>
      </c>
      <c r="Y1810" s="1">
        <f>Table1[[#This Row],[Unit Price]]-Table1[[#This Row],[Discount]]</f>
        <v>7.93</v>
      </c>
      <c r="Z1810" s="1" t="s">
        <v>3222</v>
      </c>
    </row>
    <row r="1811" spans="1:26" x14ac:dyDescent="0.2">
      <c r="A1811" s="3">
        <v>3098</v>
      </c>
      <c r="B1811" s="3" t="s">
        <v>1396</v>
      </c>
      <c r="C1811" s="3" t="s">
        <v>23</v>
      </c>
      <c r="D1811" s="3">
        <v>0</v>
      </c>
      <c r="E1811" s="3">
        <v>11.7</v>
      </c>
      <c r="F1811" s="3">
        <v>6.96</v>
      </c>
      <c r="G1811" s="3" t="s">
        <v>63</v>
      </c>
      <c r="H1811" s="3" t="s">
        <v>15</v>
      </c>
      <c r="I1811" s="3" t="s">
        <v>24</v>
      </c>
      <c r="J1811" s="3" t="s">
        <v>71</v>
      </c>
      <c r="K1811" s="3" t="s">
        <v>120</v>
      </c>
      <c r="L1811" s="3" t="s">
        <v>736</v>
      </c>
      <c r="M1811" s="3">
        <v>0.5</v>
      </c>
      <c r="N1811" s="3" t="s">
        <v>8</v>
      </c>
      <c r="O1811" s="3" t="s">
        <v>87</v>
      </c>
      <c r="P1811" s="3" t="s">
        <v>88</v>
      </c>
      <c r="Q1811" s="3" t="s">
        <v>1397</v>
      </c>
      <c r="R1811" s="3">
        <v>11967</v>
      </c>
      <c r="S1811" s="4">
        <v>42172</v>
      </c>
      <c r="T1811" s="4">
        <v>42174</v>
      </c>
      <c r="U1811" s="3">
        <v>-11.247999999999999</v>
      </c>
      <c r="V1811" s="3">
        <v>10</v>
      </c>
      <c r="W1811" s="3">
        <v>131.69</v>
      </c>
      <c r="X1811" s="3">
        <v>89315</v>
      </c>
      <c r="Y1811" s="3">
        <f>Table1[[#This Row],[Unit Price]]-Table1[[#This Row],[Discount]]</f>
        <v>11.7</v>
      </c>
      <c r="Z1811" s="3" t="s">
        <v>3222</v>
      </c>
    </row>
    <row r="1812" spans="1:26" x14ac:dyDescent="0.2">
      <c r="A1812" s="1">
        <v>907</v>
      </c>
      <c r="B1812" s="1" t="s">
        <v>1347</v>
      </c>
      <c r="C1812" s="1" t="s">
        <v>92</v>
      </c>
      <c r="D1812" s="1">
        <v>0.09</v>
      </c>
      <c r="E1812" s="1">
        <v>2.6</v>
      </c>
      <c r="F1812" s="1">
        <v>2.4</v>
      </c>
      <c r="G1812" s="1" t="s">
        <v>14</v>
      </c>
      <c r="H1812" s="1" t="s">
        <v>47</v>
      </c>
      <c r="I1812" s="1" t="s">
        <v>24</v>
      </c>
      <c r="J1812" s="1" t="s">
        <v>25</v>
      </c>
      <c r="K1812" s="1" t="s">
        <v>26</v>
      </c>
      <c r="L1812" s="1" t="s">
        <v>332</v>
      </c>
      <c r="M1812" s="1">
        <v>0.57999999999999996</v>
      </c>
      <c r="N1812" s="1" t="s">
        <v>8</v>
      </c>
      <c r="O1812" s="1" t="s">
        <v>9</v>
      </c>
      <c r="P1812" s="1" t="s">
        <v>364</v>
      </c>
      <c r="Q1812" s="1" t="s">
        <v>442</v>
      </c>
      <c r="R1812" s="1">
        <v>42420</v>
      </c>
      <c r="S1812" s="2">
        <v>42172</v>
      </c>
      <c r="T1812" s="2">
        <v>42174</v>
      </c>
      <c r="U1812" s="1">
        <v>1107.4079999999999</v>
      </c>
      <c r="V1812" s="1">
        <v>12</v>
      </c>
      <c r="W1812" s="1">
        <v>31.73</v>
      </c>
      <c r="X1812" s="1">
        <v>86460</v>
      </c>
      <c r="Y1812" s="1">
        <f>Table1[[#This Row],[Unit Price]]-Table1[[#This Row],[Discount]]</f>
        <v>2.5100000000000002</v>
      </c>
      <c r="Z1812" s="1" t="s">
        <v>3219</v>
      </c>
    </row>
    <row r="1813" spans="1:26" x14ac:dyDescent="0.2">
      <c r="A1813" s="3">
        <v>317</v>
      </c>
      <c r="B1813" s="3" t="s">
        <v>2876</v>
      </c>
      <c r="C1813" s="3" t="s">
        <v>46</v>
      </c>
      <c r="D1813" s="3">
        <v>0.09</v>
      </c>
      <c r="E1813" s="3">
        <v>7.38</v>
      </c>
      <c r="F1813" s="3">
        <v>5.21</v>
      </c>
      <c r="G1813" s="3" t="s">
        <v>14</v>
      </c>
      <c r="H1813" s="3" t="s">
        <v>70</v>
      </c>
      <c r="I1813" s="3" t="s">
        <v>4</v>
      </c>
      <c r="J1813" s="3" t="s">
        <v>102</v>
      </c>
      <c r="K1813" s="3" t="s">
        <v>49</v>
      </c>
      <c r="L1813" s="3" t="s">
        <v>1893</v>
      </c>
      <c r="M1813" s="3">
        <v>0.56000000000000005</v>
      </c>
      <c r="N1813" s="3" t="s">
        <v>8</v>
      </c>
      <c r="O1813" s="3" t="s">
        <v>35</v>
      </c>
      <c r="P1813" s="3" t="s">
        <v>66</v>
      </c>
      <c r="Q1813" s="3" t="s">
        <v>2877</v>
      </c>
      <c r="R1813" s="3">
        <v>91945</v>
      </c>
      <c r="S1813" s="4">
        <v>42172</v>
      </c>
      <c r="T1813" s="4">
        <v>42173</v>
      </c>
      <c r="U1813" s="3">
        <v>-27.16</v>
      </c>
      <c r="V1813" s="3">
        <v>9</v>
      </c>
      <c r="W1813" s="3">
        <v>66.55</v>
      </c>
      <c r="X1813" s="3">
        <v>86041</v>
      </c>
      <c r="Y1813" s="3">
        <f>Table1[[#This Row],[Unit Price]]-Table1[[#This Row],[Discount]]</f>
        <v>7.29</v>
      </c>
      <c r="Z1813" s="3" t="s">
        <v>3221</v>
      </c>
    </row>
    <row r="1814" spans="1:26" x14ac:dyDescent="0.2">
      <c r="A1814" s="1">
        <v>317</v>
      </c>
      <c r="B1814" s="1" t="s">
        <v>2876</v>
      </c>
      <c r="C1814" s="1" t="s">
        <v>46</v>
      </c>
      <c r="D1814" s="1">
        <v>0.04</v>
      </c>
      <c r="E1814" s="1">
        <v>5.98</v>
      </c>
      <c r="F1814" s="1">
        <v>5.15</v>
      </c>
      <c r="G1814" s="1" t="s">
        <v>14</v>
      </c>
      <c r="H1814" s="1" t="s">
        <v>70</v>
      </c>
      <c r="I1814" s="1" t="s">
        <v>24</v>
      </c>
      <c r="J1814" s="1" t="s">
        <v>64</v>
      </c>
      <c r="K1814" s="1" t="s">
        <v>49</v>
      </c>
      <c r="L1814" s="1" t="s">
        <v>2444</v>
      </c>
      <c r="M1814" s="1">
        <v>0.36</v>
      </c>
      <c r="N1814" s="1" t="s">
        <v>8</v>
      </c>
      <c r="O1814" s="1" t="s">
        <v>35</v>
      </c>
      <c r="P1814" s="1" t="s">
        <v>66</v>
      </c>
      <c r="Q1814" s="1" t="s">
        <v>2877</v>
      </c>
      <c r="R1814" s="1">
        <v>91945</v>
      </c>
      <c r="S1814" s="2">
        <v>42172</v>
      </c>
      <c r="T1814" s="2">
        <v>42173</v>
      </c>
      <c r="U1814" s="1">
        <v>-52.344000000000001</v>
      </c>
      <c r="V1814" s="1">
        <v>17</v>
      </c>
      <c r="W1814" s="1">
        <v>103.49</v>
      </c>
      <c r="X1814" s="1">
        <v>86041</v>
      </c>
      <c r="Y1814" s="1">
        <f>Table1[[#This Row],[Unit Price]]-Table1[[#This Row],[Discount]]</f>
        <v>5.94</v>
      </c>
      <c r="Z1814" s="1" t="s">
        <v>3221</v>
      </c>
    </row>
    <row r="1815" spans="1:26" x14ac:dyDescent="0.2">
      <c r="A1815" s="3">
        <v>317</v>
      </c>
      <c r="B1815" s="3" t="s">
        <v>2876</v>
      </c>
      <c r="C1815" s="3" t="s">
        <v>46</v>
      </c>
      <c r="D1815" s="3">
        <v>0.04</v>
      </c>
      <c r="E1815" s="3">
        <v>15.42</v>
      </c>
      <c r="F1815" s="3">
        <v>10.68</v>
      </c>
      <c r="G1815" s="3" t="s">
        <v>14</v>
      </c>
      <c r="H1815" s="3" t="s">
        <v>70</v>
      </c>
      <c r="I1815" s="3" t="s">
        <v>24</v>
      </c>
      <c r="J1815" s="3" t="s">
        <v>54</v>
      </c>
      <c r="K1815" s="3" t="s">
        <v>49</v>
      </c>
      <c r="L1815" s="3" t="s">
        <v>2241</v>
      </c>
      <c r="M1815" s="3">
        <v>0.57999999999999996</v>
      </c>
      <c r="N1815" s="3" t="s">
        <v>8</v>
      </c>
      <c r="O1815" s="3" t="s">
        <v>35</v>
      </c>
      <c r="P1815" s="3" t="s">
        <v>66</v>
      </c>
      <c r="Q1815" s="3" t="s">
        <v>2877</v>
      </c>
      <c r="R1815" s="3">
        <v>91945</v>
      </c>
      <c r="S1815" s="4">
        <v>42172</v>
      </c>
      <c r="T1815" s="4">
        <v>42173</v>
      </c>
      <c r="U1815" s="3">
        <v>-119.93600000000001</v>
      </c>
      <c r="V1815" s="3">
        <v>12</v>
      </c>
      <c r="W1815" s="3">
        <v>192.18</v>
      </c>
      <c r="X1815" s="3">
        <v>86041</v>
      </c>
      <c r="Y1815" s="3">
        <f>Table1[[#This Row],[Unit Price]]-Table1[[#This Row],[Discount]]</f>
        <v>15.38</v>
      </c>
      <c r="Z1815" s="3" t="s">
        <v>3221</v>
      </c>
    </row>
    <row r="1816" spans="1:26" x14ac:dyDescent="0.2">
      <c r="A1816" s="1">
        <v>395</v>
      </c>
      <c r="B1816" s="1" t="s">
        <v>2878</v>
      </c>
      <c r="C1816" s="1" t="s">
        <v>1</v>
      </c>
      <c r="D1816" s="1">
        <v>0.04</v>
      </c>
      <c r="E1816" s="1">
        <v>15.98</v>
      </c>
      <c r="F1816" s="1">
        <v>4</v>
      </c>
      <c r="G1816" s="1" t="s">
        <v>14</v>
      </c>
      <c r="H1816" s="1" t="s">
        <v>70</v>
      </c>
      <c r="I1816" s="1" t="s">
        <v>16</v>
      </c>
      <c r="J1816" s="1" t="s">
        <v>17</v>
      </c>
      <c r="K1816" s="1" t="s">
        <v>49</v>
      </c>
      <c r="L1816" s="1" t="s">
        <v>1858</v>
      </c>
      <c r="M1816" s="1">
        <v>0.37</v>
      </c>
      <c r="N1816" s="1" t="s">
        <v>8</v>
      </c>
      <c r="O1816" s="1" t="s">
        <v>9</v>
      </c>
      <c r="P1816" s="1" t="s">
        <v>73</v>
      </c>
      <c r="Q1816" s="1" t="s">
        <v>2879</v>
      </c>
      <c r="R1816" s="1">
        <v>28001</v>
      </c>
      <c r="S1816" s="2">
        <v>42173</v>
      </c>
      <c r="T1816" s="2">
        <v>42174</v>
      </c>
      <c r="U1816" s="1">
        <v>-19.207999999999998</v>
      </c>
      <c r="V1816" s="1">
        <v>4</v>
      </c>
      <c r="W1816" s="1">
        <v>64.59</v>
      </c>
      <c r="X1816" s="1">
        <v>86384</v>
      </c>
      <c r="Y1816" s="1">
        <f>Table1[[#This Row],[Unit Price]]-Table1[[#This Row],[Discount]]</f>
        <v>15.940000000000001</v>
      </c>
      <c r="Z1816" s="1" t="s">
        <v>3219</v>
      </c>
    </row>
    <row r="1817" spans="1:26" x14ac:dyDescent="0.2">
      <c r="A1817" s="3">
        <v>395</v>
      </c>
      <c r="B1817" s="3" t="s">
        <v>2878</v>
      </c>
      <c r="C1817" s="3" t="s">
        <v>1</v>
      </c>
      <c r="D1817" s="3">
        <v>0.06</v>
      </c>
      <c r="E1817" s="3">
        <v>22.84</v>
      </c>
      <c r="F1817" s="3">
        <v>5.47</v>
      </c>
      <c r="G1817" s="3" t="s">
        <v>14</v>
      </c>
      <c r="H1817" s="3" t="s">
        <v>70</v>
      </c>
      <c r="I1817" s="3" t="s">
        <v>24</v>
      </c>
      <c r="J1817" s="3" t="s">
        <v>64</v>
      </c>
      <c r="K1817" s="3" t="s">
        <v>49</v>
      </c>
      <c r="L1817" s="3" t="s">
        <v>2880</v>
      </c>
      <c r="M1817" s="3">
        <v>0.39</v>
      </c>
      <c r="N1817" s="3" t="s">
        <v>8</v>
      </c>
      <c r="O1817" s="3" t="s">
        <v>9</v>
      </c>
      <c r="P1817" s="3" t="s">
        <v>73</v>
      </c>
      <c r="Q1817" s="3" t="s">
        <v>2879</v>
      </c>
      <c r="R1817" s="3">
        <v>28001</v>
      </c>
      <c r="S1817" s="4">
        <v>42173</v>
      </c>
      <c r="T1817" s="4">
        <v>42175</v>
      </c>
      <c r="U1817" s="3">
        <v>7.44</v>
      </c>
      <c r="V1817" s="3">
        <v>20</v>
      </c>
      <c r="W1817" s="3">
        <v>461.94</v>
      </c>
      <c r="X1817" s="3">
        <v>86384</v>
      </c>
      <c r="Y1817" s="3">
        <f>Table1[[#This Row],[Unit Price]]-Table1[[#This Row],[Discount]]</f>
        <v>22.78</v>
      </c>
      <c r="Z1817" s="3" t="s">
        <v>3219</v>
      </c>
    </row>
    <row r="1818" spans="1:26" x14ac:dyDescent="0.2">
      <c r="A1818" s="1">
        <v>152</v>
      </c>
      <c r="B1818" s="1" t="s">
        <v>481</v>
      </c>
      <c r="C1818" s="1" t="s">
        <v>23</v>
      </c>
      <c r="D1818" s="1">
        <v>0.1</v>
      </c>
      <c r="E1818" s="1">
        <v>39.979999999999997</v>
      </c>
      <c r="F1818" s="1">
        <v>4</v>
      </c>
      <c r="G1818" s="1" t="s">
        <v>14</v>
      </c>
      <c r="H1818" s="1" t="s">
        <v>3</v>
      </c>
      <c r="I1818" s="1" t="s">
        <v>16</v>
      </c>
      <c r="J1818" s="1" t="s">
        <v>17</v>
      </c>
      <c r="K1818" s="1" t="s">
        <v>49</v>
      </c>
      <c r="L1818" s="1" t="s">
        <v>1903</v>
      </c>
      <c r="M1818" s="1">
        <v>0.7</v>
      </c>
      <c r="N1818" s="1" t="s">
        <v>8</v>
      </c>
      <c r="O1818" s="1" t="s">
        <v>9</v>
      </c>
      <c r="P1818" s="1" t="s">
        <v>376</v>
      </c>
      <c r="Q1818" s="1" t="s">
        <v>483</v>
      </c>
      <c r="R1818" s="1">
        <v>37918</v>
      </c>
      <c r="S1818" s="2">
        <v>42173</v>
      </c>
      <c r="T1818" s="2">
        <v>42177</v>
      </c>
      <c r="U1818" s="1">
        <v>360.24</v>
      </c>
      <c r="V1818" s="1">
        <v>21</v>
      </c>
      <c r="W1818" s="1">
        <v>772.56</v>
      </c>
      <c r="X1818" s="1">
        <v>89525</v>
      </c>
      <c r="Y1818" s="1">
        <f>Table1[[#This Row],[Unit Price]]-Table1[[#This Row],[Discount]]</f>
        <v>39.879999999999995</v>
      </c>
      <c r="Z1818" s="1" t="s">
        <v>3219</v>
      </c>
    </row>
    <row r="1819" spans="1:26" x14ac:dyDescent="0.2">
      <c r="A1819" s="3">
        <v>1958</v>
      </c>
      <c r="B1819" s="3" t="s">
        <v>2881</v>
      </c>
      <c r="C1819" s="3" t="s">
        <v>23</v>
      </c>
      <c r="D1819" s="3">
        <v>0.09</v>
      </c>
      <c r="E1819" s="3">
        <v>30.98</v>
      </c>
      <c r="F1819" s="3">
        <v>6.5</v>
      </c>
      <c r="G1819" s="3" t="s">
        <v>63</v>
      </c>
      <c r="H1819" s="3" t="s">
        <v>15</v>
      </c>
      <c r="I1819" s="3" t="s">
        <v>16</v>
      </c>
      <c r="J1819" s="3" t="s">
        <v>17</v>
      </c>
      <c r="K1819" s="3" t="s">
        <v>49</v>
      </c>
      <c r="L1819" s="3" t="s">
        <v>2497</v>
      </c>
      <c r="M1819" s="3">
        <v>0.64</v>
      </c>
      <c r="N1819" s="3" t="s">
        <v>8</v>
      </c>
      <c r="O1819" s="3" t="s">
        <v>35</v>
      </c>
      <c r="P1819" s="3" t="s">
        <v>115</v>
      </c>
      <c r="Q1819" s="3" t="s">
        <v>1704</v>
      </c>
      <c r="R1819" s="3">
        <v>97068</v>
      </c>
      <c r="S1819" s="4">
        <v>42173</v>
      </c>
      <c r="T1819" s="4">
        <v>42177</v>
      </c>
      <c r="U1819" s="3">
        <v>-55.97</v>
      </c>
      <c r="V1819" s="3">
        <v>7</v>
      </c>
      <c r="W1819" s="3">
        <v>204.34</v>
      </c>
      <c r="X1819" s="3">
        <v>89819</v>
      </c>
      <c r="Y1819" s="3">
        <f>Table1[[#This Row],[Unit Price]]-Table1[[#This Row],[Discount]]</f>
        <v>30.89</v>
      </c>
      <c r="Z1819" s="3" t="s">
        <v>3221</v>
      </c>
    </row>
    <row r="1820" spans="1:26" x14ac:dyDescent="0.2">
      <c r="A1820" s="1">
        <v>2954</v>
      </c>
      <c r="B1820" s="1" t="s">
        <v>2882</v>
      </c>
      <c r="C1820" s="1" t="s">
        <v>23</v>
      </c>
      <c r="D1820" s="1">
        <v>0.09</v>
      </c>
      <c r="E1820" s="1">
        <v>12.22</v>
      </c>
      <c r="F1820" s="1">
        <v>2.85</v>
      </c>
      <c r="G1820" s="1" t="s">
        <v>14</v>
      </c>
      <c r="H1820" s="1" t="s">
        <v>15</v>
      </c>
      <c r="I1820" s="1" t="s">
        <v>4</v>
      </c>
      <c r="J1820" s="1" t="s">
        <v>102</v>
      </c>
      <c r="K1820" s="1" t="s">
        <v>18</v>
      </c>
      <c r="L1820" s="1" t="s">
        <v>2062</v>
      </c>
      <c r="M1820" s="1">
        <v>0.55000000000000004</v>
      </c>
      <c r="N1820" s="1" t="s">
        <v>8</v>
      </c>
      <c r="O1820" s="1" t="s">
        <v>28</v>
      </c>
      <c r="P1820" s="1" t="s">
        <v>60</v>
      </c>
      <c r="Q1820" s="1" t="s">
        <v>2883</v>
      </c>
      <c r="R1820" s="1">
        <v>55119</v>
      </c>
      <c r="S1820" s="2">
        <v>42173</v>
      </c>
      <c r="T1820" s="2">
        <v>42180</v>
      </c>
      <c r="U1820" s="1">
        <v>70.676699999999997</v>
      </c>
      <c r="V1820" s="1">
        <v>9</v>
      </c>
      <c r="W1820" s="1">
        <v>102.43</v>
      </c>
      <c r="X1820" s="1">
        <v>86427</v>
      </c>
      <c r="Y1820" s="1">
        <f>Table1[[#This Row],[Unit Price]]-Table1[[#This Row],[Discount]]</f>
        <v>12.13</v>
      </c>
      <c r="Z1820" s="1" t="s">
        <v>3220</v>
      </c>
    </row>
    <row r="1821" spans="1:26" x14ac:dyDescent="0.2">
      <c r="A1821" s="3">
        <v>553</v>
      </c>
      <c r="B1821" s="3" t="s">
        <v>827</v>
      </c>
      <c r="C1821" s="3" t="s">
        <v>92</v>
      </c>
      <c r="D1821" s="3">
        <v>0.08</v>
      </c>
      <c r="E1821" s="3">
        <v>124.49</v>
      </c>
      <c r="F1821" s="3">
        <v>51.94</v>
      </c>
      <c r="G1821" s="3" t="s">
        <v>2</v>
      </c>
      <c r="H1821" s="3" t="s">
        <v>70</v>
      </c>
      <c r="I1821" s="3" t="s">
        <v>4</v>
      </c>
      <c r="J1821" s="3" t="s">
        <v>5</v>
      </c>
      <c r="K1821" s="3" t="s">
        <v>6</v>
      </c>
      <c r="L1821" s="3" t="s">
        <v>1125</v>
      </c>
      <c r="M1821" s="3">
        <v>0.63</v>
      </c>
      <c r="N1821" s="3" t="s">
        <v>8</v>
      </c>
      <c r="O1821" s="3" t="s">
        <v>35</v>
      </c>
      <c r="P1821" s="3" t="s">
        <v>66</v>
      </c>
      <c r="Q1821" s="3" t="s">
        <v>76</v>
      </c>
      <c r="R1821" s="3">
        <v>90008</v>
      </c>
      <c r="S1821" s="4">
        <v>42173</v>
      </c>
      <c r="T1821" s="4">
        <v>42174</v>
      </c>
      <c r="U1821" s="3">
        <v>-500.38</v>
      </c>
      <c r="V1821" s="3">
        <v>56</v>
      </c>
      <c r="W1821" s="3">
        <v>6831.37</v>
      </c>
      <c r="X1821" s="3">
        <v>359</v>
      </c>
      <c r="Y1821" s="3">
        <f>Table1[[#This Row],[Unit Price]]-Table1[[#This Row],[Discount]]</f>
        <v>124.41</v>
      </c>
      <c r="Z1821" s="3" t="s">
        <v>3221</v>
      </c>
    </row>
    <row r="1822" spans="1:26" x14ac:dyDescent="0.2">
      <c r="A1822" s="1">
        <v>555</v>
      </c>
      <c r="B1822" s="1" t="s">
        <v>1276</v>
      </c>
      <c r="C1822" s="1" t="s">
        <v>92</v>
      </c>
      <c r="D1822" s="1">
        <v>0.08</v>
      </c>
      <c r="E1822" s="1">
        <v>124.49</v>
      </c>
      <c r="F1822" s="1">
        <v>51.94</v>
      </c>
      <c r="G1822" s="1" t="s">
        <v>2</v>
      </c>
      <c r="H1822" s="1" t="s">
        <v>70</v>
      </c>
      <c r="I1822" s="1" t="s">
        <v>4</v>
      </c>
      <c r="J1822" s="1" t="s">
        <v>5</v>
      </c>
      <c r="K1822" s="1" t="s">
        <v>6</v>
      </c>
      <c r="L1822" s="1" t="s">
        <v>1125</v>
      </c>
      <c r="M1822" s="1">
        <v>0.63</v>
      </c>
      <c r="N1822" s="1" t="s">
        <v>8</v>
      </c>
      <c r="O1822" s="1" t="s">
        <v>35</v>
      </c>
      <c r="P1822" s="1" t="s">
        <v>122</v>
      </c>
      <c r="Q1822" s="1" t="s">
        <v>1277</v>
      </c>
      <c r="R1822" s="1">
        <v>84062</v>
      </c>
      <c r="S1822" s="2">
        <v>42173</v>
      </c>
      <c r="T1822" s="2">
        <v>42174</v>
      </c>
      <c r="U1822" s="1">
        <v>-250.19</v>
      </c>
      <c r="V1822" s="1">
        <v>14</v>
      </c>
      <c r="W1822" s="1">
        <v>1707.84</v>
      </c>
      <c r="X1822" s="1">
        <v>86192</v>
      </c>
      <c r="Y1822" s="1">
        <f>Table1[[#This Row],[Unit Price]]-Table1[[#This Row],[Discount]]</f>
        <v>124.41</v>
      </c>
      <c r="Z1822" s="1" t="s">
        <v>3221</v>
      </c>
    </row>
    <row r="1823" spans="1:26" x14ac:dyDescent="0.2">
      <c r="A1823" s="3">
        <v>2016</v>
      </c>
      <c r="B1823" s="3" t="s">
        <v>2884</v>
      </c>
      <c r="C1823" s="3" t="s">
        <v>92</v>
      </c>
      <c r="D1823" s="3">
        <v>0.1</v>
      </c>
      <c r="E1823" s="3">
        <v>10.48</v>
      </c>
      <c r="F1823" s="3">
        <v>2.89</v>
      </c>
      <c r="G1823" s="3" t="s">
        <v>14</v>
      </c>
      <c r="H1823" s="3" t="s">
        <v>70</v>
      </c>
      <c r="I1823" s="3" t="s">
        <v>24</v>
      </c>
      <c r="J1823" s="3" t="s">
        <v>25</v>
      </c>
      <c r="K1823" s="3" t="s">
        <v>18</v>
      </c>
      <c r="L1823" s="3" t="s">
        <v>972</v>
      </c>
      <c r="M1823" s="3">
        <v>0.6</v>
      </c>
      <c r="N1823" s="3" t="s">
        <v>8</v>
      </c>
      <c r="O1823" s="3" t="s">
        <v>28</v>
      </c>
      <c r="P1823" s="3" t="s">
        <v>265</v>
      </c>
      <c r="Q1823" s="3" t="s">
        <v>266</v>
      </c>
      <c r="R1823" s="3">
        <v>48195</v>
      </c>
      <c r="S1823" s="4">
        <v>42173</v>
      </c>
      <c r="T1823" s="4">
        <v>42174</v>
      </c>
      <c r="U1823" s="3">
        <v>-8.9039999999999999</v>
      </c>
      <c r="V1823" s="3">
        <v>4</v>
      </c>
      <c r="W1823" s="3">
        <v>40.29</v>
      </c>
      <c r="X1823" s="3">
        <v>86874</v>
      </c>
      <c r="Y1823" s="3">
        <f>Table1[[#This Row],[Unit Price]]-Table1[[#This Row],[Discount]]</f>
        <v>10.38</v>
      </c>
      <c r="Z1823" s="3" t="s">
        <v>3220</v>
      </c>
    </row>
    <row r="1824" spans="1:26" x14ac:dyDescent="0.2">
      <c r="A1824" s="1">
        <v>594</v>
      </c>
      <c r="B1824" s="1" t="s">
        <v>1620</v>
      </c>
      <c r="C1824" s="1" t="s">
        <v>1</v>
      </c>
      <c r="D1824" s="1">
        <v>0.04</v>
      </c>
      <c r="E1824" s="1">
        <v>39.479999999999997</v>
      </c>
      <c r="F1824" s="1">
        <v>1.99</v>
      </c>
      <c r="G1824" s="1" t="s">
        <v>14</v>
      </c>
      <c r="H1824" s="1" t="s">
        <v>15</v>
      </c>
      <c r="I1824" s="1" t="s">
        <v>16</v>
      </c>
      <c r="J1824" s="1" t="s">
        <v>17</v>
      </c>
      <c r="K1824" s="1" t="s">
        <v>18</v>
      </c>
      <c r="L1824" s="1" t="s">
        <v>1233</v>
      </c>
      <c r="M1824" s="1">
        <v>0.54</v>
      </c>
      <c r="N1824" s="1" t="s">
        <v>8</v>
      </c>
      <c r="O1824" s="1" t="s">
        <v>28</v>
      </c>
      <c r="P1824" s="1" t="s">
        <v>29</v>
      </c>
      <c r="Q1824" s="1" t="s">
        <v>1621</v>
      </c>
      <c r="R1824" s="1">
        <v>46016</v>
      </c>
      <c r="S1824" s="2">
        <v>42174</v>
      </c>
      <c r="T1824" s="2">
        <v>42177</v>
      </c>
      <c r="U1824" s="1">
        <v>484.8492</v>
      </c>
      <c r="V1824" s="1">
        <v>18</v>
      </c>
      <c r="W1824" s="1">
        <v>702.68</v>
      </c>
      <c r="X1824" s="1">
        <v>86311</v>
      </c>
      <c r="Y1824" s="1">
        <f>Table1[[#This Row],[Unit Price]]-Table1[[#This Row],[Discount]]</f>
        <v>39.44</v>
      </c>
      <c r="Z1824" s="1" t="s">
        <v>3220</v>
      </c>
    </row>
    <row r="1825" spans="1:26" x14ac:dyDescent="0.2">
      <c r="A1825" s="3">
        <v>594</v>
      </c>
      <c r="B1825" s="3" t="s">
        <v>1620</v>
      </c>
      <c r="C1825" s="3" t="s">
        <v>1</v>
      </c>
      <c r="D1825" s="3">
        <v>0.04</v>
      </c>
      <c r="E1825" s="3">
        <v>3.7</v>
      </c>
      <c r="F1825" s="3">
        <v>1.61</v>
      </c>
      <c r="G1825" s="3" t="s">
        <v>14</v>
      </c>
      <c r="H1825" s="3" t="s">
        <v>15</v>
      </c>
      <c r="I1825" s="3" t="s">
        <v>4</v>
      </c>
      <c r="J1825" s="3" t="s">
        <v>102</v>
      </c>
      <c r="K1825" s="3" t="s">
        <v>26</v>
      </c>
      <c r="L1825" s="3" t="s">
        <v>2885</v>
      </c>
      <c r="M1825" s="3">
        <v>0.44</v>
      </c>
      <c r="N1825" s="3" t="s">
        <v>8</v>
      </c>
      <c r="O1825" s="3" t="s">
        <v>28</v>
      </c>
      <c r="P1825" s="3" t="s">
        <v>29</v>
      </c>
      <c r="Q1825" s="3" t="s">
        <v>1621</v>
      </c>
      <c r="R1825" s="3">
        <v>46016</v>
      </c>
      <c r="S1825" s="4">
        <v>42174</v>
      </c>
      <c r="T1825" s="4">
        <v>42175</v>
      </c>
      <c r="U1825" s="3">
        <v>18</v>
      </c>
      <c r="V1825" s="3">
        <v>18</v>
      </c>
      <c r="W1825" s="3">
        <v>67.239999999999995</v>
      </c>
      <c r="X1825" s="3">
        <v>86311</v>
      </c>
      <c r="Y1825" s="3">
        <f>Table1[[#This Row],[Unit Price]]-Table1[[#This Row],[Discount]]</f>
        <v>3.66</v>
      </c>
      <c r="Z1825" s="3" t="s">
        <v>3220</v>
      </c>
    </row>
    <row r="1826" spans="1:26" x14ac:dyDescent="0.2">
      <c r="A1826" s="1">
        <v>1009</v>
      </c>
      <c r="B1826" s="1" t="s">
        <v>2886</v>
      </c>
      <c r="C1826" s="1" t="s">
        <v>13</v>
      </c>
      <c r="D1826" s="1">
        <v>0.1</v>
      </c>
      <c r="E1826" s="1">
        <v>550.98</v>
      </c>
      <c r="F1826" s="1">
        <v>45.7</v>
      </c>
      <c r="G1826" s="1" t="s">
        <v>2</v>
      </c>
      <c r="H1826" s="1" t="s">
        <v>70</v>
      </c>
      <c r="I1826" s="1" t="s">
        <v>4</v>
      </c>
      <c r="J1826" s="1" t="s">
        <v>5</v>
      </c>
      <c r="K1826" s="1" t="s">
        <v>6</v>
      </c>
      <c r="L1826" s="1" t="s">
        <v>2887</v>
      </c>
      <c r="M1826" s="1">
        <v>0.71</v>
      </c>
      <c r="N1826" s="1" t="s">
        <v>8</v>
      </c>
      <c r="O1826" s="1" t="s">
        <v>87</v>
      </c>
      <c r="P1826" s="1" t="s">
        <v>307</v>
      </c>
      <c r="Q1826" s="1" t="s">
        <v>2888</v>
      </c>
      <c r="R1826" s="1">
        <v>4072</v>
      </c>
      <c r="S1826" s="2">
        <v>42174</v>
      </c>
      <c r="T1826" s="2">
        <v>42176</v>
      </c>
      <c r="U1826" s="1">
        <v>818.54617499999995</v>
      </c>
      <c r="V1826" s="1">
        <v>14</v>
      </c>
      <c r="W1826" s="1">
        <v>6963.67</v>
      </c>
      <c r="X1826" s="1">
        <v>88372</v>
      </c>
      <c r="Y1826" s="1">
        <f>Table1[[#This Row],[Unit Price]]-Table1[[#This Row],[Discount]]</f>
        <v>550.88</v>
      </c>
      <c r="Z1826" s="1" t="s">
        <v>3222</v>
      </c>
    </row>
    <row r="1827" spans="1:26" x14ac:dyDescent="0.2">
      <c r="A1827" s="3">
        <v>1956</v>
      </c>
      <c r="B1827" s="3" t="s">
        <v>2889</v>
      </c>
      <c r="C1827" s="3" t="s">
        <v>13</v>
      </c>
      <c r="D1827" s="3">
        <v>0.09</v>
      </c>
      <c r="E1827" s="3">
        <v>40.98</v>
      </c>
      <c r="F1827" s="3">
        <v>6.5</v>
      </c>
      <c r="G1827" s="3" t="s">
        <v>14</v>
      </c>
      <c r="H1827" s="3" t="s">
        <v>15</v>
      </c>
      <c r="I1827" s="3" t="s">
        <v>16</v>
      </c>
      <c r="J1827" s="3" t="s">
        <v>17</v>
      </c>
      <c r="K1827" s="3" t="s">
        <v>49</v>
      </c>
      <c r="L1827" s="3" t="s">
        <v>422</v>
      </c>
      <c r="M1827" s="3">
        <v>0.74</v>
      </c>
      <c r="N1827" s="3" t="s">
        <v>8</v>
      </c>
      <c r="O1827" s="3" t="s">
        <v>35</v>
      </c>
      <c r="P1827" s="3" t="s">
        <v>36</v>
      </c>
      <c r="Q1827" s="3" t="s">
        <v>1289</v>
      </c>
      <c r="R1827" s="3">
        <v>80027</v>
      </c>
      <c r="S1827" s="4">
        <v>42174</v>
      </c>
      <c r="T1827" s="4">
        <v>42176</v>
      </c>
      <c r="U1827" s="3">
        <v>-50.244999999999997</v>
      </c>
      <c r="V1827" s="3">
        <v>19</v>
      </c>
      <c r="W1827" s="3">
        <v>746.91</v>
      </c>
      <c r="X1827" s="3">
        <v>89820</v>
      </c>
      <c r="Y1827" s="3">
        <f>Table1[[#This Row],[Unit Price]]-Table1[[#This Row],[Discount]]</f>
        <v>40.889999999999993</v>
      </c>
      <c r="Z1827" s="3" t="s">
        <v>3221</v>
      </c>
    </row>
    <row r="1828" spans="1:26" x14ac:dyDescent="0.2">
      <c r="A1828" s="1">
        <v>796</v>
      </c>
      <c r="B1828" s="1" t="s">
        <v>1564</v>
      </c>
      <c r="C1828" s="1" t="s">
        <v>46</v>
      </c>
      <c r="D1828" s="1">
        <v>0.1</v>
      </c>
      <c r="E1828" s="1">
        <v>14.42</v>
      </c>
      <c r="F1828" s="1">
        <v>6.75</v>
      </c>
      <c r="G1828" s="1" t="s">
        <v>14</v>
      </c>
      <c r="H1828" s="1" t="s">
        <v>70</v>
      </c>
      <c r="I1828" s="1" t="s">
        <v>24</v>
      </c>
      <c r="J1828" s="1" t="s">
        <v>71</v>
      </c>
      <c r="K1828" s="1" t="s">
        <v>120</v>
      </c>
      <c r="L1828" s="1" t="s">
        <v>385</v>
      </c>
      <c r="M1828" s="1">
        <v>0.52</v>
      </c>
      <c r="N1828" s="1" t="s">
        <v>8</v>
      </c>
      <c r="O1828" s="1" t="s">
        <v>28</v>
      </c>
      <c r="P1828" s="1" t="s">
        <v>109</v>
      </c>
      <c r="Q1828" s="1" t="s">
        <v>1565</v>
      </c>
      <c r="R1828" s="1">
        <v>68046</v>
      </c>
      <c r="S1828" s="2">
        <v>42174</v>
      </c>
      <c r="T1828" s="2">
        <v>42177</v>
      </c>
      <c r="U1828" s="1">
        <v>-20.103999999999999</v>
      </c>
      <c r="V1828" s="1">
        <v>1</v>
      </c>
      <c r="W1828" s="1">
        <v>15.49</v>
      </c>
      <c r="X1828" s="1">
        <v>86869</v>
      </c>
      <c r="Y1828" s="1">
        <f>Table1[[#This Row],[Unit Price]]-Table1[[#This Row],[Discount]]</f>
        <v>14.32</v>
      </c>
      <c r="Z1828" s="1" t="s">
        <v>3220</v>
      </c>
    </row>
    <row r="1829" spans="1:26" x14ac:dyDescent="0.2">
      <c r="A1829" s="3">
        <v>2323</v>
      </c>
      <c r="B1829" s="3" t="s">
        <v>1651</v>
      </c>
      <c r="C1829" s="3" t="s">
        <v>46</v>
      </c>
      <c r="D1829" s="3">
        <v>0.06</v>
      </c>
      <c r="E1829" s="3">
        <v>4.9800000000000004</v>
      </c>
      <c r="F1829" s="3">
        <v>4.62</v>
      </c>
      <c r="G1829" s="3" t="s">
        <v>63</v>
      </c>
      <c r="H1829" s="3" t="s">
        <v>3</v>
      </c>
      <c r="I1829" s="3" t="s">
        <v>16</v>
      </c>
      <c r="J1829" s="3" t="s">
        <v>17</v>
      </c>
      <c r="K1829" s="3" t="s">
        <v>18</v>
      </c>
      <c r="L1829" s="3" t="s">
        <v>1197</v>
      </c>
      <c r="M1829" s="3">
        <v>0.64</v>
      </c>
      <c r="N1829" s="3" t="s">
        <v>8</v>
      </c>
      <c r="O1829" s="3" t="s">
        <v>35</v>
      </c>
      <c r="P1829" s="3" t="s">
        <v>66</v>
      </c>
      <c r="Q1829" s="3" t="s">
        <v>1190</v>
      </c>
      <c r="R1829" s="3">
        <v>92236</v>
      </c>
      <c r="S1829" s="4">
        <v>42174</v>
      </c>
      <c r="T1829" s="4">
        <v>42174</v>
      </c>
      <c r="U1829" s="3">
        <v>-27.004999999999999</v>
      </c>
      <c r="V1829" s="3">
        <v>7</v>
      </c>
      <c r="W1829" s="3">
        <v>38.74</v>
      </c>
      <c r="X1829" s="3">
        <v>88722</v>
      </c>
      <c r="Y1829" s="3">
        <f>Table1[[#This Row],[Unit Price]]-Table1[[#This Row],[Discount]]</f>
        <v>4.9200000000000008</v>
      </c>
      <c r="Z1829" s="3" t="s">
        <v>3221</v>
      </c>
    </row>
    <row r="1830" spans="1:26" x14ac:dyDescent="0.2">
      <c r="A1830" s="1">
        <v>3138</v>
      </c>
      <c r="B1830" s="1" t="s">
        <v>2890</v>
      </c>
      <c r="C1830" s="1" t="s">
        <v>46</v>
      </c>
      <c r="D1830" s="1">
        <v>0.05</v>
      </c>
      <c r="E1830" s="1">
        <v>4.0599999999999996</v>
      </c>
      <c r="F1830" s="1">
        <v>6.89</v>
      </c>
      <c r="G1830" s="1" t="s">
        <v>63</v>
      </c>
      <c r="H1830" s="1" t="s">
        <v>70</v>
      </c>
      <c r="I1830" s="1" t="s">
        <v>24</v>
      </c>
      <c r="J1830" s="1" t="s">
        <v>71</v>
      </c>
      <c r="K1830" s="1" t="s">
        <v>49</v>
      </c>
      <c r="L1830" s="1" t="s">
        <v>1247</v>
      </c>
      <c r="M1830" s="1">
        <v>0.6</v>
      </c>
      <c r="N1830" s="1" t="s">
        <v>8</v>
      </c>
      <c r="O1830" s="1" t="s">
        <v>87</v>
      </c>
      <c r="P1830" s="1" t="s">
        <v>1332</v>
      </c>
      <c r="Q1830" s="1" t="s">
        <v>2891</v>
      </c>
      <c r="R1830" s="1">
        <v>3053</v>
      </c>
      <c r="S1830" s="2">
        <v>42174</v>
      </c>
      <c r="T1830" s="2">
        <v>42176</v>
      </c>
      <c r="U1830" s="1">
        <v>-122.83499999999999</v>
      </c>
      <c r="V1830" s="1">
        <v>22</v>
      </c>
      <c r="W1830" s="1">
        <v>92.57</v>
      </c>
      <c r="X1830" s="1">
        <v>86796</v>
      </c>
      <c r="Y1830" s="1">
        <f>Table1[[#This Row],[Unit Price]]-Table1[[#This Row],[Discount]]</f>
        <v>4.01</v>
      </c>
      <c r="Z1830" s="1" t="s">
        <v>3222</v>
      </c>
    </row>
    <row r="1831" spans="1:26" x14ac:dyDescent="0.2">
      <c r="A1831" s="3">
        <v>3167</v>
      </c>
      <c r="B1831" s="3" t="s">
        <v>2892</v>
      </c>
      <c r="C1831" s="3" t="s">
        <v>46</v>
      </c>
      <c r="D1831" s="3">
        <v>7.0000000000000007E-2</v>
      </c>
      <c r="E1831" s="3">
        <v>280.98</v>
      </c>
      <c r="F1831" s="3">
        <v>57</v>
      </c>
      <c r="G1831" s="3" t="s">
        <v>2</v>
      </c>
      <c r="H1831" s="3" t="s">
        <v>70</v>
      </c>
      <c r="I1831" s="3" t="s">
        <v>4</v>
      </c>
      <c r="J1831" s="3" t="s">
        <v>85</v>
      </c>
      <c r="K1831" s="3" t="s">
        <v>33</v>
      </c>
      <c r="L1831" s="3" t="s">
        <v>838</v>
      </c>
      <c r="M1831" s="3">
        <v>0.78</v>
      </c>
      <c r="N1831" s="3" t="s">
        <v>8</v>
      </c>
      <c r="O1831" s="3" t="s">
        <v>9</v>
      </c>
      <c r="P1831" s="3" t="s">
        <v>99</v>
      </c>
      <c r="Q1831" s="3" t="s">
        <v>2893</v>
      </c>
      <c r="R1831" s="3">
        <v>32004</v>
      </c>
      <c r="S1831" s="4">
        <v>42174</v>
      </c>
      <c r="T1831" s="4">
        <v>42175</v>
      </c>
      <c r="U1831" s="3">
        <v>-283.9914</v>
      </c>
      <c r="V1831" s="3">
        <v>14</v>
      </c>
      <c r="W1831" s="3">
        <v>3936.61</v>
      </c>
      <c r="X1831" s="3">
        <v>86491</v>
      </c>
      <c r="Y1831" s="3">
        <f>Table1[[#This Row],[Unit Price]]-Table1[[#This Row],[Discount]]</f>
        <v>280.91000000000003</v>
      </c>
      <c r="Z1831" s="3" t="s">
        <v>3219</v>
      </c>
    </row>
    <row r="1832" spans="1:26" x14ac:dyDescent="0.2">
      <c r="A1832" s="1">
        <v>3167</v>
      </c>
      <c r="B1832" s="1" t="s">
        <v>2892</v>
      </c>
      <c r="C1832" s="1" t="s">
        <v>46</v>
      </c>
      <c r="D1832" s="1">
        <v>0</v>
      </c>
      <c r="E1832" s="1">
        <v>4.9800000000000004</v>
      </c>
      <c r="F1832" s="1">
        <v>7.44</v>
      </c>
      <c r="G1832" s="1" t="s">
        <v>14</v>
      </c>
      <c r="H1832" s="1" t="s">
        <v>70</v>
      </c>
      <c r="I1832" s="1" t="s">
        <v>24</v>
      </c>
      <c r="J1832" s="1" t="s">
        <v>64</v>
      </c>
      <c r="K1832" s="1" t="s">
        <v>49</v>
      </c>
      <c r="L1832" s="1" t="s">
        <v>2150</v>
      </c>
      <c r="M1832" s="1">
        <v>0.36</v>
      </c>
      <c r="N1832" s="1" t="s">
        <v>8</v>
      </c>
      <c r="O1832" s="1" t="s">
        <v>9</v>
      </c>
      <c r="P1832" s="1" t="s">
        <v>99</v>
      </c>
      <c r="Q1832" s="1" t="s">
        <v>2893</v>
      </c>
      <c r="R1832" s="1">
        <v>32004</v>
      </c>
      <c r="S1832" s="2">
        <v>42174</v>
      </c>
      <c r="T1832" s="2">
        <v>42176</v>
      </c>
      <c r="U1832" s="1">
        <v>-195.34200000000001</v>
      </c>
      <c r="V1832" s="1">
        <v>15</v>
      </c>
      <c r="W1832" s="1">
        <v>78.31</v>
      </c>
      <c r="X1832" s="1">
        <v>86491</v>
      </c>
      <c r="Y1832" s="1">
        <f>Table1[[#This Row],[Unit Price]]-Table1[[#This Row],[Discount]]</f>
        <v>4.9800000000000004</v>
      </c>
      <c r="Z1832" s="1" t="s">
        <v>3219</v>
      </c>
    </row>
    <row r="1833" spans="1:26" x14ac:dyDescent="0.2">
      <c r="A1833" s="3">
        <v>3167</v>
      </c>
      <c r="B1833" s="3" t="s">
        <v>2892</v>
      </c>
      <c r="C1833" s="3" t="s">
        <v>46</v>
      </c>
      <c r="D1833" s="3">
        <v>0.1</v>
      </c>
      <c r="E1833" s="3">
        <v>3.98</v>
      </c>
      <c r="F1833" s="3">
        <v>0.83</v>
      </c>
      <c r="G1833" s="3" t="s">
        <v>14</v>
      </c>
      <c r="H1833" s="3" t="s">
        <v>70</v>
      </c>
      <c r="I1833" s="3" t="s">
        <v>24</v>
      </c>
      <c r="J1833" s="3" t="s">
        <v>25</v>
      </c>
      <c r="K1833" s="3" t="s">
        <v>26</v>
      </c>
      <c r="L1833" s="3" t="s">
        <v>2761</v>
      </c>
      <c r="M1833" s="3">
        <v>0.51</v>
      </c>
      <c r="N1833" s="3" t="s">
        <v>8</v>
      </c>
      <c r="O1833" s="3" t="s">
        <v>9</v>
      </c>
      <c r="P1833" s="3" t="s">
        <v>99</v>
      </c>
      <c r="Q1833" s="3" t="s">
        <v>2893</v>
      </c>
      <c r="R1833" s="3">
        <v>32004</v>
      </c>
      <c r="S1833" s="4">
        <v>42174</v>
      </c>
      <c r="T1833" s="4">
        <v>42176</v>
      </c>
      <c r="U1833" s="3">
        <v>-89.709199999999996</v>
      </c>
      <c r="V1833" s="3">
        <v>11</v>
      </c>
      <c r="W1833" s="3">
        <v>42.46</v>
      </c>
      <c r="X1833" s="3">
        <v>86491</v>
      </c>
      <c r="Y1833" s="3">
        <f>Table1[[#This Row],[Unit Price]]-Table1[[#This Row],[Discount]]</f>
        <v>3.88</v>
      </c>
      <c r="Z1833" s="3" t="s">
        <v>3219</v>
      </c>
    </row>
    <row r="1834" spans="1:26" x14ac:dyDescent="0.2">
      <c r="A1834" s="1">
        <v>491</v>
      </c>
      <c r="B1834" s="1" t="s">
        <v>1049</v>
      </c>
      <c r="C1834" s="1" t="s">
        <v>1</v>
      </c>
      <c r="D1834" s="1">
        <v>0.02</v>
      </c>
      <c r="E1834" s="1">
        <v>1360.14</v>
      </c>
      <c r="F1834" s="1">
        <v>14.7</v>
      </c>
      <c r="G1834" s="1" t="s">
        <v>2</v>
      </c>
      <c r="H1834" s="1" t="s">
        <v>15</v>
      </c>
      <c r="I1834" s="1" t="s">
        <v>16</v>
      </c>
      <c r="J1834" s="1" t="s">
        <v>32</v>
      </c>
      <c r="K1834" s="1" t="s">
        <v>33</v>
      </c>
      <c r="L1834" s="1" t="s">
        <v>2748</v>
      </c>
      <c r="M1834" s="1">
        <v>0.59</v>
      </c>
      <c r="N1834" s="1" t="s">
        <v>8</v>
      </c>
      <c r="O1834" s="1" t="s">
        <v>87</v>
      </c>
      <c r="P1834" s="1" t="s">
        <v>88</v>
      </c>
      <c r="Q1834" s="1" t="s">
        <v>89</v>
      </c>
      <c r="R1834" s="1">
        <v>10154</v>
      </c>
      <c r="S1834" s="2">
        <v>42175</v>
      </c>
      <c r="T1834" s="2">
        <v>42177</v>
      </c>
      <c r="U1834" s="1">
        <v>2028.12</v>
      </c>
      <c r="V1834" s="1">
        <v>22</v>
      </c>
      <c r="W1834" s="1">
        <v>31670.6</v>
      </c>
      <c r="X1834" s="1">
        <v>6562</v>
      </c>
      <c r="Y1834" s="1">
        <f>Table1[[#This Row],[Unit Price]]-Table1[[#This Row],[Discount]]</f>
        <v>1360.1200000000001</v>
      </c>
      <c r="Z1834" s="1" t="s">
        <v>3222</v>
      </c>
    </row>
    <row r="1835" spans="1:26" x14ac:dyDescent="0.2">
      <c r="A1835" s="3">
        <v>494</v>
      </c>
      <c r="B1835" s="3" t="s">
        <v>1050</v>
      </c>
      <c r="C1835" s="3" t="s">
        <v>1</v>
      </c>
      <c r="D1835" s="3">
        <v>0.02</v>
      </c>
      <c r="E1835" s="3">
        <v>1360.14</v>
      </c>
      <c r="F1835" s="3">
        <v>14.7</v>
      </c>
      <c r="G1835" s="3" t="s">
        <v>2</v>
      </c>
      <c r="H1835" s="3" t="s">
        <v>15</v>
      </c>
      <c r="I1835" s="3" t="s">
        <v>16</v>
      </c>
      <c r="J1835" s="3" t="s">
        <v>32</v>
      </c>
      <c r="K1835" s="3" t="s">
        <v>33</v>
      </c>
      <c r="L1835" s="3" t="s">
        <v>2748</v>
      </c>
      <c r="M1835" s="3">
        <v>0.59</v>
      </c>
      <c r="N1835" s="3" t="s">
        <v>8</v>
      </c>
      <c r="O1835" s="3" t="s">
        <v>35</v>
      </c>
      <c r="P1835" s="3" t="s">
        <v>42</v>
      </c>
      <c r="Q1835" s="3" t="s">
        <v>118</v>
      </c>
      <c r="R1835" s="3">
        <v>98115</v>
      </c>
      <c r="S1835" s="4">
        <v>42175</v>
      </c>
      <c r="T1835" s="4">
        <v>42177</v>
      </c>
      <c r="U1835" s="3">
        <v>3042.18</v>
      </c>
      <c r="V1835" s="3">
        <v>6</v>
      </c>
      <c r="W1835" s="3">
        <v>8637.44</v>
      </c>
      <c r="X1835" s="3">
        <v>88908</v>
      </c>
      <c r="Y1835" s="3">
        <f>Table1[[#This Row],[Unit Price]]-Table1[[#This Row],[Discount]]</f>
        <v>1360.1200000000001</v>
      </c>
      <c r="Z1835" s="3" t="s">
        <v>3221</v>
      </c>
    </row>
    <row r="1836" spans="1:26" x14ac:dyDescent="0.2">
      <c r="A1836" s="1">
        <v>896</v>
      </c>
      <c r="B1836" s="1" t="s">
        <v>351</v>
      </c>
      <c r="C1836" s="1" t="s">
        <v>1</v>
      </c>
      <c r="D1836" s="1">
        <v>0.06</v>
      </c>
      <c r="E1836" s="1">
        <v>47.98</v>
      </c>
      <c r="F1836" s="1">
        <v>3.61</v>
      </c>
      <c r="G1836" s="1" t="s">
        <v>14</v>
      </c>
      <c r="H1836" s="1" t="s">
        <v>70</v>
      </c>
      <c r="I1836" s="1" t="s">
        <v>16</v>
      </c>
      <c r="J1836" s="1" t="s">
        <v>17</v>
      </c>
      <c r="K1836" s="1" t="s">
        <v>18</v>
      </c>
      <c r="L1836" s="1" t="s">
        <v>1215</v>
      </c>
      <c r="M1836" s="1">
        <v>0.71</v>
      </c>
      <c r="N1836" s="1" t="s">
        <v>8</v>
      </c>
      <c r="O1836" s="1" t="s">
        <v>28</v>
      </c>
      <c r="P1836" s="1" t="s">
        <v>163</v>
      </c>
      <c r="Q1836" s="1" t="s">
        <v>352</v>
      </c>
      <c r="R1836" s="1">
        <v>76201</v>
      </c>
      <c r="S1836" s="2">
        <v>42175</v>
      </c>
      <c r="T1836" s="2">
        <v>42177</v>
      </c>
      <c r="U1836" s="1">
        <v>35.954999999999998</v>
      </c>
      <c r="V1836" s="1">
        <v>11</v>
      </c>
      <c r="W1836" s="1">
        <v>517.67999999999995</v>
      </c>
      <c r="X1836" s="1">
        <v>90167</v>
      </c>
      <c r="Y1836" s="1">
        <f>Table1[[#This Row],[Unit Price]]-Table1[[#This Row],[Discount]]</f>
        <v>47.919999999999995</v>
      </c>
      <c r="Z1836" s="1" t="s">
        <v>3220</v>
      </c>
    </row>
    <row r="1837" spans="1:26" x14ac:dyDescent="0.2">
      <c r="A1837" s="3">
        <v>2352</v>
      </c>
      <c r="B1837" s="3" t="s">
        <v>2894</v>
      </c>
      <c r="C1837" s="3" t="s">
        <v>1</v>
      </c>
      <c r="D1837" s="3">
        <v>0.06</v>
      </c>
      <c r="E1837" s="3">
        <v>59.76</v>
      </c>
      <c r="F1837" s="3">
        <v>9.7100000000000009</v>
      </c>
      <c r="G1837" s="3" t="s">
        <v>14</v>
      </c>
      <c r="H1837" s="3" t="s">
        <v>15</v>
      </c>
      <c r="I1837" s="3" t="s">
        <v>24</v>
      </c>
      <c r="J1837" s="3" t="s">
        <v>54</v>
      </c>
      <c r="K1837" s="3" t="s">
        <v>49</v>
      </c>
      <c r="L1837" s="3" t="s">
        <v>1949</v>
      </c>
      <c r="M1837" s="3">
        <v>0.56999999999999995</v>
      </c>
      <c r="N1837" s="3" t="s">
        <v>8</v>
      </c>
      <c r="O1837" s="3" t="s">
        <v>87</v>
      </c>
      <c r="P1837" s="3" t="s">
        <v>394</v>
      </c>
      <c r="Q1837" s="3" t="s">
        <v>2895</v>
      </c>
      <c r="R1837" s="3">
        <v>21501</v>
      </c>
      <c r="S1837" s="4">
        <v>42175</v>
      </c>
      <c r="T1837" s="4">
        <v>42178</v>
      </c>
      <c r="U1837" s="3">
        <v>756.67470000000003</v>
      </c>
      <c r="V1837" s="3">
        <v>18</v>
      </c>
      <c r="W1837" s="3">
        <v>1096.6300000000001</v>
      </c>
      <c r="X1837" s="3">
        <v>86165</v>
      </c>
      <c r="Y1837" s="3">
        <f>Table1[[#This Row],[Unit Price]]-Table1[[#This Row],[Discount]]</f>
        <v>59.699999999999996</v>
      </c>
      <c r="Z1837" s="3" t="s">
        <v>3222</v>
      </c>
    </row>
    <row r="1838" spans="1:26" x14ac:dyDescent="0.2">
      <c r="A1838" s="1">
        <v>2352</v>
      </c>
      <c r="B1838" s="1" t="s">
        <v>2894</v>
      </c>
      <c r="C1838" s="1" t="s">
        <v>1</v>
      </c>
      <c r="D1838" s="1">
        <v>7.0000000000000007E-2</v>
      </c>
      <c r="E1838" s="1">
        <v>195.99</v>
      </c>
      <c r="F1838" s="1">
        <v>4.2</v>
      </c>
      <c r="G1838" s="1" t="s">
        <v>14</v>
      </c>
      <c r="H1838" s="1" t="s">
        <v>15</v>
      </c>
      <c r="I1838" s="1" t="s">
        <v>16</v>
      </c>
      <c r="J1838" s="1" t="s">
        <v>111</v>
      </c>
      <c r="K1838" s="1" t="s">
        <v>49</v>
      </c>
      <c r="L1838" s="1" t="s">
        <v>2804</v>
      </c>
      <c r="M1838" s="1">
        <v>0.56000000000000005</v>
      </c>
      <c r="N1838" s="1" t="s">
        <v>8</v>
      </c>
      <c r="O1838" s="1" t="s">
        <v>87</v>
      </c>
      <c r="P1838" s="1" t="s">
        <v>394</v>
      </c>
      <c r="Q1838" s="1" t="s">
        <v>2895</v>
      </c>
      <c r="R1838" s="1">
        <v>21501</v>
      </c>
      <c r="S1838" s="2">
        <v>42175</v>
      </c>
      <c r="T1838" s="2">
        <v>42178</v>
      </c>
      <c r="U1838" s="1">
        <v>-222.34299999999999</v>
      </c>
      <c r="V1838" s="1">
        <v>4</v>
      </c>
      <c r="W1838" s="1">
        <v>632.12</v>
      </c>
      <c r="X1838" s="1">
        <v>86165</v>
      </c>
      <c r="Y1838" s="1">
        <f>Table1[[#This Row],[Unit Price]]-Table1[[#This Row],[Discount]]</f>
        <v>195.92000000000002</v>
      </c>
      <c r="Z1838" s="1" t="s">
        <v>3222</v>
      </c>
    </row>
    <row r="1839" spans="1:26" x14ac:dyDescent="0.2">
      <c r="A1839" s="3">
        <v>1123</v>
      </c>
      <c r="B1839" s="3" t="s">
        <v>1623</v>
      </c>
      <c r="C1839" s="3" t="s">
        <v>13</v>
      </c>
      <c r="D1839" s="3">
        <v>0.09</v>
      </c>
      <c r="E1839" s="3">
        <v>175.99</v>
      </c>
      <c r="F1839" s="3">
        <v>4.99</v>
      </c>
      <c r="G1839" s="3" t="s">
        <v>14</v>
      </c>
      <c r="H1839" s="3" t="s">
        <v>3</v>
      </c>
      <c r="I1839" s="3" t="s">
        <v>16</v>
      </c>
      <c r="J1839" s="3" t="s">
        <v>111</v>
      </c>
      <c r="K1839" s="3" t="s">
        <v>49</v>
      </c>
      <c r="L1839" s="3" t="s">
        <v>1225</v>
      </c>
      <c r="M1839" s="3">
        <v>0.59</v>
      </c>
      <c r="N1839" s="3" t="s">
        <v>8</v>
      </c>
      <c r="O1839" s="3" t="s">
        <v>35</v>
      </c>
      <c r="P1839" s="3" t="s">
        <v>66</v>
      </c>
      <c r="Q1839" s="3" t="s">
        <v>1625</v>
      </c>
      <c r="R1839" s="3">
        <v>95661</v>
      </c>
      <c r="S1839" s="4">
        <v>42175</v>
      </c>
      <c r="T1839" s="4">
        <v>42177</v>
      </c>
      <c r="U1839" s="3">
        <v>2169.7464</v>
      </c>
      <c r="V1839" s="3">
        <v>22</v>
      </c>
      <c r="W1839" s="3">
        <v>3144.56</v>
      </c>
      <c r="X1839" s="3">
        <v>87016</v>
      </c>
      <c r="Y1839" s="3">
        <f>Table1[[#This Row],[Unit Price]]-Table1[[#This Row],[Discount]]</f>
        <v>175.9</v>
      </c>
      <c r="Z1839" s="3" t="s">
        <v>3221</v>
      </c>
    </row>
    <row r="1840" spans="1:26" x14ac:dyDescent="0.2">
      <c r="A1840" s="1">
        <v>1124</v>
      </c>
      <c r="B1840" s="1" t="s">
        <v>2896</v>
      </c>
      <c r="C1840" s="1" t="s">
        <v>13</v>
      </c>
      <c r="D1840" s="1">
        <v>0.09</v>
      </c>
      <c r="E1840" s="1">
        <v>160.97999999999999</v>
      </c>
      <c r="F1840" s="1">
        <v>35.020000000000003</v>
      </c>
      <c r="G1840" s="1" t="s">
        <v>2</v>
      </c>
      <c r="H1840" s="1" t="s">
        <v>3</v>
      </c>
      <c r="I1840" s="1" t="s">
        <v>4</v>
      </c>
      <c r="J1840" s="1" t="s">
        <v>93</v>
      </c>
      <c r="K1840" s="1" t="s">
        <v>6</v>
      </c>
      <c r="L1840" s="1" t="s">
        <v>1731</v>
      </c>
      <c r="M1840" s="1">
        <v>0.72</v>
      </c>
      <c r="N1840" s="1" t="s">
        <v>8</v>
      </c>
      <c r="O1840" s="1" t="s">
        <v>87</v>
      </c>
      <c r="P1840" s="1" t="s">
        <v>224</v>
      </c>
      <c r="Q1840" s="1" t="s">
        <v>2897</v>
      </c>
      <c r="R1840" s="1">
        <v>6360</v>
      </c>
      <c r="S1840" s="2">
        <v>42175</v>
      </c>
      <c r="T1840" s="2">
        <v>42176</v>
      </c>
      <c r="U1840" s="1">
        <v>-229.93</v>
      </c>
      <c r="V1840" s="1">
        <v>18</v>
      </c>
      <c r="W1840" s="1">
        <v>2653.02</v>
      </c>
      <c r="X1840" s="1">
        <v>87016</v>
      </c>
      <c r="Y1840" s="1">
        <f>Table1[[#This Row],[Unit Price]]-Table1[[#This Row],[Discount]]</f>
        <v>160.88999999999999</v>
      </c>
      <c r="Z1840" s="1" t="s">
        <v>3222</v>
      </c>
    </row>
    <row r="1841" spans="1:26" x14ac:dyDescent="0.2">
      <c r="A1841" s="3">
        <v>1432</v>
      </c>
      <c r="B1841" s="3" t="s">
        <v>1486</v>
      </c>
      <c r="C1841" s="3" t="s">
        <v>23</v>
      </c>
      <c r="D1841" s="3">
        <v>7.0000000000000007E-2</v>
      </c>
      <c r="E1841" s="3">
        <v>10.98</v>
      </c>
      <c r="F1841" s="3">
        <v>4.8</v>
      </c>
      <c r="G1841" s="3" t="s">
        <v>14</v>
      </c>
      <c r="H1841" s="3" t="s">
        <v>70</v>
      </c>
      <c r="I1841" s="3" t="s">
        <v>24</v>
      </c>
      <c r="J1841" s="3" t="s">
        <v>321</v>
      </c>
      <c r="K1841" s="3" t="s">
        <v>49</v>
      </c>
      <c r="L1841" s="3" t="s">
        <v>1457</v>
      </c>
      <c r="M1841" s="3">
        <v>0.36</v>
      </c>
      <c r="N1841" s="3" t="s">
        <v>8</v>
      </c>
      <c r="O1841" s="3" t="s">
        <v>28</v>
      </c>
      <c r="P1841" s="3" t="s">
        <v>29</v>
      </c>
      <c r="Q1841" s="3" t="s">
        <v>1488</v>
      </c>
      <c r="R1841" s="3">
        <v>46203</v>
      </c>
      <c r="S1841" s="4">
        <v>42175</v>
      </c>
      <c r="T1841" s="4">
        <v>42182</v>
      </c>
      <c r="U1841" s="3">
        <v>52.92</v>
      </c>
      <c r="V1841" s="3">
        <v>16</v>
      </c>
      <c r="W1841" s="3">
        <v>165.21</v>
      </c>
      <c r="X1841" s="3">
        <v>86827</v>
      </c>
      <c r="Y1841" s="3">
        <f>Table1[[#This Row],[Unit Price]]-Table1[[#This Row],[Discount]]</f>
        <v>10.91</v>
      </c>
      <c r="Z1841" s="3" t="s">
        <v>3220</v>
      </c>
    </row>
    <row r="1842" spans="1:26" x14ac:dyDescent="0.2">
      <c r="A1842" s="1">
        <v>491</v>
      </c>
      <c r="B1842" s="1" t="s">
        <v>1049</v>
      </c>
      <c r="C1842" s="1" t="s">
        <v>46</v>
      </c>
      <c r="D1842" s="1">
        <v>0.02</v>
      </c>
      <c r="E1842" s="1">
        <v>9.06</v>
      </c>
      <c r="F1842" s="1">
        <v>9.86</v>
      </c>
      <c r="G1842" s="1" t="s">
        <v>14</v>
      </c>
      <c r="H1842" s="1" t="s">
        <v>15</v>
      </c>
      <c r="I1842" s="1" t="s">
        <v>24</v>
      </c>
      <c r="J1842" s="1" t="s">
        <v>64</v>
      </c>
      <c r="K1842" s="1" t="s">
        <v>49</v>
      </c>
      <c r="L1842" s="1" t="s">
        <v>2262</v>
      </c>
      <c r="M1842" s="1">
        <v>0.4</v>
      </c>
      <c r="N1842" s="1" t="s">
        <v>8</v>
      </c>
      <c r="O1842" s="1" t="s">
        <v>87</v>
      </c>
      <c r="P1842" s="1" t="s">
        <v>88</v>
      </c>
      <c r="Q1842" s="1" t="s">
        <v>89</v>
      </c>
      <c r="R1842" s="1">
        <v>10154</v>
      </c>
      <c r="S1842" s="2">
        <v>42175</v>
      </c>
      <c r="T1842" s="2">
        <v>42177</v>
      </c>
      <c r="U1842" s="1">
        <v>-63.51</v>
      </c>
      <c r="V1842" s="1">
        <v>24</v>
      </c>
      <c r="W1842" s="1">
        <v>239.82</v>
      </c>
      <c r="X1842" s="1">
        <v>42852</v>
      </c>
      <c r="Y1842" s="1">
        <f>Table1[[#This Row],[Unit Price]]-Table1[[#This Row],[Discount]]</f>
        <v>9.0400000000000009</v>
      </c>
      <c r="Z1842" s="1" t="s">
        <v>3222</v>
      </c>
    </row>
    <row r="1843" spans="1:26" x14ac:dyDescent="0.2">
      <c r="A1843" s="3">
        <v>494</v>
      </c>
      <c r="B1843" s="3" t="s">
        <v>1050</v>
      </c>
      <c r="C1843" s="3" t="s">
        <v>46</v>
      </c>
      <c r="D1843" s="3">
        <v>0.02</v>
      </c>
      <c r="E1843" s="3">
        <v>9.06</v>
      </c>
      <c r="F1843" s="3">
        <v>9.86</v>
      </c>
      <c r="G1843" s="3" t="s">
        <v>14</v>
      </c>
      <c r="H1843" s="3" t="s">
        <v>15</v>
      </c>
      <c r="I1843" s="3" t="s">
        <v>24</v>
      </c>
      <c r="J1843" s="3" t="s">
        <v>64</v>
      </c>
      <c r="K1843" s="3" t="s">
        <v>49</v>
      </c>
      <c r="L1843" s="3" t="s">
        <v>2262</v>
      </c>
      <c r="M1843" s="3">
        <v>0.4</v>
      </c>
      <c r="N1843" s="3" t="s">
        <v>8</v>
      </c>
      <c r="O1843" s="3" t="s">
        <v>35</v>
      </c>
      <c r="P1843" s="3" t="s">
        <v>42</v>
      </c>
      <c r="Q1843" s="3" t="s">
        <v>118</v>
      </c>
      <c r="R1843" s="3">
        <v>98115</v>
      </c>
      <c r="S1843" s="4">
        <v>42175</v>
      </c>
      <c r="T1843" s="4">
        <v>42177</v>
      </c>
      <c r="U1843" s="3">
        <v>-31.754999999999999</v>
      </c>
      <c r="V1843" s="3">
        <v>6</v>
      </c>
      <c r="W1843" s="3">
        <v>59.95</v>
      </c>
      <c r="X1843" s="3">
        <v>88908</v>
      </c>
      <c r="Y1843" s="3">
        <f>Table1[[#This Row],[Unit Price]]-Table1[[#This Row],[Discount]]</f>
        <v>9.0400000000000009</v>
      </c>
      <c r="Z1843" s="3" t="s">
        <v>3221</v>
      </c>
    </row>
    <row r="1844" spans="1:26" x14ac:dyDescent="0.2">
      <c r="A1844" s="1">
        <v>1424</v>
      </c>
      <c r="B1844" s="1" t="s">
        <v>413</v>
      </c>
      <c r="C1844" s="1" t="s">
        <v>46</v>
      </c>
      <c r="D1844" s="1">
        <v>0.05</v>
      </c>
      <c r="E1844" s="1">
        <v>8.0399999999999991</v>
      </c>
      <c r="F1844" s="1">
        <v>8.94</v>
      </c>
      <c r="G1844" s="1" t="s">
        <v>14</v>
      </c>
      <c r="H1844" s="1" t="s">
        <v>47</v>
      </c>
      <c r="I1844" s="1" t="s">
        <v>24</v>
      </c>
      <c r="J1844" s="1" t="s">
        <v>48</v>
      </c>
      <c r="K1844" s="1" t="s">
        <v>49</v>
      </c>
      <c r="L1844" s="1" t="s">
        <v>2125</v>
      </c>
      <c r="M1844" s="1">
        <v>0.4</v>
      </c>
      <c r="N1844" s="1" t="s">
        <v>8</v>
      </c>
      <c r="O1844" s="1" t="s">
        <v>35</v>
      </c>
      <c r="P1844" s="1" t="s">
        <v>36</v>
      </c>
      <c r="Q1844" s="1" t="s">
        <v>415</v>
      </c>
      <c r="R1844" s="1">
        <v>80112</v>
      </c>
      <c r="S1844" s="2">
        <v>42175</v>
      </c>
      <c r="T1844" s="2">
        <v>42177</v>
      </c>
      <c r="U1844" s="1">
        <v>-164.3948</v>
      </c>
      <c r="V1844" s="1">
        <v>15</v>
      </c>
      <c r="W1844" s="1">
        <v>121.36</v>
      </c>
      <c r="X1844" s="1">
        <v>89449</v>
      </c>
      <c r="Y1844" s="1">
        <f>Table1[[#This Row],[Unit Price]]-Table1[[#This Row],[Discount]]</f>
        <v>7.9899999999999993</v>
      </c>
      <c r="Z1844" s="1" t="s">
        <v>3221</v>
      </c>
    </row>
    <row r="1845" spans="1:26" x14ac:dyDescent="0.2">
      <c r="A1845" s="3">
        <v>2487</v>
      </c>
      <c r="B1845" s="3" t="s">
        <v>2722</v>
      </c>
      <c r="C1845" s="3" t="s">
        <v>46</v>
      </c>
      <c r="D1845" s="3">
        <v>0.04</v>
      </c>
      <c r="E1845" s="3">
        <v>3.08</v>
      </c>
      <c r="F1845" s="3">
        <v>0.99</v>
      </c>
      <c r="G1845" s="3" t="s">
        <v>14</v>
      </c>
      <c r="H1845" s="3" t="s">
        <v>3</v>
      </c>
      <c r="I1845" s="3" t="s">
        <v>24</v>
      </c>
      <c r="J1845" s="3" t="s">
        <v>128</v>
      </c>
      <c r="K1845" s="3" t="s">
        <v>49</v>
      </c>
      <c r="L1845" s="3" t="s">
        <v>634</v>
      </c>
      <c r="M1845" s="3">
        <v>0.37</v>
      </c>
      <c r="N1845" s="3" t="s">
        <v>8</v>
      </c>
      <c r="O1845" s="3" t="s">
        <v>9</v>
      </c>
      <c r="P1845" s="3" t="s">
        <v>51</v>
      </c>
      <c r="Q1845" s="3" t="s">
        <v>2723</v>
      </c>
      <c r="R1845" s="3">
        <v>30084</v>
      </c>
      <c r="S1845" s="4">
        <v>42175</v>
      </c>
      <c r="T1845" s="4">
        <v>42176</v>
      </c>
      <c r="U1845" s="3">
        <v>257.08319999999998</v>
      </c>
      <c r="V1845" s="3">
        <v>14</v>
      </c>
      <c r="W1845" s="3">
        <v>43.41</v>
      </c>
      <c r="X1845" s="3">
        <v>91415</v>
      </c>
      <c r="Y1845" s="3">
        <f>Table1[[#This Row],[Unit Price]]-Table1[[#This Row],[Discount]]</f>
        <v>3.04</v>
      </c>
      <c r="Z1845" s="3" t="s">
        <v>3219</v>
      </c>
    </row>
    <row r="1846" spans="1:26" x14ac:dyDescent="0.2">
      <c r="A1846" s="1">
        <v>2487</v>
      </c>
      <c r="B1846" s="1" t="s">
        <v>2722</v>
      </c>
      <c r="C1846" s="1" t="s">
        <v>46</v>
      </c>
      <c r="D1846" s="1">
        <v>0.1</v>
      </c>
      <c r="E1846" s="1">
        <v>2.78</v>
      </c>
      <c r="F1846" s="1">
        <v>1.25</v>
      </c>
      <c r="G1846" s="1" t="s">
        <v>14</v>
      </c>
      <c r="H1846" s="1" t="s">
        <v>3</v>
      </c>
      <c r="I1846" s="1" t="s">
        <v>24</v>
      </c>
      <c r="J1846" s="1" t="s">
        <v>25</v>
      </c>
      <c r="K1846" s="1" t="s">
        <v>26</v>
      </c>
      <c r="L1846" s="1" t="s">
        <v>358</v>
      </c>
      <c r="M1846" s="1">
        <v>0.59</v>
      </c>
      <c r="N1846" s="1" t="s">
        <v>8</v>
      </c>
      <c r="O1846" s="1" t="s">
        <v>9</v>
      </c>
      <c r="P1846" s="1" t="s">
        <v>51</v>
      </c>
      <c r="Q1846" s="1" t="s">
        <v>2723</v>
      </c>
      <c r="R1846" s="1">
        <v>30084</v>
      </c>
      <c r="S1846" s="2">
        <v>42175</v>
      </c>
      <c r="T1846" s="2">
        <v>42176</v>
      </c>
      <c r="U1846" s="1">
        <v>0.78539999999999999</v>
      </c>
      <c r="V1846" s="1">
        <v>18</v>
      </c>
      <c r="W1846" s="1">
        <v>46.42</v>
      </c>
      <c r="X1846" s="1">
        <v>91415</v>
      </c>
      <c r="Y1846" s="1">
        <f>Table1[[#This Row],[Unit Price]]-Table1[[#This Row],[Discount]]</f>
        <v>2.6799999999999997</v>
      </c>
      <c r="Z1846" s="1" t="s">
        <v>3219</v>
      </c>
    </row>
    <row r="1847" spans="1:26" x14ac:dyDescent="0.2">
      <c r="A1847" s="3">
        <v>2713</v>
      </c>
      <c r="B1847" s="3" t="s">
        <v>2898</v>
      </c>
      <c r="C1847" s="3" t="s">
        <v>1</v>
      </c>
      <c r="D1847" s="3">
        <v>7.0000000000000007E-2</v>
      </c>
      <c r="E1847" s="3">
        <v>2.88</v>
      </c>
      <c r="F1847" s="3">
        <v>0.5</v>
      </c>
      <c r="G1847" s="3" t="s">
        <v>14</v>
      </c>
      <c r="H1847" s="3" t="s">
        <v>70</v>
      </c>
      <c r="I1847" s="3" t="s">
        <v>24</v>
      </c>
      <c r="J1847" s="3" t="s">
        <v>128</v>
      </c>
      <c r="K1847" s="3" t="s">
        <v>49</v>
      </c>
      <c r="L1847" s="3" t="s">
        <v>2899</v>
      </c>
      <c r="M1847" s="3">
        <v>0.39</v>
      </c>
      <c r="N1847" s="3" t="s">
        <v>8</v>
      </c>
      <c r="O1847" s="3" t="s">
        <v>28</v>
      </c>
      <c r="P1847" s="3" t="s">
        <v>265</v>
      </c>
      <c r="Q1847" s="3" t="s">
        <v>2900</v>
      </c>
      <c r="R1847" s="3">
        <v>49001</v>
      </c>
      <c r="S1847" s="4">
        <v>42176</v>
      </c>
      <c r="T1847" s="4">
        <v>42179</v>
      </c>
      <c r="U1847" s="3">
        <v>17.429400000000001</v>
      </c>
      <c r="V1847" s="3">
        <v>9</v>
      </c>
      <c r="W1847" s="3">
        <v>25.26</v>
      </c>
      <c r="X1847" s="3">
        <v>88701</v>
      </c>
      <c r="Y1847" s="3">
        <f>Table1[[#This Row],[Unit Price]]-Table1[[#This Row],[Discount]]</f>
        <v>2.81</v>
      </c>
      <c r="Z1847" s="3" t="s">
        <v>3220</v>
      </c>
    </row>
    <row r="1848" spans="1:26" x14ac:dyDescent="0.2">
      <c r="A1848" s="1">
        <v>2713</v>
      </c>
      <c r="B1848" s="1" t="s">
        <v>2898</v>
      </c>
      <c r="C1848" s="1" t="s">
        <v>1</v>
      </c>
      <c r="D1848" s="1">
        <v>0.03</v>
      </c>
      <c r="E1848" s="1">
        <v>348.21</v>
      </c>
      <c r="F1848" s="1">
        <v>40.19</v>
      </c>
      <c r="G1848" s="1" t="s">
        <v>2</v>
      </c>
      <c r="H1848" s="1" t="s">
        <v>70</v>
      </c>
      <c r="I1848" s="1" t="s">
        <v>4</v>
      </c>
      <c r="J1848" s="1" t="s">
        <v>5</v>
      </c>
      <c r="K1848" s="1" t="s">
        <v>6</v>
      </c>
      <c r="L1848" s="1" t="s">
        <v>7</v>
      </c>
      <c r="M1848" s="1">
        <v>0.62</v>
      </c>
      <c r="N1848" s="1" t="s">
        <v>8</v>
      </c>
      <c r="O1848" s="1" t="s">
        <v>28</v>
      </c>
      <c r="P1848" s="1" t="s">
        <v>265</v>
      </c>
      <c r="Q1848" s="1" t="s">
        <v>2900</v>
      </c>
      <c r="R1848" s="1">
        <v>49001</v>
      </c>
      <c r="S1848" s="2">
        <v>42176</v>
      </c>
      <c r="T1848" s="2">
        <v>42177</v>
      </c>
      <c r="U1848" s="1">
        <v>-178.86959999999999</v>
      </c>
      <c r="V1848" s="1">
        <v>2</v>
      </c>
      <c r="W1848" s="1">
        <v>736.16</v>
      </c>
      <c r="X1848" s="1">
        <v>88701</v>
      </c>
      <c r="Y1848" s="1">
        <f>Table1[[#This Row],[Unit Price]]-Table1[[#This Row],[Discount]]</f>
        <v>348.18</v>
      </c>
      <c r="Z1848" s="1" t="s">
        <v>3220</v>
      </c>
    </row>
    <row r="1849" spans="1:26" x14ac:dyDescent="0.2">
      <c r="A1849" s="3">
        <v>2049</v>
      </c>
      <c r="B1849" s="3" t="s">
        <v>2901</v>
      </c>
      <c r="C1849" s="3" t="s">
        <v>13</v>
      </c>
      <c r="D1849" s="3">
        <v>0.03</v>
      </c>
      <c r="E1849" s="3">
        <v>15.28</v>
      </c>
      <c r="F1849" s="3">
        <v>1.99</v>
      </c>
      <c r="G1849" s="3" t="s">
        <v>14</v>
      </c>
      <c r="H1849" s="3" t="s">
        <v>70</v>
      </c>
      <c r="I1849" s="3" t="s">
        <v>16</v>
      </c>
      <c r="J1849" s="3" t="s">
        <v>17</v>
      </c>
      <c r="K1849" s="3" t="s">
        <v>18</v>
      </c>
      <c r="L1849" s="3" t="s">
        <v>488</v>
      </c>
      <c r="M1849" s="3">
        <v>0.42</v>
      </c>
      <c r="N1849" s="3" t="s">
        <v>8</v>
      </c>
      <c r="O1849" s="3" t="s">
        <v>9</v>
      </c>
      <c r="P1849" s="3" t="s">
        <v>218</v>
      </c>
      <c r="Q1849" s="3" t="s">
        <v>2902</v>
      </c>
      <c r="R1849" s="3">
        <v>22801</v>
      </c>
      <c r="S1849" s="4">
        <v>42176</v>
      </c>
      <c r="T1849" s="4">
        <v>42178</v>
      </c>
      <c r="U1849" s="3">
        <v>-266.68599999999998</v>
      </c>
      <c r="V1849" s="3">
        <v>19</v>
      </c>
      <c r="W1849" s="3">
        <v>290.98</v>
      </c>
      <c r="X1849" s="3">
        <v>88220</v>
      </c>
      <c r="Y1849" s="3">
        <f>Table1[[#This Row],[Unit Price]]-Table1[[#This Row],[Discount]]</f>
        <v>15.25</v>
      </c>
      <c r="Z1849" s="3" t="s">
        <v>3219</v>
      </c>
    </row>
    <row r="1850" spans="1:26" x14ac:dyDescent="0.2">
      <c r="A1850" s="1">
        <v>2049</v>
      </c>
      <c r="B1850" s="1" t="s">
        <v>2901</v>
      </c>
      <c r="C1850" s="1" t="s">
        <v>13</v>
      </c>
      <c r="D1850" s="1">
        <v>0.09</v>
      </c>
      <c r="E1850" s="1">
        <v>1.76</v>
      </c>
      <c r="F1850" s="1">
        <v>0.7</v>
      </c>
      <c r="G1850" s="1" t="s">
        <v>14</v>
      </c>
      <c r="H1850" s="1" t="s">
        <v>70</v>
      </c>
      <c r="I1850" s="1" t="s">
        <v>24</v>
      </c>
      <c r="J1850" s="1" t="s">
        <v>25</v>
      </c>
      <c r="K1850" s="1" t="s">
        <v>26</v>
      </c>
      <c r="L1850" s="1" t="s">
        <v>2903</v>
      </c>
      <c r="M1850" s="1">
        <v>0.56000000000000005</v>
      </c>
      <c r="N1850" s="1" t="s">
        <v>8</v>
      </c>
      <c r="O1850" s="1" t="s">
        <v>9</v>
      </c>
      <c r="P1850" s="1" t="s">
        <v>218</v>
      </c>
      <c r="Q1850" s="1" t="s">
        <v>2902</v>
      </c>
      <c r="R1850" s="1">
        <v>22801</v>
      </c>
      <c r="S1850" s="2">
        <v>42176</v>
      </c>
      <c r="T1850" s="2">
        <v>42179</v>
      </c>
      <c r="U1850" s="1">
        <v>-12.278</v>
      </c>
      <c r="V1850" s="1">
        <v>13</v>
      </c>
      <c r="W1850" s="1">
        <v>21.77</v>
      </c>
      <c r="X1850" s="1">
        <v>88220</v>
      </c>
      <c r="Y1850" s="1">
        <f>Table1[[#This Row],[Unit Price]]-Table1[[#This Row],[Discount]]</f>
        <v>1.67</v>
      </c>
      <c r="Z1850" s="1" t="s">
        <v>3219</v>
      </c>
    </row>
    <row r="1851" spans="1:26" x14ac:dyDescent="0.2">
      <c r="A1851" s="3">
        <v>2305</v>
      </c>
      <c r="B1851" s="3" t="s">
        <v>2904</v>
      </c>
      <c r="C1851" s="3" t="s">
        <v>13</v>
      </c>
      <c r="D1851" s="3">
        <v>0</v>
      </c>
      <c r="E1851" s="3">
        <v>90.48</v>
      </c>
      <c r="F1851" s="3">
        <v>19.989999999999998</v>
      </c>
      <c r="G1851" s="3" t="s">
        <v>14</v>
      </c>
      <c r="H1851" s="3" t="s">
        <v>3</v>
      </c>
      <c r="I1851" s="3" t="s">
        <v>24</v>
      </c>
      <c r="J1851" s="3" t="s">
        <v>321</v>
      </c>
      <c r="K1851" s="3" t="s">
        <v>49</v>
      </c>
      <c r="L1851" s="3" t="s">
        <v>478</v>
      </c>
      <c r="M1851" s="3">
        <v>0.4</v>
      </c>
      <c r="N1851" s="3" t="s">
        <v>8</v>
      </c>
      <c r="O1851" s="3" t="s">
        <v>28</v>
      </c>
      <c r="P1851" s="3" t="s">
        <v>1047</v>
      </c>
      <c r="Q1851" s="3" t="s">
        <v>106</v>
      </c>
      <c r="R1851" s="3">
        <v>57201</v>
      </c>
      <c r="S1851" s="4">
        <v>42176</v>
      </c>
      <c r="T1851" s="4">
        <v>42179</v>
      </c>
      <c r="U1851" s="3">
        <v>800.25509999999997</v>
      </c>
      <c r="V1851" s="3">
        <v>12</v>
      </c>
      <c r="W1851" s="3">
        <v>1159.79</v>
      </c>
      <c r="X1851" s="3">
        <v>89869</v>
      </c>
      <c r="Y1851" s="3">
        <f>Table1[[#This Row],[Unit Price]]-Table1[[#This Row],[Discount]]</f>
        <v>90.48</v>
      </c>
      <c r="Z1851" s="3" t="s">
        <v>3220</v>
      </c>
    </row>
    <row r="1852" spans="1:26" x14ac:dyDescent="0.2">
      <c r="A1852" s="1">
        <v>648</v>
      </c>
      <c r="B1852" s="1" t="s">
        <v>2905</v>
      </c>
      <c r="C1852" s="1" t="s">
        <v>46</v>
      </c>
      <c r="D1852" s="1">
        <v>0.02</v>
      </c>
      <c r="E1852" s="1">
        <v>25.38</v>
      </c>
      <c r="F1852" s="1">
        <v>8.99</v>
      </c>
      <c r="G1852" s="1" t="s">
        <v>14</v>
      </c>
      <c r="H1852" s="1" t="s">
        <v>47</v>
      </c>
      <c r="I1852" s="1" t="s">
        <v>4</v>
      </c>
      <c r="J1852" s="1" t="s">
        <v>102</v>
      </c>
      <c r="K1852" s="1" t="s">
        <v>18</v>
      </c>
      <c r="L1852" s="1" t="s">
        <v>2361</v>
      </c>
      <c r="M1852" s="1">
        <v>0.5</v>
      </c>
      <c r="N1852" s="1" t="s">
        <v>8</v>
      </c>
      <c r="O1852" s="1" t="s">
        <v>28</v>
      </c>
      <c r="P1852" s="1" t="s">
        <v>79</v>
      </c>
      <c r="Q1852" s="1" t="s">
        <v>2906</v>
      </c>
      <c r="R1852" s="1">
        <v>60440</v>
      </c>
      <c r="S1852" s="2">
        <v>42176</v>
      </c>
      <c r="T1852" s="2">
        <v>42177</v>
      </c>
      <c r="U1852" s="1">
        <v>-10.36</v>
      </c>
      <c r="V1852" s="1">
        <v>1</v>
      </c>
      <c r="W1852" s="1">
        <v>34.11</v>
      </c>
      <c r="X1852" s="1">
        <v>91365</v>
      </c>
      <c r="Y1852" s="1">
        <f>Table1[[#This Row],[Unit Price]]-Table1[[#This Row],[Discount]]</f>
        <v>25.36</v>
      </c>
      <c r="Z1852" s="1" t="s">
        <v>3220</v>
      </c>
    </row>
    <row r="1853" spans="1:26" x14ac:dyDescent="0.2">
      <c r="A1853" s="3">
        <v>792</v>
      </c>
      <c r="B1853" s="3" t="s">
        <v>2907</v>
      </c>
      <c r="C1853" s="3" t="s">
        <v>46</v>
      </c>
      <c r="D1853" s="3">
        <v>0.09</v>
      </c>
      <c r="E1853" s="3">
        <v>6.48</v>
      </c>
      <c r="F1853" s="3">
        <v>9.68</v>
      </c>
      <c r="G1853" s="3" t="s">
        <v>14</v>
      </c>
      <c r="H1853" s="3" t="s">
        <v>70</v>
      </c>
      <c r="I1853" s="3" t="s">
        <v>24</v>
      </c>
      <c r="J1853" s="3" t="s">
        <v>64</v>
      </c>
      <c r="K1853" s="3" t="s">
        <v>49</v>
      </c>
      <c r="L1853" s="3" t="s">
        <v>2908</v>
      </c>
      <c r="M1853" s="3">
        <v>0.36</v>
      </c>
      <c r="N1853" s="3" t="s">
        <v>8</v>
      </c>
      <c r="O1853" s="3" t="s">
        <v>28</v>
      </c>
      <c r="P1853" s="3" t="s">
        <v>183</v>
      </c>
      <c r="Q1853" s="3" t="s">
        <v>2909</v>
      </c>
      <c r="R1853" s="3">
        <v>73064</v>
      </c>
      <c r="S1853" s="4">
        <v>42176</v>
      </c>
      <c r="T1853" s="4">
        <v>42177</v>
      </c>
      <c r="U1853" s="3">
        <v>-204.16</v>
      </c>
      <c r="V1853" s="3">
        <v>16</v>
      </c>
      <c r="W1853" s="3">
        <v>99.92</v>
      </c>
      <c r="X1853" s="3">
        <v>88753</v>
      </c>
      <c r="Y1853" s="3">
        <f>Table1[[#This Row],[Unit Price]]-Table1[[#This Row],[Discount]]</f>
        <v>6.3900000000000006</v>
      </c>
      <c r="Z1853" s="3" t="s">
        <v>3220</v>
      </c>
    </row>
    <row r="1854" spans="1:26" x14ac:dyDescent="0.2">
      <c r="A1854" s="1">
        <v>1511</v>
      </c>
      <c r="B1854" s="1" t="s">
        <v>2910</v>
      </c>
      <c r="C1854" s="1" t="s">
        <v>1</v>
      </c>
      <c r="D1854" s="1">
        <v>0.09</v>
      </c>
      <c r="E1854" s="1">
        <v>20.98</v>
      </c>
      <c r="F1854" s="1">
        <v>1.49</v>
      </c>
      <c r="G1854" s="1" t="s">
        <v>14</v>
      </c>
      <c r="H1854" s="1" t="s">
        <v>70</v>
      </c>
      <c r="I1854" s="1" t="s">
        <v>24</v>
      </c>
      <c r="J1854" s="1" t="s">
        <v>48</v>
      </c>
      <c r="K1854" s="1" t="s">
        <v>49</v>
      </c>
      <c r="L1854" s="1" t="s">
        <v>2585</v>
      </c>
      <c r="M1854" s="1">
        <v>0.35</v>
      </c>
      <c r="N1854" s="1" t="s">
        <v>8</v>
      </c>
      <c r="O1854" s="1" t="s">
        <v>28</v>
      </c>
      <c r="P1854" s="1" t="s">
        <v>29</v>
      </c>
      <c r="Q1854" s="1" t="s">
        <v>2911</v>
      </c>
      <c r="R1854" s="1">
        <v>47302</v>
      </c>
      <c r="S1854" s="2">
        <v>42177</v>
      </c>
      <c r="T1854" s="2">
        <v>42179</v>
      </c>
      <c r="U1854" s="1">
        <v>199.1823</v>
      </c>
      <c r="V1854" s="1">
        <v>14</v>
      </c>
      <c r="W1854" s="1">
        <v>288.67</v>
      </c>
      <c r="X1854" s="1">
        <v>90303</v>
      </c>
      <c r="Y1854" s="1">
        <f>Table1[[#This Row],[Unit Price]]-Table1[[#This Row],[Discount]]</f>
        <v>20.89</v>
      </c>
      <c r="Z1854" s="1" t="s">
        <v>3220</v>
      </c>
    </row>
    <row r="1855" spans="1:26" x14ac:dyDescent="0.2">
      <c r="A1855" s="3">
        <v>2874</v>
      </c>
      <c r="B1855" s="3" t="s">
        <v>2016</v>
      </c>
      <c r="C1855" s="3" t="s">
        <v>1</v>
      </c>
      <c r="D1855" s="3">
        <v>0.03</v>
      </c>
      <c r="E1855" s="3">
        <v>304.99</v>
      </c>
      <c r="F1855" s="3">
        <v>19.989999999999998</v>
      </c>
      <c r="G1855" s="3" t="s">
        <v>14</v>
      </c>
      <c r="H1855" s="3" t="s">
        <v>47</v>
      </c>
      <c r="I1855" s="3" t="s">
        <v>24</v>
      </c>
      <c r="J1855" s="3" t="s">
        <v>48</v>
      </c>
      <c r="K1855" s="3" t="s">
        <v>49</v>
      </c>
      <c r="L1855" s="3" t="s">
        <v>2779</v>
      </c>
      <c r="M1855" s="3">
        <v>0.4</v>
      </c>
      <c r="N1855" s="3" t="s">
        <v>8</v>
      </c>
      <c r="O1855" s="3" t="s">
        <v>28</v>
      </c>
      <c r="P1855" s="3" t="s">
        <v>109</v>
      </c>
      <c r="Q1855" s="3" t="s">
        <v>2017</v>
      </c>
      <c r="R1855" s="3">
        <v>68128</v>
      </c>
      <c r="S1855" s="4">
        <v>42177</v>
      </c>
      <c r="T1855" s="4">
        <v>42179</v>
      </c>
      <c r="U1855" s="3">
        <v>4033.6089000000002</v>
      </c>
      <c r="V1855" s="3">
        <v>19</v>
      </c>
      <c r="W1855" s="3">
        <v>5845.81</v>
      </c>
      <c r="X1855" s="3">
        <v>89874</v>
      </c>
      <c r="Y1855" s="3">
        <f>Table1[[#This Row],[Unit Price]]-Table1[[#This Row],[Discount]]</f>
        <v>304.96000000000004</v>
      </c>
      <c r="Z1855" s="3" t="s">
        <v>3220</v>
      </c>
    </row>
    <row r="1856" spans="1:26" x14ac:dyDescent="0.2">
      <c r="A1856" s="1">
        <v>2874</v>
      </c>
      <c r="B1856" s="1" t="s">
        <v>2016</v>
      </c>
      <c r="C1856" s="1" t="s">
        <v>1</v>
      </c>
      <c r="D1856" s="1">
        <v>0.09</v>
      </c>
      <c r="E1856" s="1">
        <v>65.989999999999995</v>
      </c>
      <c r="F1856" s="1">
        <v>8.99</v>
      </c>
      <c r="G1856" s="1" t="s">
        <v>14</v>
      </c>
      <c r="H1856" s="1" t="s">
        <v>47</v>
      </c>
      <c r="I1856" s="1" t="s">
        <v>16</v>
      </c>
      <c r="J1856" s="1" t="s">
        <v>111</v>
      </c>
      <c r="K1856" s="1" t="s">
        <v>49</v>
      </c>
      <c r="L1856" s="1" t="s">
        <v>2912</v>
      </c>
      <c r="M1856" s="1">
        <v>0.57999999999999996</v>
      </c>
      <c r="N1856" s="1" t="s">
        <v>8</v>
      </c>
      <c r="O1856" s="1" t="s">
        <v>28</v>
      </c>
      <c r="P1856" s="1" t="s">
        <v>109</v>
      </c>
      <c r="Q1856" s="1" t="s">
        <v>2017</v>
      </c>
      <c r="R1856" s="1">
        <v>68128</v>
      </c>
      <c r="S1856" s="2">
        <v>42177</v>
      </c>
      <c r="T1856" s="2">
        <v>42179</v>
      </c>
      <c r="U1856" s="1">
        <v>141.7824</v>
      </c>
      <c r="V1856" s="1">
        <v>12</v>
      </c>
      <c r="W1856" s="1">
        <v>633.85</v>
      </c>
      <c r="X1856" s="1">
        <v>89874</v>
      </c>
      <c r="Y1856" s="1">
        <f>Table1[[#This Row],[Unit Price]]-Table1[[#This Row],[Discount]]</f>
        <v>65.899999999999991</v>
      </c>
      <c r="Z1856" s="1" t="s">
        <v>3220</v>
      </c>
    </row>
    <row r="1857" spans="1:26" x14ac:dyDescent="0.2">
      <c r="A1857" s="3">
        <v>2963</v>
      </c>
      <c r="B1857" s="3" t="s">
        <v>2913</v>
      </c>
      <c r="C1857" s="3" t="s">
        <v>1</v>
      </c>
      <c r="D1857" s="3">
        <v>0.01</v>
      </c>
      <c r="E1857" s="3">
        <v>7.98</v>
      </c>
      <c r="F1857" s="3">
        <v>6.5</v>
      </c>
      <c r="G1857" s="3" t="s">
        <v>14</v>
      </c>
      <c r="H1857" s="3" t="s">
        <v>15</v>
      </c>
      <c r="I1857" s="3" t="s">
        <v>24</v>
      </c>
      <c r="J1857" s="3" t="s">
        <v>54</v>
      </c>
      <c r="K1857" s="3" t="s">
        <v>120</v>
      </c>
      <c r="L1857" s="3" t="s">
        <v>2914</v>
      </c>
      <c r="M1857" s="3">
        <v>0.59</v>
      </c>
      <c r="N1857" s="3" t="s">
        <v>8</v>
      </c>
      <c r="O1857" s="3" t="s">
        <v>87</v>
      </c>
      <c r="P1857" s="3" t="s">
        <v>394</v>
      </c>
      <c r="Q1857" s="3" t="s">
        <v>2915</v>
      </c>
      <c r="R1857" s="3">
        <v>21220</v>
      </c>
      <c r="S1857" s="4">
        <v>42177</v>
      </c>
      <c r="T1857" s="4">
        <v>42178</v>
      </c>
      <c r="U1857" s="3">
        <v>-34.591999999999999</v>
      </c>
      <c r="V1857" s="3">
        <v>4</v>
      </c>
      <c r="W1857" s="3">
        <v>34.909999999999997</v>
      </c>
      <c r="X1857" s="3">
        <v>88612</v>
      </c>
      <c r="Y1857" s="3">
        <f>Table1[[#This Row],[Unit Price]]-Table1[[#This Row],[Discount]]</f>
        <v>7.9700000000000006</v>
      </c>
      <c r="Z1857" s="3" t="s">
        <v>3222</v>
      </c>
    </row>
    <row r="1858" spans="1:26" x14ac:dyDescent="0.2">
      <c r="A1858" s="1">
        <v>3132</v>
      </c>
      <c r="B1858" s="1" t="s">
        <v>2528</v>
      </c>
      <c r="C1858" s="1" t="s">
        <v>13</v>
      </c>
      <c r="D1858" s="1">
        <v>0.1</v>
      </c>
      <c r="E1858" s="1">
        <v>180.98</v>
      </c>
      <c r="F1858" s="1">
        <v>26.2</v>
      </c>
      <c r="G1858" s="1" t="s">
        <v>2</v>
      </c>
      <c r="H1858" s="1" t="s">
        <v>70</v>
      </c>
      <c r="I1858" s="1" t="s">
        <v>4</v>
      </c>
      <c r="J1858" s="1" t="s">
        <v>85</v>
      </c>
      <c r="K1858" s="1" t="s">
        <v>33</v>
      </c>
      <c r="L1858" s="1" t="s">
        <v>2250</v>
      </c>
      <c r="M1858" s="1">
        <v>0.59</v>
      </c>
      <c r="N1858" s="1" t="s">
        <v>8</v>
      </c>
      <c r="O1858" s="1" t="s">
        <v>28</v>
      </c>
      <c r="P1858" s="1" t="s">
        <v>79</v>
      </c>
      <c r="Q1858" s="1" t="s">
        <v>2530</v>
      </c>
      <c r="R1858" s="1">
        <v>60060</v>
      </c>
      <c r="S1858" s="2">
        <v>42177</v>
      </c>
      <c r="T1858" s="2">
        <v>42178</v>
      </c>
      <c r="U1858" s="1">
        <v>-64.664000000000001</v>
      </c>
      <c r="V1858" s="1">
        <v>3</v>
      </c>
      <c r="W1858" s="1">
        <v>519.41999999999996</v>
      </c>
      <c r="X1858" s="1">
        <v>86790</v>
      </c>
      <c r="Y1858" s="1">
        <f>Table1[[#This Row],[Unit Price]]-Table1[[#This Row],[Discount]]</f>
        <v>180.88</v>
      </c>
      <c r="Z1858" s="1" t="s">
        <v>3220</v>
      </c>
    </row>
    <row r="1859" spans="1:26" x14ac:dyDescent="0.2">
      <c r="A1859" s="3">
        <v>437</v>
      </c>
      <c r="B1859" s="3" t="s">
        <v>2916</v>
      </c>
      <c r="C1859" s="3" t="s">
        <v>23</v>
      </c>
      <c r="D1859" s="3">
        <v>0.05</v>
      </c>
      <c r="E1859" s="3">
        <v>125.99</v>
      </c>
      <c r="F1859" s="3">
        <v>8.08</v>
      </c>
      <c r="G1859" s="3" t="s">
        <v>14</v>
      </c>
      <c r="H1859" s="3" t="s">
        <v>3</v>
      </c>
      <c r="I1859" s="3" t="s">
        <v>16</v>
      </c>
      <c r="J1859" s="3" t="s">
        <v>111</v>
      </c>
      <c r="K1859" s="3" t="s">
        <v>49</v>
      </c>
      <c r="L1859" s="3" t="s">
        <v>2089</v>
      </c>
      <c r="M1859" s="3">
        <v>0.56999999999999995</v>
      </c>
      <c r="N1859" s="3" t="s">
        <v>8</v>
      </c>
      <c r="O1859" s="3" t="s">
        <v>87</v>
      </c>
      <c r="P1859" s="3" t="s">
        <v>379</v>
      </c>
      <c r="Q1859" s="3" t="s">
        <v>2917</v>
      </c>
      <c r="R1859" s="3">
        <v>1462</v>
      </c>
      <c r="S1859" s="4">
        <v>42177</v>
      </c>
      <c r="T1859" s="4">
        <v>42182</v>
      </c>
      <c r="U1859" s="3">
        <v>427.11840000000001</v>
      </c>
      <c r="V1859" s="3">
        <v>9</v>
      </c>
      <c r="W1859" s="3">
        <v>952.26</v>
      </c>
      <c r="X1859" s="3">
        <v>90695</v>
      </c>
      <c r="Y1859" s="3">
        <f>Table1[[#This Row],[Unit Price]]-Table1[[#This Row],[Discount]]</f>
        <v>125.94</v>
      </c>
      <c r="Z1859" s="3" t="s">
        <v>3222</v>
      </c>
    </row>
    <row r="1860" spans="1:26" x14ac:dyDescent="0.2">
      <c r="A1860" s="1">
        <v>1127</v>
      </c>
      <c r="B1860" s="1" t="s">
        <v>1321</v>
      </c>
      <c r="C1860" s="1" t="s">
        <v>23</v>
      </c>
      <c r="D1860" s="1">
        <v>0.04</v>
      </c>
      <c r="E1860" s="1">
        <v>4.71</v>
      </c>
      <c r="F1860" s="1">
        <v>0.7</v>
      </c>
      <c r="G1860" s="1" t="s">
        <v>14</v>
      </c>
      <c r="H1860" s="1" t="s">
        <v>15</v>
      </c>
      <c r="I1860" s="1" t="s">
        <v>24</v>
      </c>
      <c r="J1860" s="1" t="s">
        <v>152</v>
      </c>
      <c r="K1860" s="1" t="s">
        <v>26</v>
      </c>
      <c r="L1860" s="1" t="s">
        <v>2700</v>
      </c>
      <c r="M1860" s="1">
        <v>0.8</v>
      </c>
      <c r="N1860" s="1" t="s">
        <v>8</v>
      </c>
      <c r="O1860" s="1" t="s">
        <v>28</v>
      </c>
      <c r="P1860" s="1" t="s">
        <v>163</v>
      </c>
      <c r="Q1860" s="1" t="s">
        <v>1322</v>
      </c>
      <c r="R1860" s="1">
        <v>78852</v>
      </c>
      <c r="S1860" s="2">
        <v>42177</v>
      </c>
      <c r="T1860" s="2">
        <v>42181</v>
      </c>
      <c r="U1860" s="1">
        <v>4.53</v>
      </c>
      <c r="V1860" s="1">
        <v>19</v>
      </c>
      <c r="W1860" s="1">
        <v>90.52</v>
      </c>
      <c r="X1860" s="1">
        <v>87222</v>
      </c>
      <c r="Y1860" s="1">
        <f>Table1[[#This Row],[Unit Price]]-Table1[[#This Row],[Discount]]</f>
        <v>4.67</v>
      </c>
      <c r="Z1860" s="1" t="s">
        <v>3220</v>
      </c>
    </row>
    <row r="1861" spans="1:26" x14ac:dyDescent="0.2">
      <c r="A1861" s="3">
        <v>1128</v>
      </c>
      <c r="B1861" s="3" t="s">
        <v>2918</v>
      </c>
      <c r="C1861" s="3" t="s">
        <v>23</v>
      </c>
      <c r="D1861" s="3">
        <v>0.06</v>
      </c>
      <c r="E1861" s="3">
        <v>4.2</v>
      </c>
      <c r="F1861" s="3">
        <v>2.2599999999999998</v>
      </c>
      <c r="G1861" s="3" t="s">
        <v>14</v>
      </c>
      <c r="H1861" s="3" t="s">
        <v>15</v>
      </c>
      <c r="I1861" s="3" t="s">
        <v>24</v>
      </c>
      <c r="J1861" s="3" t="s">
        <v>64</v>
      </c>
      <c r="K1861" s="3" t="s">
        <v>26</v>
      </c>
      <c r="L1861" s="3" t="s">
        <v>572</v>
      </c>
      <c r="M1861" s="3">
        <v>0.36</v>
      </c>
      <c r="N1861" s="3" t="s">
        <v>8</v>
      </c>
      <c r="O1861" s="3" t="s">
        <v>28</v>
      </c>
      <c r="P1861" s="3" t="s">
        <v>163</v>
      </c>
      <c r="Q1861" s="3" t="s">
        <v>2919</v>
      </c>
      <c r="R1861" s="3">
        <v>78539</v>
      </c>
      <c r="S1861" s="4">
        <v>42177</v>
      </c>
      <c r="T1861" s="4">
        <v>42182</v>
      </c>
      <c r="U1861" s="3">
        <v>9.7799999999999994</v>
      </c>
      <c r="V1861" s="3">
        <v>13</v>
      </c>
      <c r="W1861" s="3">
        <v>55.97</v>
      </c>
      <c r="X1861" s="3">
        <v>87222</v>
      </c>
      <c r="Y1861" s="3">
        <f>Table1[[#This Row],[Unit Price]]-Table1[[#This Row],[Discount]]</f>
        <v>4.1400000000000006</v>
      </c>
      <c r="Z1861" s="3" t="s">
        <v>3220</v>
      </c>
    </row>
    <row r="1862" spans="1:26" x14ac:dyDescent="0.2">
      <c r="A1862" s="1">
        <v>2279</v>
      </c>
      <c r="B1862" s="1" t="s">
        <v>2920</v>
      </c>
      <c r="C1862" s="1" t="s">
        <v>23</v>
      </c>
      <c r="D1862" s="1">
        <v>0.04</v>
      </c>
      <c r="E1862" s="1">
        <v>4.4800000000000004</v>
      </c>
      <c r="F1862" s="1">
        <v>2.5</v>
      </c>
      <c r="G1862" s="1" t="s">
        <v>63</v>
      </c>
      <c r="H1862" s="1" t="s">
        <v>47</v>
      </c>
      <c r="I1862" s="1" t="s">
        <v>24</v>
      </c>
      <c r="J1862" s="1" t="s">
        <v>321</v>
      </c>
      <c r="K1862" s="1" t="s">
        <v>49</v>
      </c>
      <c r="L1862" s="1" t="s">
        <v>997</v>
      </c>
      <c r="M1862" s="1">
        <v>0.37</v>
      </c>
      <c r="N1862" s="1" t="s">
        <v>8</v>
      </c>
      <c r="O1862" s="1" t="s">
        <v>87</v>
      </c>
      <c r="P1862" s="1" t="s">
        <v>296</v>
      </c>
      <c r="Q1862" s="1" t="s">
        <v>2921</v>
      </c>
      <c r="R1862" s="1">
        <v>15601</v>
      </c>
      <c r="S1862" s="2">
        <v>42177</v>
      </c>
      <c r="T1862" s="2">
        <v>42181</v>
      </c>
      <c r="U1862" s="1">
        <v>10.32</v>
      </c>
      <c r="V1862" s="1">
        <v>7</v>
      </c>
      <c r="W1862" s="1">
        <v>35.93</v>
      </c>
      <c r="X1862" s="1">
        <v>85949</v>
      </c>
      <c r="Y1862" s="1">
        <f>Table1[[#This Row],[Unit Price]]-Table1[[#This Row],[Discount]]</f>
        <v>4.4400000000000004</v>
      </c>
      <c r="Z1862" s="1" t="s">
        <v>3222</v>
      </c>
    </row>
    <row r="1863" spans="1:26" x14ac:dyDescent="0.2">
      <c r="A1863" s="3">
        <v>101</v>
      </c>
      <c r="B1863" s="3" t="s">
        <v>2922</v>
      </c>
      <c r="C1863" s="3" t="s">
        <v>92</v>
      </c>
      <c r="D1863" s="3">
        <v>0.1</v>
      </c>
      <c r="E1863" s="3">
        <v>19.98</v>
      </c>
      <c r="F1863" s="3">
        <v>4</v>
      </c>
      <c r="G1863" s="3" t="s">
        <v>14</v>
      </c>
      <c r="H1863" s="3" t="s">
        <v>15</v>
      </c>
      <c r="I1863" s="3" t="s">
        <v>16</v>
      </c>
      <c r="J1863" s="3" t="s">
        <v>17</v>
      </c>
      <c r="K1863" s="3" t="s">
        <v>49</v>
      </c>
      <c r="L1863" s="3" t="s">
        <v>1737</v>
      </c>
      <c r="M1863" s="3">
        <v>0.68</v>
      </c>
      <c r="N1863" s="3" t="s">
        <v>8</v>
      </c>
      <c r="O1863" s="3" t="s">
        <v>87</v>
      </c>
      <c r="P1863" s="3" t="s">
        <v>307</v>
      </c>
      <c r="Q1863" s="3" t="s">
        <v>2923</v>
      </c>
      <c r="R1863" s="3">
        <v>4005</v>
      </c>
      <c r="S1863" s="4">
        <v>42177</v>
      </c>
      <c r="T1863" s="4">
        <v>42179</v>
      </c>
      <c r="U1863" s="3">
        <v>-16.2</v>
      </c>
      <c r="V1863" s="3">
        <v>16</v>
      </c>
      <c r="W1863" s="3">
        <v>303.58999999999997</v>
      </c>
      <c r="X1863" s="3">
        <v>88205</v>
      </c>
      <c r="Y1863" s="3">
        <f>Table1[[#This Row],[Unit Price]]-Table1[[#This Row],[Discount]]</f>
        <v>19.88</v>
      </c>
      <c r="Z1863" s="3" t="s">
        <v>3222</v>
      </c>
    </row>
    <row r="1864" spans="1:26" x14ac:dyDescent="0.2">
      <c r="A1864" s="1">
        <v>102</v>
      </c>
      <c r="B1864" s="1" t="s">
        <v>2018</v>
      </c>
      <c r="C1864" s="1" t="s">
        <v>92</v>
      </c>
      <c r="D1864" s="1">
        <v>0.1</v>
      </c>
      <c r="E1864" s="1">
        <v>19.98</v>
      </c>
      <c r="F1864" s="1">
        <v>4</v>
      </c>
      <c r="G1864" s="1" t="s">
        <v>14</v>
      </c>
      <c r="H1864" s="1" t="s">
        <v>15</v>
      </c>
      <c r="I1864" s="1" t="s">
        <v>16</v>
      </c>
      <c r="J1864" s="1" t="s">
        <v>17</v>
      </c>
      <c r="K1864" s="1" t="s">
        <v>49</v>
      </c>
      <c r="L1864" s="1" t="s">
        <v>1737</v>
      </c>
      <c r="M1864" s="1">
        <v>0.68</v>
      </c>
      <c r="N1864" s="1" t="s">
        <v>8</v>
      </c>
      <c r="O1864" s="1" t="s">
        <v>87</v>
      </c>
      <c r="P1864" s="1" t="s">
        <v>379</v>
      </c>
      <c r="Q1864" s="1" t="s">
        <v>764</v>
      </c>
      <c r="R1864" s="1">
        <v>2129</v>
      </c>
      <c r="S1864" s="2">
        <v>42177</v>
      </c>
      <c r="T1864" s="2">
        <v>42179</v>
      </c>
      <c r="U1864" s="1">
        <v>-20.25</v>
      </c>
      <c r="V1864" s="1">
        <v>65</v>
      </c>
      <c r="W1864" s="1">
        <v>1233.32</v>
      </c>
      <c r="X1864" s="1">
        <v>3397</v>
      </c>
      <c r="Y1864" s="1">
        <f>Table1[[#This Row],[Unit Price]]-Table1[[#This Row],[Discount]]</f>
        <v>19.88</v>
      </c>
      <c r="Z1864" s="1" t="s">
        <v>3222</v>
      </c>
    </row>
    <row r="1865" spans="1:26" x14ac:dyDescent="0.2">
      <c r="A1865" s="3">
        <v>102</v>
      </c>
      <c r="B1865" s="3" t="s">
        <v>2018</v>
      </c>
      <c r="C1865" s="3" t="s">
        <v>92</v>
      </c>
      <c r="D1865" s="3">
        <v>0.09</v>
      </c>
      <c r="E1865" s="3">
        <v>2.88</v>
      </c>
      <c r="F1865" s="3">
        <v>1.49</v>
      </c>
      <c r="G1865" s="3" t="s">
        <v>14</v>
      </c>
      <c r="H1865" s="3" t="s">
        <v>15</v>
      </c>
      <c r="I1865" s="3" t="s">
        <v>24</v>
      </c>
      <c r="J1865" s="3" t="s">
        <v>48</v>
      </c>
      <c r="K1865" s="3" t="s">
        <v>49</v>
      </c>
      <c r="L1865" s="3" t="s">
        <v>2924</v>
      </c>
      <c r="M1865" s="3">
        <v>0.36</v>
      </c>
      <c r="N1865" s="3" t="s">
        <v>8</v>
      </c>
      <c r="O1865" s="3" t="s">
        <v>87</v>
      </c>
      <c r="P1865" s="3" t="s">
        <v>379</v>
      </c>
      <c r="Q1865" s="3" t="s">
        <v>764</v>
      </c>
      <c r="R1865" s="3">
        <v>2129</v>
      </c>
      <c r="S1865" s="4">
        <v>42177</v>
      </c>
      <c r="T1865" s="4">
        <v>42178</v>
      </c>
      <c r="U1865" s="3">
        <v>-3.3809999999999998</v>
      </c>
      <c r="V1865" s="3">
        <v>17</v>
      </c>
      <c r="W1865" s="3">
        <v>47.31</v>
      </c>
      <c r="X1865" s="3">
        <v>3397</v>
      </c>
      <c r="Y1865" s="3">
        <f>Table1[[#This Row],[Unit Price]]-Table1[[#This Row],[Discount]]</f>
        <v>2.79</v>
      </c>
      <c r="Z1865" s="3" t="s">
        <v>3222</v>
      </c>
    </row>
    <row r="1866" spans="1:26" x14ac:dyDescent="0.2">
      <c r="A1866" s="1">
        <v>109</v>
      </c>
      <c r="B1866" s="1" t="s">
        <v>2925</v>
      </c>
      <c r="C1866" s="1" t="s">
        <v>92</v>
      </c>
      <c r="D1866" s="1">
        <v>0.09</v>
      </c>
      <c r="E1866" s="1">
        <v>2.88</v>
      </c>
      <c r="F1866" s="1">
        <v>1.49</v>
      </c>
      <c r="G1866" s="1" t="s">
        <v>14</v>
      </c>
      <c r="H1866" s="1" t="s">
        <v>15</v>
      </c>
      <c r="I1866" s="1" t="s">
        <v>24</v>
      </c>
      <c r="J1866" s="1" t="s">
        <v>48</v>
      </c>
      <c r="K1866" s="1" t="s">
        <v>49</v>
      </c>
      <c r="L1866" s="1" t="s">
        <v>2924</v>
      </c>
      <c r="M1866" s="1">
        <v>0.36</v>
      </c>
      <c r="N1866" s="1" t="s">
        <v>8</v>
      </c>
      <c r="O1866" s="1" t="s">
        <v>87</v>
      </c>
      <c r="P1866" s="1" t="s">
        <v>373</v>
      </c>
      <c r="Q1866" s="1" t="s">
        <v>2926</v>
      </c>
      <c r="R1866" s="1">
        <v>7644</v>
      </c>
      <c r="S1866" s="2">
        <v>42177</v>
      </c>
      <c r="T1866" s="2">
        <v>42178</v>
      </c>
      <c r="U1866" s="1">
        <v>-2.7048000000000001</v>
      </c>
      <c r="V1866" s="1">
        <v>4</v>
      </c>
      <c r="W1866" s="1">
        <v>11.13</v>
      </c>
      <c r="X1866" s="1">
        <v>88205</v>
      </c>
      <c r="Y1866" s="1">
        <f>Table1[[#This Row],[Unit Price]]-Table1[[#This Row],[Discount]]</f>
        <v>2.79</v>
      </c>
      <c r="Z1866" s="1" t="s">
        <v>3222</v>
      </c>
    </row>
    <row r="1867" spans="1:26" x14ac:dyDescent="0.2">
      <c r="A1867" s="3">
        <v>522</v>
      </c>
      <c r="B1867" s="3" t="s">
        <v>2927</v>
      </c>
      <c r="C1867" s="3" t="s">
        <v>92</v>
      </c>
      <c r="D1867" s="3">
        <v>0.02</v>
      </c>
      <c r="E1867" s="3">
        <v>150.97999999999999</v>
      </c>
      <c r="F1867" s="3">
        <v>13.99</v>
      </c>
      <c r="G1867" s="3" t="s">
        <v>63</v>
      </c>
      <c r="H1867" s="3" t="s">
        <v>3</v>
      </c>
      <c r="I1867" s="3" t="s">
        <v>16</v>
      </c>
      <c r="J1867" s="3" t="s">
        <v>32</v>
      </c>
      <c r="K1867" s="3" t="s">
        <v>120</v>
      </c>
      <c r="L1867" s="3" t="s">
        <v>758</v>
      </c>
      <c r="M1867" s="3">
        <v>0.38</v>
      </c>
      <c r="N1867" s="3" t="s">
        <v>8</v>
      </c>
      <c r="O1867" s="3" t="s">
        <v>35</v>
      </c>
      <c r="P1867" s="3" t="s">
        <v>115</v>
      </c>
      <c r="Q1867" s="3" t="s">
        <v>818</v>
      </c>
      <c r="R1867" s="3">
        <v>97756</v>
      </c>
      <c r="S1867" s="4">
        <v>42177</v>
      </c>
      <c r="T1867" s="4">
        <v>42179</v>
      </c>
      <c r="U1867" s="3">
        <v>26.1</v>
      </c>
      <c r="V1867" s="3">
        <v>3</v>
      </c>
      <c r="W1867" s="3">
        <v>480.37</v>
      </c>
      <c r="X1867" s="3">
        <v>89327</v>
      </c>
      <c r="Y1867" s="3">
        <f>Table1[[#This Row],[Unit Price]]-Table1[[#This Row],[Discount]]</f>
        <v>150.95999999999998</v>
      </c>
      <c r="Z1867" s="3" t="s">
        <v>3221</v>
      </c>
    </row>
    <row r="1868" spans="1:26" x14ac:dyDescent="0.2">
      <c r="A1868" s="1">
        <v>522</v>
      </c>
      <c r="B1868" s="1" t="s">
        <v>2927</v>
      </c>
      <c r="C1868" s="1" t="s">
        <v>92</v>
      </c>
      <c r="D1868" s="1">
        <v>0.1</v>
      </c>
      <c r="E1868" s="1">
        <v>5.43</v>
      </c>
      <c r="F1868" s="1">
        <v>0.95</v>
      </c>
      <c r="G1868" s="1" t="s">
        <v>14</v>
      </c>
      <c r="H1868" s="1" t="s">
        <v>3</v>
      </c>
      <c r="I1868" s="1" t="s">
        <v>24</v>
      </c>
      <c r="J1868" s="1" t="s">
        <v>64</v>
      </c>
      <c r="K1868" s="1" t="s">
        <v>26</v>
      </c>
      <c r="L1868" s="1" t="s">
        <v>2239</v>
      </c>
      <c r="M1868" s="1">
        <v>0.36</v>
      </c>
      <c r="N1868" s="1" t="s">
        <v>8</v>
      </c>
      <c r="O1868" s="1" t="s">
        <v>35</v>
      </c>
      <c r="P1868" s="1" t="s">
        <v>115</v>
      </c>
      <c r="Q1868" s="1" t="s">
        <v>818</v>
      </c>
      <c r="R1868" s="1">
        <v>97756</v>
      </c>
      <c r="S1868" s="2">
        <v>42177</v>
      </c>
      <c r="T1868" s="2">
        <v>42179</v>
      </c>
      <c r="U1868" s="1">
        <v>-2.58</v>
      </c>
      <c r="V1868" s="1">
        <v>1</v>
      </c>
      <c r="W1868" s="1">
        <v>5.76</v>
      </c>
      <c r="X1868" s="1">
        <v>89327</v>
      </c>
      <c r="Y1868" s="1">
        <f>Table1[[#This Row],[Unit Price]]-Table1[[#This Row],[Discount]]</f>
        <v>5.33</v>
      </c>
      <c r="Z1868" s="1" t="s">
        <v>3221</v>
      </c>
    </row>
    <row r="1869" spans="1:26" x14ac:dyDescent="0.2">
      <c r="A1869" s="3">
        <v>522</v>
      </c>
      <c r="B1869" s="3" t="s">
        <v>2927</v>
      </c>
      <c r="C1869" s="3" t="s">
        <v>92</v>
      </c>
      <c r="D1869" s="3">
        <v>0.01</v>
      </c>
      <c r="E1869" s="3">
        <v>179.29</v>
      </c>
      <c r="F1869" s="3">
        <v>29.21</v>
      </c>
      <c r="G1869" s="3" t="s">
        <v>2</v>
      </c>
      <c r="H1869" s="3" t="s">
        <v>3</v>
      </c>
      <c r="I1869" s="3" t="s">
        <v>4</v>
      </c>
      <c r="J1869" s="3" t="s">
        <v>5</v>
      </c>
      <c r="K1869" s="3" t="s">
        <v>6</v>
      </c>
      <c r="L1869" s="3" t="s">
        <v>519</v>
      </c>
      <c r="M1869" s="3">
        <v>0.74</v>
      </c>
      <c r="N1869" s="3" t="s">
        <v>8</v>
      </c>
      <c r="O1869" s="3" t="s">
        <v>35</v>
      </c>
      <c r="P1869" s="3" t="s">
        <v>115</v>
      </c>
      <c r="Q1869" s="3" t="s">
        <v>818</v>
      </c>
      <c r="R1869" s="3">
        <v>97756</v>
      </c>
      <c r="S1869" s="4">
        <v>42177</v>
      </c>
      <c r="T1869" s="4">
        <v>42178</v>
      </c>
      <c r="U1869" s="3">
        <v>2800.12</v>
      </c>
      <c r="V1869" s="3">
        <v>21</v>
      </c>
      <c r="W1869" s="3">
        <v>3112.13</v>
      </c>
      <c r="X1869" s="3">
        <v>89327</v>
      </c>
      <c r="Y1869" s="3">
        <f>Table1[[#This Row],[Unit Price]]-Table1[[#This Row],[Discount]]</f>
        <v>179.28</v>
      </c>
      <c r="Z1869" s="3" t="s">
        <v>3221</v>
      </c>
    </row>
    <row r="1870" spans="1:26" x14ac:dyDescent="0.2">
      <c r="A1870" s="1">
        <v>445</v>
      </c>
      <c r="B1870" s="1" t="s">
        <v>2118</v>
      </c>
      <c r="C1870" s="1" t="s">
        <v>13</v>
      </c>
      <c r="D1870" s="1">
        <v>0.09</v>
      </c>
      <c r="E1870" s="1">
        <v>200.98</v>
      </c>
      <c r="F1870" s="1">
        <v>55.96</v>
      </c>
      <c r="G1870" s="1" t="s">
        <v>2</v>
      </c>
      <c r="H1870" s="1" t="s">
        <v>3</v>
      </c>
      <c r="I1870" s="1" t="s">
        <v>4</v>
      </c>
      <c r="J1870" s="1" t="s">
        <v>93</v>
      </c>
      <c r="K1870" s="1" t="s">
        <v>6</v>
      </c>
      <c r="L1870" s="1" t="s">
        <v>1615</v>
      </c>
      <c r="M1870" s="1">
        <v>0.75</v>
      </c>
      <c r="N1870" s="1" t="s">
        <v>8</v>
      </c>
      <c r="O1870" s="1" t="s">
        <v>28</v>
      </c>
      <c r="P1870" s="1" t="s">
        <v>109</v>
      </c>
      <c r="Q1870" s="1" t="s">
        <v>1353</v>
      </c>
      <c r="R1870" s="1">
        <v>68701</v>
      </c>
      <c r="S1870" s="2">
        <v>42178</v>
      </c>
      <c r="T1870" s="2">
        <v>42179</v>
      </c>
      <c r="U1870" s="1">
        <v>-512.87199999999996</v>
      </c>
      <c r="V1870" s="1">
        <v>9</v>
      </c>
      <c r="W1870" s="1">
        <v>1766.68</v>
      </c>
      <c r="X1870" s="1">
        <v>88084</v>
      </c>
      <c r="Y1870" s="1">
        <f>Table1[[#This Row],[Unit Price]]-Table1[[#This Row],[Discount]]</f>
        <v>200.89</v>
      </c>
      <c r="Z1870" s="1" t="s">
        <v>3220</v>
      </c>
    </row>
    <row r="1871" spans="1:26" x14ac:dyDescent="0.2">
      <c r="A1871" s="3">
        <v>445</v>
      </c>
      <c r="B1871" s="3" t="s">
        <v>2118</v>
      </c>
      <c r="C1871" s="3" t="s">
        <v>13</v>
      </c>
      <c r="D1871" s="3">
        <v>0.09</v>
      </c>
      <c r="E1871" s="3">
        <v>2.78</v>
      </c>
      <c r="F1871" s="3">
        <v>0.97</v>
      </c>
      <c r="G1871" s="3" t="s">
        <v>14</v>
      </c>
      <c r="H1871" s="3" t="s">
        <v>3</v>
      </c>
      <c r="I1871" s="3" t="s">
        <v>24</v>
      </c>
      <c r="J1871" s="3" t="s">
        <v>25</v>
      </c>
      <c r="K1871" s="3" t="s">
        <v>26</v>
      </c>
      <c r="L1871" s="3" t="s">
        <v>2928</v>
      </c>
      <c r="M1871" s="3">
        <v>0.59</v>
      </c>
      <c r="N1871" s="3" t="s">
        <v>8</v>
      </c>
      <c r="O1871" s="3" t="s">
        <v>28</v>
      </c>
      <c r="P1871" s="3" t="s">
        <v>109</v>
      </c>
      <c r="Q1871" s="3" t="s">
        <v>1353</v>
      </c>
      <c r="R1871" s="3">
        <v>68701</v>
      </c>
      <c r="S1871" s="4">
        <v>42178</v>
      </c>
      <c r="T1871" s="4">
        <v>42179</v>
      </c>
      <c r="U1871" s="3">
        <v>-3.7839999999999998</v>
      </c>
      <c r="V1871" s="3">
        <v>11</v>
      </c>
      <c r="W1871" s="3">
        <v>29.02</v>
      </c>
      <c r="X1871" s="3">
        <v>88084</v>
      </c>
      <c r="Y1871" s="3">
        <f>Table1[[#This Row],[Unit Price]]-Table1[[#This Row],[Discount]]</f>
        <v>2.69</v>
      </c>
      <c r="Z1871" s="3" t="s">
        <v>3220</v>
      </c>
    </row>
    <row r="1872" spans="1:26" x14ac:dyDescent="0.2">
      <c r="A1872" s="1">
        <v>2333</v>
      </c>
      <c r="B1872" s="1" t="s">
        <v>2929</v>
      </c>
      <c r="C1872" s="1" t="s">
        <v>13</v>
      </c>
      <c r="D1872" s="1">
        <v>0.06</v>
      </c>
      <c r="E1872" s="1">
        <v>180.98</v>
      </c>
      <c r="F1872" s="1">
        <v>26.2</v>
      </c>
      <c r="G1872" s="1" t="s">
        <v>2</v>
      </c>
      <c r="H1872" s="1" t="s">
        <v>3</v>
      </c>
      <c r="I1872" s="1" t="s">
        <v>4</v>
      </c>
      <c r="J1872" s="1" t="s">
        <v>85</v>
      </c>
      <c r="K1872" s="1" t="s">
        <v>33</v>
      </c>
      <c r="L1872" s="1" t="s">
        <v>2250</v>
      </c>
      <c r="M1872" s="1">
        <v>0.59</v>
      </c>
      <c r="N1872" s="1" t="s">
        <v>8</v>
      </c>
      <c r="O1872" s="1" t="s">
        <v>28</v>
      </c>
      <c r="P1872" s="1" t="s">
        <v>333</v>
      </c>
      <c r="Q1872" s="1" t="s">
        <v>2930</v>
      </c>
      <c r="R1872" s="1">
        <v>54302</v>
      </c>
      <c r="S1872" s="2">
        <v>42178</v>
      </c>
      <c r="T1872" s="2">
        <v>42179</v>
      </c>
      <c r="U1872" s="1">
        <v>-122.235</v>
      </c>
      <c r="V1872" s="1">
        <v>1</v>
      </c>
      <c r="W1872" s="1">
        <v>191.73</v>
      </c>
      <c r="X1872" s="1">
        <v>89611</v>
      </c>
      <c r="Y1872" s="1">
        <f>Table1[[#This Row],[Unit Price]]-Table1[[#This Row],[Discount]]</f>
        <v>180.92</v>
      </c>
      <c r="Z1872" s="1" t="s">
        <v>3220</v>
      </c>
    </row>
    <row r="1873" spans="1:26" x14ac:dyDescent="0.2">
      <c r="A1873" s="3">
        <v>1548</v>
      </c>
      <c r="B1873" s="3" t="s">
        <v>2931</v>
      </c>
      <c r="C1873" s="3" t="s">
        <v>23</v>
      </c>
      <c r="D1873" s="3">
        <v>0</v>
      </c>
      <c r="E1873" s="3">
        <v>599.99</v>
      </c>
      <c r="F1873" s="3">
        <v>24.49</v>
      </c>
      <c r="G1873" s="3" t="s">
        <v>14</v>
      </c>
      <c r="H1873" s="3" t="s">
        <v>70</v>
      </c>
      <c r="I1873" s="3" t="s">
        <v>16</v>
      </c>
      <c r="J1873" s="3" t="s">
        <v>39</v>
      </c>
      <c r="K1873" s="3" t="s">
        <v>40</v>
      </c>
      <c r="L1873" s="3" t="s">
        <v>2932</v>
      </c>
      <c r="M1873" s="3">
        <v>0.44</v>
      </c>
      <c r="N1873" s="3" t="s">
        <v>8</v>
      </c>
      <c r="O1873" s="3" t="s">
        <v>28</v>
      </c>
      <c r="P1873" s="3" t="s">
        <v>29</v>
      </c>
      <c r="Q1873" s="3" t="s">
        <v>2408</v>
      </c>
      <c r="R1873" s="3">
        <v>47374</v>
      </c>
      <c r="S1873" s="4">
        <v>42178</v>
      </c>
      <c r="T1873" s="4">
        <v>42180</v>
      </c>
      <c r="U1873" s="3">
        <v>-367.16500000000002</v>
      </c>
      <c r="V1873" s="3">
        <v>18</v>
      </c>
      <c r="W1873" s="3">
        <v>11015.82</v>
      </c>
      <c r="X1873" s="3">
        <v>88487</v>
      </c>
      <c r="Y1873" s="3">
        <f>Table1[[#This Row],[Unit Price]]-Table1[[#This Row],[Discount]]</f>
        <v>599.99</v>
      </c>
      <c r="Z1873" s="3" t="s">
        <v>3220</v>
      </c>
    </row>
    <row r="1874" spans="1:26" x14ac:dyDescent="0.2">
      <c r="A1874" s="1">
        <v>2215</v>
      </c>
      <c r="B1874" s="1" t="s">
        <v>2933</v>
      </c>
      <c r="C1874" s="1" t="s">
        <v>23</v>
      </c>
      <c r="D1874" s="1">
        <v>7.0000000000000007E-2</v>
      </c>
      <c r="E1874" s="1">
        <v>3.28</v>
      </c>
      <c r="F1874" s="1">
        <v>3.97</v>
      </c>
      <c r="G1874" s="1" t="s">
        <v>14</v>
      </c>
      <c r="H1874" s="1" t="s">
        <v>70</v>
      </c>
      <c r="I1874" s="1" t="s">
        <v>24</v>
      </c>
      <c r="J1874" s="1" t="s">
        <v>25</v>
      </c>
      <c r="K1874" s="1" t="s">
        <v>26</v>
      </c>
      <c r="L1874" s="1" t="s">
        <v>343</v>
      </c>
      <c r="M1874" s="1">
        <v>0.56000000000000005</v>
      </c>
      <c r="N1874" s="1" t="s">
        <v>8</v>
      </c>
      <c r="O1874" s="1" t="s">
        <v>87</v>
      </c>
      <c r="P1874" s="1" t="s">
        <v>293</v>
      </c>
      <c r="Q1874" s="1" t="s">
        <v>2934</v>
      </c>
      <c r="R1874" s="1">
        <v>44646</v>
      </c>
      <c r="S1874" s="2">
        <v>42178</v>
      </c>
      <c r="T1874" s="2">
        <v>42178</v>
      </c>
      <c r="U1874" s="1">
        <v>-22.175999999999998</v>
      </c>
      <c r="V1874" s="1">
        <v>4</v>
      </c>
      <c r="W1874" s="1">
        <v>14.76</v>
      </c>
      <c r="X1874" s="1">
        <v>90314</v>
      </c>
      <c r="Y1874" s="1">
        <f>Table1[[#This Row],[Unit Price]]-Table1[[#This Row],[Discount]]</f>
        <v>3.21</v>
      </c>
      <c r="Z1874" s="1" t="s">
        <v>3222</v>
      </c>
    </row>
    <row r="1875" spans="1:26" x14ac:dyDescent="0.2">
      <c r="A1875" s="3">
        <v>2216</v>
      </c>
      <c r="B1875" s="3" t="s">
        <v>2935</v>
      </c>
      <c r="C1875" s="3" t="s">
        <v>23</v>
      </c>
      <c r="D1875" s="3">
        <v>0.02</v>
      </c>
      <c r="E1875" s="3">
        <v>256.99</v>
      </c>
      <c r="F1875" s="3">
        <v>11.25</v>
      </c>
      <c r="G1875" s="3" t="s">
        <v>14</v>
      </c>
      <c r="H1875" s="3" t="s">
        <v>70</v>
      </c>
      <c r="I1875" s="3" t="s">
        <v>16</v>
      </c>
      <c r="J1875" s="3" t="s">
        <v>17</v>
      </c>
      <c r="K1875" s="3" t="s">
        <v>49</v>
      </c>
      <c r="L1875" s="3" t="s">
        <v>2597</v>
      </c>
      <c r="M1875" s="3">
        <v>0.51</v>
      </c>
      <c r="N1875" s="3" t="s">
        <v>8</v>
      </c>
      <c r="O1875" s="3" t="s">
        <v>87</v>
      </c>
      <c r="P1875" s="3" t="s">
        <v>293</v>
      </c>
      <c r="Q1875" s="3" t="s">
        <v>2109</v>
      </c>
      <c r="R1875" s="3">
        <v>44256</v>
      </c>
      <c r="S1875" s="4">
        <v>42178</v>
      </c>
      <c r="T1875" s="4">
        <v>42185</v>
      </c>
      <c r="U1875" s="3">
        <v>-214.10400000000001</v>
      </c>
      <c r="V1875" s="3">
        <v>3</v>
      </c>
      <c r="W1875" s="3">
        <v>808.44</v>
      </c>
      <c r="X1875" s="3">
        <v>90314</v>
      </c>
      <c r="Y1875" s="3">
        <f>Table1[[#This Row],[Unit Price]]-Table1[[#This Row],[Discount]]</f>
        <v>256.97000000000003</v>
      </c>
      <c r="Z1875" s="3" t="s">
        <v>3222</v>
      </c>
    </row>
    <row r="1876" spans="1:26" x14ac:dyDescent="0.2">
      <c r="A1876" s="1">
        <v>2216</v>
      </c>
      <c r="B1876" s="1" t="s">
        <v>2935</v>
      </c>
      <c r="C1876" s="1" t="s">
        <v>23</v>
      </c>
      <c r="D1876" s="1">
        <v>0.01</v>
      </c>
      <c r="E1876" s="1">
        <v>6.48</v>
      </c>
      <c r="F1876" s="1">
        <v>5.14</v>
      </c>
      <c r="G1876" s="1" t="s">
        <v>14</v>
      </c>
      <c r="H1876" s="1" t="s">
        <v>70</v>
      </c>
      <c r="I1876" s="1" t="s">
        <v>24</v>
      </c>
      <c r="J1876" s="1" t="s">
        <v>64</v>
      </c>
      <c r="K1876" s="1" t="s">
        <v>49</v>
      </c>
      <c r="L1876" s="1" t="s">
        <v>1721</v>
      </c>
      <c r="M1876" s="1">
        <v>0.37</v>
      </c>
      <c r="N1876" s="1" t="s">
        <v>8</v>
      </c>
      <c r="O1876" s="1" t="s">
        <v>87</v>
      </c>
      <c r="P1876" s="1" t="s">
        <v>293</v>
      </c>
      <c r="Q1876" s="1" t="s">
        <v>2109</v>
      </c>
      <c r="R1876" s="1">
        <v>44256</v>
      </c>
      <c r="S1876" s="2">
        <v>42178</v>
      </c>
      <c r="T1876" s="2">
        <v>42180</v>
      </c>
      <c r="U1876" s="1">
        <v>-26.936</v>
      </c>
      <c r="V1876" s="1">
        <v>10</v>
      </c>
      <c r="W1876" s="1">
        <v>67.41</v>
      </c>
      <c r="X1876" s="1">
        <v>90314</v>
      </c>
      <c r="Y1876" s="1">
        <f>Table1[[#This Row],[Unit Price]]-Table1[[#This Row],[Discount]]</f>
        <v>6.4700000000000006</v>
      </c>
      <c r="Z1876" s="1" t="s">
        <v>3222</v>
      </c>
    </row>
    <row r="1877" spans="1:26" x14ac:dyDescent="0.2">
      <c r="A1877" s="3">
        <v>2352</v>
      </c>
      <c r="B1877" s="3" t="s">
        <v>2894</v>
      </c>
      <c r="C1877" s="3" t="s">
        <v>46</v>
      </c>
      <c r="D1877" s="3">
        <v>0.09</v>
      </c>
      <c r="E1877" s="3">
        <v>71.37</v>
      </c>
      <c r="F1877" s="3">
        <v>69</v>
      </c>
      <c r="G1877" s="3" t="s">
        <v>14</v>
      </c>
      <c r="H1877" s="3" t="s">
        <v>47</v>
      </c>
      <c r="I1877" s="3" t="s">
        <v>4</v>
      </c>
      <c r="J1877" s="3" t="s">
        <v>5</v>
      </c>
      <c r="K1877" s="3" t="s">
        <v>40</v>
      </c>
      <c r="L1877" s="3" t="s">
        <v>1007</v>
      </c>
      <c r="M1877" s="3">
        <v>0.68</v>
      </c>
      <c r="N1877" s="3" t="s">
        <v>8</v>
      </c>
      <c r="O1877" s="3" t="s">
        <v>87</v>
      </c>
      <c r="P1877" s="3" t="s">
        <v>394</v>
      </c>
      <c r="Q1877" s="3" t="s">
        <v>2895</v>
      </c>
      <c r="R1877" s="3">
        <v>21501</v>
      </c>
      <c r="S1877" s="4">
        <v>42178</v>
      </c>
      <c r="T1877" s="4">
        <v>42179</v>
      </c>
      <c r="U1877" s="3">
        <v>-1537.1356000000001</v>
      </c>
      <c r="V1877" s="3">
        <v>19</v>
      </c>
      <c r="W1877" s="3">
        <v>1302.98</v>
      </c>
      <c r="X1877" s="3">
        <v>86166</v>
      </c>
      <c r="Y1877" s="3">
        <f>Table1[[#This Row],[Unit Price]]-Table1[[#This Row],[Discount]]</f>
        <v>71.28</v>
      </c>
      <c r="Z1877" s="3" t="s">
        <v>3222</v>
      </c>
    </row>
    <row r="1878" spans="1:26" x14ac:dyDescent="0.2">
      <c r="A1878" s="1">
        <v>2044</v>
      </c>
      <c r="B1878" s="1" t="s">
        <v>2936</v>
      </c>
      <c r="C1878" s="1" t="s">
        <v>23</v>
      </c>
      <c r="D1878" s="1">
        <v>0.09</v>
      </c>
      <c r="E1878" s="1">
        <v>20.99</v>
      </c>
      <c r="F1878" s="1">
        <v>2.5</v>
      </c>
      <c r="G1878" s="1" t="s">
        <v>14</v>
      </c>
      <c r="H1878" s="1" t="s">
        <v>70</v>
      </c>
      <c r="I1878" s="1" t="s">
        <v>16</v>
      </c>
      <c r="J1878" s="1" t="s">
        <v>111</v>
      </c>
      <c r="K1878" s="1" t="s">
        <v>26</v>
      </c>
      <c r="L1878" s="1" t="s">
        <v>1177</v>
      </c>
      <c r="M1878" s="1">
        <v>0.81</v>
      </c>
      <c r="N1878" s="1" t="s">
        <v>8</v>
      </c>
      <c r="O1878" s="1" t="s">
        <v>9</v>
      </c>
      <c r="P1878" s="1" t="s">
        <v>20</v>
      </c>
      <c r="Q1878" s="1" t="s">
        <v>2937</v>
      </c>
      <c r="R1878" s="1">
        <v>72756</v>
      </c>
      <c r="S1878" s="2">
        <v>42179</v>
      </c>
      <c r="T1878" s="2">
        <v>42186</v>
      </c>
      <c r="U1878" s="1">
        <v>-136.12200000000001</v>
      </c>
      <c r="V1878" s="1">
        <v>6</v>
      </c>
      <c r="W1878" s="1">
        <v>100.11</v>
      </c>
      <c r="X1878" s="1">
        <v>88692</v>
      </c>
      <c r="Y1878" s="1">
        <f>Table1[[#This Row],[Unit Price]]-Table1[[#This Row],[Discount]]</f>
        <v>20.9</v>
      </c>
      <c r="Z1878" s="1" t="s">
        <v>3219</v>
      </c>
    </row>
    <row r="1879" spans="1:26" x14ac:dyDescent="0.2">
      <c r="A1879" s="3">
        <v>3325</v>
      </c>
      <c r="B1879" s="3" t="s">
        <v>2259</v>
      </c>
      <c r="C1879" s="3" t="s">
        <v>23</v>
      </c>
      <c r="D1879" s="3">
        <v>0</v>
      </c>
      <c r="E1879" s="3">
        <v>8.74</v>
      </c>
      <c r="F1879" s="3">
        <v>8.2899999999999991</v>
      </c>
      <c r="G1879" s="3" t="s">
        <v>14</v>
      </c>
      <c r="H1879" s="3" t="s">
        <v>15</v>
      </c>
      <c r="I1879" s="3" t="s">
        <v>24</v>
      </c>
      <c r="J1879" s="3" t="s">
        <v>321</v>
      </c>
      <c r="K1879" s="3" t="s">
        <v>49</v>
      </c>
      <c r="L1879" s="3" t="s">
        <v>416</v>
      </c>
      <c r="M1879" s="3">
        <v>0.38</v>
      </c>
      <c r="N1879" s="3" t="s">
        <v>8</v>
      </c>
      <c r="O1879" s="3" t="s">
        <v>35</v>
      </c>
      <c r="P1879" s="3" t="s">
        <v>115</v>
      </c>
      <c r="Q1879" s="3" t="s">
        <v>2261</v>
      </c>
      <c r="R1879" s="3">
        <v>97420</v>
      </c>
      <c r="S1879" s="4">
        <v>42179</v>
      </c>
      <c r="T1879" s="4">
        <v>42181</v>
      </c>
      <c r="U1879" s="3">
        <v>-79.400000000000006</v>
      </c>
      <c r="V1879" s="3">
        <v>14</v>
      </c>
      <c r="W1879" s="3">
        <v>131.62</v>
      </c>
      <c r="X1879" s="3">
        <v>90986</v>
      </c>
      <c r="Y1879" s="3">
        <f>Table1[[#This Row],[Unit Price]]-Table1[[#This Row],[Discount]]</f>
        <v>8.74</v>
      </c>
      <c r="Z1879" s="3" t="s">
        <v>3221</v>
      </c>
    </row>
    <row r="1880" spans="1:26" x14ac:dyDescent="0.2">
      <c r="A1880" s="1">
        <v>721</v>
      </c>
      <c r="B1880" s="1" t="s">
        <v>2116</v>
      </c>
      <c r="C1880" s="1" t="s">
        <v>46</v>
      </c>
      <c r="D1880" s="1">
        <v>0.04</v>
      </c>
      <c r="E1880" s="1">
        <v>10.64</v>
      </c>
      <c r="F1880" s="1">
        <v>5.16</v>
      </c>
      <c r="G1880" s="1" t="s">
        <v>14</v>
      </c>
      <c r="H1880" s="1" t="s">
        <v>70</v>
      </c>
      <c r="I1880" s="1" t="s">
        <v>4</v>
      </c>
      <c r="J1880" s="1" t="s">
        <v>102</v>
      </c>
      <c r="K1880" s="1" t="s">
        <v>49</v>
      </c>
      <c r="L1880" s="1" t="s">
        <v>1820</v>
      </c>
      <c r="M1880" s="1">
        <v>0.56999999999999995</v>
      </c>
      <c r="N1880" s="1" t="s">
        <v>8</v>
      </c>
      <c r="O1880" s="1" t="s">
        <v>28</v>
      </c>
      <c r="P1880" s="1" t="s">
        <v>29</v>
      </c>
      <c r="Q1880" s="1" t="s">
        <v>2117</v>
      </c>
      <c r="R1880" s="1">
        <v>46041</v>
      </c>
      <c r="S1880" s="2">
        <v>42179</v>
      </c>
      <c r="T1880" s="2">
        <v>42180</v>
      </c>
      <c r="U1880" s="1">
        <v>24.096</v>
      </c>
      <c r="V1880" s="1">
        <v>6</v>
      </c>
      <c r="W1880" s="1">
        <v>66.900000000000006</v>
      </c>
      <c r="X1880" s="1">
        <v>91053</v>
      </c>
      <c r="Y1880" s="1">
        <f>Table1[[#This Row],[Unit Price]]-Table1[[#This Row],[Discount]]</f>
        <v>10.600000000000001</v>
      </c>
      <c r="Z1880" s="1" t="s">
        <v>3220</v>
      </c>
    </row>
    <row r="1881" spans="1:26" x14ac:dyDescent="0.2">
      <c r="A1881" s="3">
        <v>721</v>
      </c>
      <c r="B1881" s="3" t="s">
        <v>2116</v>
      </c>
      <c r="C1881" s="3" t="s">
        <v>46</v>
      </c>
      <c r="D1881" s="3">
        <v>0.03</v>
      </c>
      <c r="E1881" s="3">
        <v>2.78</v>
      </c>
      <c r="F1881" s="3">
        <v>1.34</v>
      </c>
      <c r="G1881" s="3" t="s">
        <v>63</v>
      </c>
      <c r="H1881" s="3" t="s">
        <v>70</v>
      </c>
      <c r="I1881" s="3" t="s">
        <v>24</v>
      </c>
      <c r="J1881" s="3" t="s">
        <v>25</v>
      </c>
      <c r="K1881" s="3" t="s">
        <v>26</v>
      </c>
      <c r="L1881" s="3" t="s">
        <v>2938</v>
      </c>
      <c r="M1881" s="3">
        <v>0.45</v>
      </c>
      <c r="N1881" s="3" t="s">
        <v>8</v>
      </c>
      <c r="O1881" s="3" t="s">
        <v>28</v>
      </c>
      <c r="P1881" s="3" t="s">
        <v>29</v>
      </c>
      <c r="Q1881" s="3" t="s">
        <v>2117</v>
      </c>
      <c r="R1881" s="3">
        <v>46041</v>
      </c>
      <c r="S1881" s="4">
        <v>42179</v>
      </c>
      <c r="T1881" s="4">
        <v>42181</v>
      </c>
      <c r="U1881" s="3">
        <v>6.9720000000000004</v>
      </c>
      <c r="V1881" s="3">
        <v>15</v>
      </c>
      <c r="W1881" s="3">
        <v>43.13</v>
      </c>
      <c r="X1881" s="3">
        <v>91053</v>
      </c>
      <c r="Y1881" s="3">
        <f>Table1[[#This Row],[Unit Price]]-Table1[[#This Row],[Discount]]</f>
        <v>2.75</v>
      </c>
      <c r="Z1881" s="3" t="s">
        <v>3220</v>
      </c>
    </row>
    <row r="1882" spans="1:26" x14ac:dyDescent="0.2">
      <c r="A1882" s="1">
        <v>3084</v>
      </c>
      <c r="B1882" s="1" t="s">
        <v>2210</v>
      </c>
      <c r="C1882" s="1" t="s">
        <v>46</v>
      </c>
      <c r="D1882" s="1">
        <v>0.01</v>
      </c>
      <c r="E1882" s="1">
        <v>7.1</v>
      </c>
      <c r="F1882" s="1">
        <v>6.05</v>
      </c>
      <c r="G1882" s="1" t="s">
        <v>14</v>
      </c>
      <c r="H1882" s="1" t="s">
        <v>3</v>
      </c>
      <c r="I1882" s="1" t="s">
        <v>24</v>
      </c>
      <c r="J1882" s="1" t="s">
        <v>48</v>
      </c>
      <c r="K1882" s="1" t="s">
        <v>49</v>
      </c>
      <c r="L1882" s="1" t="s">
        <v>227</v>
      </c>
      <c r="M1882" s="1">
        <v>0.39</v>
      </c>
      <c r="N1882" s="1" t="s">
        <v>8</v>
      </c>
      <c r="O1882" s="1" t="s">
        <v>35</v>
      </c>
      <c r="P1882" s="1" t="s">
        <v>42</v>
      </c>
      <c r="Q1882" s="1" t="s">
        <v>463</v>
      </c>
      <c r="R1882" s="1">
        <v>98503</v>
      </c>
      <c r="S1882" s="2">
        <v>42179</v>
      </c>
      <c r="T1882" s="2">
        <v>42180</v>
      </c>
      <c r="U1882" s="1">
        <v>-39.186250000000001</v>
      </c>
      <c r="V1882" s="1">
        <v>18</v>
      </c>
      <c r="W1882" s="1">
        <v>133.19</v>
      </c>
      <c r="X1882" s="1">
        <v>89880</v>
      </c>
      <c r="Y1882" s="1">
        <f>Table1[[#This Row],[Unit Price]]-Table1[[#This Row],[Discount]]</f>
        <v>7.09</v>
      </c>
      <c r="Z1882" s="1" t="s">
        <v>3221</v>
      </c>
    </row>
    <row r="1883" spans="1:26" x14ac:dyDescent="0.2">
      <c r="A1883" s="3">
        <v>3084</v>
      </c>
      <c r="B1883" s="3" t="s">
        <v>2210</v>
      </c>
      <c r="C1883" s="3" t="s">
        <v>46</v>
      </c>
      <c r="D1883" s="3">
        <v>0.05</v>
      </c>
      <c r="E1883" s="3">
        <v>18.97</v>
      </c>
      <c r="F1883" s="3">
        <v>9.0299999999999994</v>
      </c>
      <c r="G1883" s="3" t="s">
        <v>14</v>
      </c>
      <c r="H1883" s="3" t="s">
        <v>3</v>
      </c>
      <c r="I1883" s="3" t="s">
        <v>24</v>
      </c>
      <c r="J1883" s="3" t="s">
        <v>64</v>
      </c>
      <c r="K1883" s="3" t="s">
        <v>49</v>
      </c>
      <c r="L1883" s="3" t="s">
        <v>606</v>
      </c>
      <c r="M1883" s="3">
        <v>0.37</v>
      </c>
      <c r="N1883" s="3" t="s">
        <v>8</v>
      </c>
      <c r="O1883" s="3" t="s">
        <v>35</v>
      </c>
      <c r="P1883" s="3" t="s">
        <v>42</v>
      </c>
      <c r="Q1883" s="3" t="s">
        <v>463</v>
      </c>
      <c r="R1883" s="3">
        <v>98503</v>
      </c>
      <c r="S1883" s="4">
        <v>42179</v>
      </c>
      <c r="T1883" s="4">
        <v>42180</v>
      </c>
      <c r="U1883" s="3">
        <v>-1.89</v>
      </c>
      <c r="V1883" s="3">
        <v>5</v>
      </c>
      <c r="W1883" s="3">
        <v>97.33</v>
      </c>
      <c r="X1883" s="3">
        <v>89880</v>
      </c>
      <c r="Y1883" s="3">
        <f>Table1[[#This Row],[Unit Price]]-Table1[[#This Row],[Discount]]</f>
        <v>18.919999999999998</v>
      </c>
      <c r="Z1883" s="3" t="s">
        <v>3221</v>
      </c>
    </row>
    <row r="1884" spans="1:26" x14ac:dyDescent="0.2">
      <c r="A1884" s="1">
        <v>1416</v>
      </c>
      <c r="B1884" s="1" t="s">
        <v>2406</v>
      </c>
      <c r="C1884" s="1" t="s">
        <v>13</v>
      </c>
      <c r="D1884" s="1">
        <v>0.04</v>
      </c>
      <c r="E1884" s="1">
        <v>46.89</v>
      </c>
      <c r="F1884" s="1">
        <v>5.0999999999999996</v>
      </c>
      <c r="G1884" s="1" t="s">
        <v>14</v>
      </c>
      <c r="H1884" s="1" t="s">
        <v>3</v>
      </c>
      <c r="I1884" s="1" t="s">
        <v>24</v>
      </c>
      <c r="J1884" s="1" t="s">
        <v>71</v>
      </c>
      <c r="K1884" s="1" t="s">
        <v>120</v>
      </c>
      <c r="L1884" s="1" t="s">
        <v>1819</v>
      </c>
      <c r="M1884" s="1">
        <v>0.46</v>
      </c>
      <c r="N1884" s="1" t="s">
        <v>8</v>
      </c>
      <c r="O1884" s="1" t="s">
        <v>28</v>
      </c>
      <c r="P1884" s="1" t="s">
        <v>29</v>
      </c>
      <c r="Q1884" s="1" t="s">
        <v>1488</v>
      </c>
      <c r="R1884" s="1">
        <v>46203</v>
      </c>
      <c r="S1884" s="2">
        <v>42180</v>
      </c>
      <c r="T1884" s="2">
        <v>42182</v>
      </c>
      <c r="U1884" s="1">
        <v>87.12</v>
      </c>
      <c r="V1884" s="1">
        <v>4</v>
      </c>
      <c r="W1884" s="1">
        <v>182.61</v>
      </c>
      <c r="X1884" s="1">
        <v>90540</v>
      </c>
      <c r="Y1884" s="1">
        <f>Table1[[#This Row],[Unit Price]]-Table1[[#This Row],[Discount]]</f>
        <v>46.85</v>
      </c>
      <c r="Z1884" s="1" t="s">
        <v>3220</v>
      </c>
    </row>
    <row r="1885" spans="1:26" x14ac:dyDescent="0.2">
      <c r="A1885" s="3">
        <v>1551</v>
      </c>
      <c r="B1885" s="3" t="s">
        <v>2939</v>
      </c>
      <c r="C1885" s="3" t="s">
        <v>23</v>
      </c>
      <c r="D1885" s="3">
        <v>7.0000000000000007E-2</v>
      </c>
      <c r="E1885" s="3">
        <v>17.7</v>
      </c>
      <c r="F1885" s="3">
        <v>9.4700000000000006</v>
      </c>
      <c r="G1885" s="3" t="s">
        <v>14</v>
      </c>
      <c r="H1885" s="3" t="s">
        <v>15</v>
      </c>
      <c r="I1885" s="3" t="s">
        <v>24</v>
      </c>
      <c r="J1885" s="3" t="s">
        <v>54</v>
      </c>
      <c r="K1885" s="3" t="s">
        <v>49</v>
      </c>
      <c r="L1885" s="3" t="s">
        <v>1027</v>
      </c>
      <c r="M1885" s="3">
        <v>0.59</v>
      </c>
      <c r="N1885" s="3" t="s">
        <v>8</v>
      </c>
      <c r="O1885" s="3" t="s">
        <v>9</v>
      </c>
      <c r="P1885" s="3" t="s">
        <v>10</v>
      </c>
      <c r="Q1885" s="3" t="s">
        <v>2940</v>
      </c>
      <c r="R1885" s="3">
        <v>39530</v>
      </c>
      <c r="S1885" s="4">
        <v>42180</v>
      </c>
      <c r="T1885" s="4">
        <v>42186</v>
      </c>
      <c r="U1885" s="3">
        <v>-243.54400000000001</v>
      </c>
      <c r="V1885" s="3">
        <v>18</v>
      </c>
      <c r="W1885" s="3">
        <v>300.67</v>
      </c>
      <c r="X1885" s="3">
        <v>87488</v>
      </c>
      <c r="Y1885" s="3">
        <f>Table1[[#This Row],[Unit Price]]-Table1[[#This Row],[Discount]]</f>
        <v>17.63</v>
      </c>
      <c r="Z1885" s="3" t="s">
        <v>3219</v>
      </c>
    </row>
    <row r="1886" spans="1:26" x14ac:dyDescent="0.2">
      <c r="A1886" s="1">
        <v>3128</v>
      </c>
      <c r="B1886" s="1" t="s">
        <v>2941</v>
      </c>
      <c r="C1886" s="1" t="s">
        <v>23</v>
      </c>
      <c r="D1886" s="1">
        <v>0.08</v>
      </c>
      <c r="E1886" s="1">
        <v>3.69</v>
      </c>
      <c r="F1886" s="1">
        <v>2.5</v>
      </c>
      <c r="G1886" s="1" t="s">
        <v>14</v>
      </c>
      <c r="H1886" s="1" t="s">
        <v>3</v>
      </c>
      <c r="I1886" s="1" t="s">
        <v>24</v>
      </c>
      <c r="J1886" s="1" t="s">
        <v>321</v>
      </c>
      <c r="K1886" s="1" t="s">
        <v>49</v>
      </c>
      <c r="L1886" s="1" t="s">
        <v>2206</v>
      </c>
      <c r="M1886" s="1">
        <v>0.39</v>
      </c>
      <c r="N1886" s="1" t="s">
        <v>8</v>
      </c>
      <c r="O1886" s="1" t="s">
        <v>9</v>
      </c>
      <c r="P1886" s="1" t="s">
        <v>144</v>
      </c>
      <c r="Q1886" s="1" t="s">
        <v>2942</v>
      </c>
      <c r="R1886" s="1">
        <v>71109</v>
      </c>
      <c r="S1886" s="2">
        <v>42180</v>
      </c>
      <c r="T1886" s="2">
        <v>42185</v>
      </c>
      <c r="U1886" s="1">
        <v>-139.07599999999999</v>
      </c>
      <c r="V1886" s="1">
        <v>9</v>
      </c>
      <c r="W1886" s="1">
        <v>31.98</v>
      </c>
      <c r="X1886" s="1">
        <v>89810</v>
      </c>
      <c r="Y1886" s="1">
        <f>Table1[[#This Row],[Unit Price]]-Table1[[#This Row],[Discount]]</f>
        <v>3.61</v>
      </c>
      <c r="Z1886" s="1" t="s">
        <v>3219</v>
      </c>
    </row>
    <row r="1887" spans="1:26" x14ac:dyDescent="0.2">
      <c r="A1887" s="3">
        <v>3176</v>
      </c>
      <c r="B1887" s="3" t="s">
        <v>2385</v>
      </c>
      <c r="C1887" s="3" t="s">
        <v>23</v>
      </c>
      <c r="D1887" s="3">
        <v>0.02</v>
      </c>
      <c r="E1887" s="3">
        <v>58.14</v>
      </c>
      <c r="F1887" s="3">
        <v>36.61</v>
      </c>
      <c r="G1887" s="3" t="s">
        <v>2</v>
      </c>
      <c r="H1887" s="3" t="s">
        <v>15</v>
      </c>
      <c r="I1887" s="3" t="s">
        <v>4</v>
      </c>
      <c r="J1887" s="3" t="s">
        <v>93</v>
      </c>
      <c r="K1887" s="3" t="s">
        <v>6</v>
      </c>
      <c r="L1887" s="3" t="s">
        <v>2551</v>
      </c>
      <c r="M1887" s="3">
        <v>0.61</v>
      </c>
      <c r="N1887" s="3" t="s">
        <v>8</v>
      </c>
      <c r="O1887" s="3" t="s">
        <v>9</v>
      </c>
      <c r="P1887" s="3" t="s">
        <v>99</v>
      </c>
      <c r="Q1887" s="3" t="s">
        <v>2387</v>
      </c>
      <c r="R1887" s="3">
        <v>32216</v>
      </c>
      <c r="S1887" s="4">
        <v>42180</v>
      </c>
      <c r="T1887" s="4">
        <v>42186</v>
      </c>
      <c r="U1887" s="3">
        <v>0.25800000000000001</v>
      </c>
      <c r="V1887" s="3">
        <v>22</v>
      </c>
      <c r="W1887" s="3">
        <v>1358.02</v>
      </c>
      <c r="X1887" s="3">
        <v>90821</v>
      </c>
      <c r="Y1887" s="3">
        <f>Table1[[#This Row],[Unit Price]]-Table1[[#This Row],[Discount]]</f>
        <v>58.12</v>
      </c>
      <c r="Z1887" s="3" t="s">
        <v>3219</v>
      </c>
    </row>
    <row r="1888" spans="1:26" x14ac:dyDescent="0.2">
      <c r="A1888" s="1">
        <v>3176</v>
      </c>
      <c r="B1888" s="1" t="s">
        <v>2385</v>
      </c>
      <c r="C1888" s="1" t="s">
        <v>23</v>
      </c>
      <c r="D1888" s="1">
        <v>0.03</v>
      </c>
      <c r="E1888" s="1">
        <v>15.57</v>
      </c>
      <c r="F1888" s="1">
        <v>1.39</v>
      </c>
      <c r="G1888" s="1" t="s">
        <v>14</v>
      </c>
      <c r="H1888" s="1" t="s">
        <v>15</v>
      </c>
      <c r="I1888" s="1" t="s">
        <v>24</v>
      </c>
      <c r="J1888" s="1" t="s">
        <v>321</v>
      </c>
      <c r="K1888" s="1" t="s">
        <v>49</v>
      </c>
      <c r="L1888" s="1" t="s">
        <v>2316</v>
      </c>
      <c r="M1888" s="1">
        <v>0.38</v>
      </c>
      <c r="N1888" s="1" t="s">
        <v>8</v>
      </c>
      <c r="O1888" s="1" t="s">
        <v>9</v>
      </c>
      <c r="P1888" s="1" t="s">
        <v>99</v>
      </c>
      <c r="Q1888" s="1" t="s">
        <v>2387</v>
      </c>
      <c r="R1888" s="1">
        <v>32216</v>
      </c>
      <c r="S1888" s="2">
        <v>42180</v>
      </c>
      <c r="T1888" s="2">
        <v>42186</v>
      </c>
      <c r="U1888" s="1">
        <v>63.222000000000001</v>
      </c>
      <c r="V1888" s="1">
        <v>22</v>
      </c>
      <c r="W1888" s="1">
        <v>358.84</v>
      </c>
      <c r="X1888" s="1">
        <v>90821</v>
      </c>
      <c r="Y1888" s="1">
        <f>Table1[[#This Row],[Unit Price]]-Table1[[#This Row],[Discount]]</f>
        <v>15.540000000000001</v>
      </c>
      <c r="Z1888" s="1" t="s">
        <v>3219</v>
      </c>
    </row>
    <row r="1889" spans="1:26" x14ac:dyDescent="0.2">
      <c r="A1889" s="3">
        <v>447</v>
      </c>
      <c r="B1889" s="3" t="s">
        <v>2943</v>
      </c>
      <c r="C1889" s="3" t="s">
        <v>46</v>
      </c>
      <c r="D1889" s="3">
        <v>0.04</v>
      </c>
      <c r="E1889" s="3">
        <v>130.97999999999999</v>
      </c>
      <c r="F1889" s="3">
        <v>30</v>
      </c>
      <c r="G1889" s="3" t="s">
        <v>2</v>
      </c>
      <c r="H1889" s="3" t="s">
        <v>70</v>
      </c>
      <c r="I1889" s="3" t="s">
        <v>4</v>
      </c>
      <c r="J1889" s="3" t="s">
        <v>85</v>
      </c>
      <c r="K1889" s="3" t="s">
        <v>33</v>
      </c>
      <c r="L1889" s="3" t="s">
        <v>2175</v>
      </c>
      <c r="M1889" s="3">
        <v>0.78</v>
      </c>
      <c r="N1889" s="3" t="s">
        <v>8</v>
      </c>
      <c r="O1889" s="3" t="s">
        <v>28</v>
      </c>
      <c r="P1889" s="3" t="s">
        <v>60</v>
      </c>
      <c r="Q1889" s="3" t="s">
        <v>1625</v>
      </c>
      <c r="R1889" s="3">
        <v>55113</v>
      </c>
      <c r="S1889" s="4">
        <v>42180</v>
      </c>
      <c r="T1889" s="4">
        <v>42183</v>
      </c>
      <c r="U1889" s="3">
        <v>-82.903999999999996</v>
      </c>
      <c r="V1889" s="3">
        <v>1</v>
      </c>
      <c r="W1889" s="3">
        <v>159.51</v>
      </c>
      <c r="X1889" s="3">
        <v>90449</v>
      </c>
      <c r="Y1889" s="3">
        <f>Table1[[#This Row],[Unit Price]]-Table1[[#This Row],[Discount]]</f>
        <v>130.94</v>
      </c>
      <c r="Z1889" s="3" t="s">
        <v>3220</v>
      </c>
    </row>
    <row r="1890" spans="1:26" x14ac:dyDescent="0.2">
      <c r="A1890" s="1">
        <v>447</v>
      </c>
      <c r="B1890" s="1" t="s">
        <v>2943</v>
      </c>
      <c r="C1890" s="1" t="s">
        <v>46</v>
      </c>
      <c r="D1890" s="1">
        <v>0.05</v>
      </c>
      <c r="E1890" s="1">
        <v>200.99</v>
      </c>
      <c r="F1890" s="1">
        <v>4.2</v>
      </c>
      <c r="G1890" s="1" t="s">
        <v>14</v>
      </c>
      <c r="H1890" s="1" t="s">
        <v>70</v>
      </c>
      <c r="I1890" s="1" t="s">
        <v>16</v>
      </c>
      <c r="J1890" s="1" t="s">
        <v>111</v>
      </c>
      <c r="K1890" s="1" t="s">
        <v>49</v>
      </c>
      <c r="L1890" s="1" t="s">
        <v>770</v>
      </c>
      <c r="M1890" s="1">
        <v>0.59</v>
      </c>
      <c r="N1890" s="1" t="s">
        <v>8</v>
      </c>
      <c r="O1890" s="1" t="s">
        <v>28</v>
      </c>
      <c r="P1890" s="1" t="s">
        <v>60</v>
      </c>
      <c r="Q1890" s="1" t="s">
        <v>1625</v>
      </c>
      <c r="R1890" s="1">
        <v>55113</v>
      </c>
      <c r="S1890" s="2">
        <v>42180</v>
      </c>
      <c r="T1890" s="2">
        <v>42180</v>
      </c>
      <c r="U1890" s="1">
        <v>1268.8064999999999</v>
      </c>
      <c r="V1890" s="1">
        <v>11</v>
      </c>
      <c r="W1890" s="1">
        <v>1838.85</v>
      </c>
      <c r="X1890" s="1">
        <v>90449</v>
      </c>
      <c r="Y1890" s="1">
        <f>Table1[[#This Row],[Unit Price]]-Table1[[#This Row],[Discount]]</f>
        <v>200.94</v>
      </c>
      <c r="Z1890" s="1" t="s">
        <v>3220</v>
      </c>
    </row>
    <row r="1891" spans="1:26" x14ac:dyDescent="0.2">
      <c r="A1891" s="3">
        <v>1419</v>
      </c>
      <c r="B1891" s="3" t="s">
        <v>2944</v>
      </c>
      <c r="C1891" s="3" t="s">
        <v>46</v>
      </c>
      <c r="D1891" s="3">
        <v>0.01</v>
      </c>
      <c r="E1891" s="3">
        <v>124.49</v>
      </c>
      <c r="F1891" s="3">
        <v>51.94</v>
      </c>
      <c r="G1891" s="3" t="s">
        <v>2</v>
      </c>
      <c r="H1891" s="3" t="s">
        <v>3</v>
      </c>
      <c r="I1891" s="3" t="s">
        <v>4</v>
      </c>
      <c r="J1891" s="3" t="s">
        <v>5</v>
      </c>
      <c r="K1891" s="3" t="s">
        <v>6</v>
      </c>
      <c r="L1891" s="3" t="s">
        <v>1125</v>
      </c>
      <c r="M1891" s="3">
        <v>0.63</v>
      </c>
      <c r="N1891" s="3" t="s">
        <v>8</v>
      </c>
      <c r="O1891" s="3" t="s">
        <v>28</v>
      </c>
      <c r="P1891" s="3" t="s">
        <v>29</v>
      </c>
      <c r="Q1891" s="3" t="s">
        <v>2005</v>
      </c>
      <c r="R1891" s="3">
        <v>47905</v>
      </c>
      <c r="S1891" s="4">
        <v>42180</v>
      </c>
      <c r="T1891" s="4">
        <v>42181</v>
      </c>
      <c r="U1891" s="3">
        <v>-94.674644999999998</v>
      </c>
      <c r="V1891" s="3">
        <v>18</v>
      </c>
      <c r="W1891" s="3">
        <v>2376.12</v>
      </c>
      <c r="X1891" s="3">
        <v>90540</v>
      </c>
      <c r="Y1891" s="3">
        <f>Table1[[#This Row],[Unit Price]]-Table1[[#This Row],[Discount]]</f>
        <v>124.47999999999999</v>
      </c>
      <c r="Z1891" s="3" t="s">
        <v>3220</v>
      </c>
    </row>
    <row r="1892" spans="1:26" x14ac:dyDescent="0.2">
      <c r="A1892" s="1">
        <v>1442</v>
      </c>
      <c r="B1892" s="1" t="s">
        <v>853</v>
      </c>
      <c r="C1892" s="1" t="s">
        <v>46</v>
      </c>
      <c r="D1892" s="1">
        <v>0.04</v>
      </c>
      <c r="E1892" s="1">
        <v>177.98</v>
      </c>
      <c r="F1892" s="1">
        <v>0.99</v>
      </c>
      <c r="G1892" s="1" t="s">
        <v>14</v>
      </c>
      <c r="H1892" s="1" t="s">
        <v>70</v>
      </c>
      <c r="I1892" s="1" t="s">
        <v>24</v>
      </c>
      <c r="J1892" s="1" t="s">
        <v>71</v>
      </c>
      <c r="K1892" s="1" t="s">
        <v>49</v>
      </c>
      <c r="L1892" s="1" t="s">
        <v>2829</v>
      </c>
      <c r="M1892" s="1">
        <v>0.56000000000000005</v>
      </c>
      <c r="N1892" s="1" t="s">
        <v>8</v>
      </c>
      <c r="O1892" s="1" t="s">
        <v>28</v>
      </c>
      <c r="P1892" s="1" t="s">
        <v>56</v>
      </c>
      <c r="Q1892" s="1" t="s">
        <v>854</v>
      </c>
      <c r="R1892" s="1">
        <v>65807</v>
      </c>
      <c r="S1892" s="2">
        <v>42180</v>
      </c>
      <c r="T1892" s="2">
        <v>42182</v>
      </c>
      <c r="U1892" s="1">
        <v>1909.8855000000001</v>
      </c>
      <c r="V1892" s="1">
        <v>15</v>
      </c>
      <c r="W1892" s="1">
        <v>2767.95</v>
      </c>
      <c r="X1892" s="1">
        <v>89076</v>
      </c>
      <c r="Y1892" s="1">
        <f>Table1[[#This Row],[Unit Price]]-Table1[[#This Row],[Discount]]</f>
        <v>177.94</v>
      </c>
      <c r="Z1892" s="1" t="s">
        <v>3220</v>
      </c>
    </row>
    <row r="1893" spans="1:26" x14ac:dyDescent="0.2">
      <c r="A1893" s="3">
        <v>2903</v>
      </c>
      <c r="B1893" s="3" t="s">
        <v>2945</v>
      </c>
      <c r="C1893" s="3" t="s">
        <v>46</v>
      </c>
      <c r="D1893" s="3">
        <v>0.06</v>
      </c>
      <c r="E1893" s="3">
        <v>70.89</v>
      </c>
      <c r="F1893" s="3">
        <v>89.3</v>
      </c>
      <c r="G1893" s="3" t="s">
        <v>2</v>
      </c>
      <c r="H1893" s="3" t="s">
        <v>3</v>
      </c>
      <c r="I1893" s="3" t="s">
        <v>4</v>
      </c>
      <c r="J1893" s="3" t="s">
        <v>5</v>
      </c>
      <c r="K1893" s="3" t="s">
        <v>6</v>
      </c>
      <c r="L1893" s="3" t="s">
        <v>2946</v>
      </c>
      <c r="M1893" s="3">
        <v>0.72</v>
      </c>
      <c r="N1893" s="3" t="s">
        <v>8</v>
      </c>
      <c r="O1893" s="3" t="s">
        <v>87</v>
      </c>
      <c r="P1893" s="3" t="s">
        <v>293</v>
      </c>
      <c r="Q1893" s="3" t="s">
        <v>2947</v>
      </c>
      <c r="R1893" s="3">
        <v>43068</v>
      </c>
      <c r="S1893" s="4">
        <v>42180</v>
      </c>
      <c r="T1893" s="4">
        <v>42180</v>
      </c>
      <c r="U1893" s="3">
        <v>65.077020000000005</v>
      </c>
      <c r="V1893" s="3">
        <v>6</v>
      </c>
      <c r="W1893" s="3">
        <v>364.26</v>
      </c>
      <c r="X1893" s="3">
        <v>87374</v>
      </c>
      <c r="Y1893" s="3">
        <f>Table1[[#This Row],[Unit Price]]-Table1[[#This Row],[Discount]]</f>
        <v>70.83</v>
      </c>
      <c r="Z1893" s="3" t="s">
        <v>3222</v>
      </c>
    </row>
    <row r="1894" spans="1:26" x14ac:dyDescent="0.2">
      <c r="A1894" s="1">
        <v>3261</v>
      </c>
      <c r="B1894" s="1" t="s">
        <v>2948</v>
      </c>
      <c r="C1894" s="1" t="s">
        <v>46</v>
      </c>
      <c r="D1894" s="1">
        <v>7.0000000000000007E-2</v>
      </c>
      <c r="E1894" s="1">
        <v>105.34</v>
      </c>
      <c r="F1894" s="1">
        <v>24.49</v>
      </c>
      <c r="G1894" s="1" t="s">
        <v>63</v>
      </c>
      <c r="H1894" s="1" t="s">
        <v>15</v>
      </c>
      <c r="I1894" s="1" t="s">
        <v>4</v>
      </c>
      <c r="J1894" s="1" t="s">
        <v>102</v>
      </c>
      <c r="K1894" s="1" t="s">
        <v>40</v>
      </c>
      <c r="L1894" s="1" t="s">
        <v>657</v>
      </c>
      <c r="M1894" s="1">
        <v>0.61</v>
      </c>
      <c r="N1894" s="1" t="s">
        <v>8</v>
      </c>
      <c r="O1894" s="1" t="s">
        <v>28</v>
      </c>
      <c r="P1894" s="1" t="s">
        <v>265</v>
      </c>
      <c r="Q1894" s="1" t="s">
        <v>2949</v>
      </c>
      <c r="R1894" s="1">
        <v>49221</v>
      </c>
      <c r="S1894" s="2">
        <v>42180</v>
      </c>
      <c r="T1894" s="2">
        <v>42181</v>
      </c>
      <c r="U1894" s="1">
        <v>710.67240000000004</v>
      </c>
      <c r="V1894" s="1">
        <v>10</v>
      </c>
      <c r="W1894" s="1">
        <v>1029.96</v>
      </c>
      <c r="X1894" s="1">
        <v>90296</v>
      </c>
      <c r="Y1894" s="1">
        <f>Table1[[#This Row],[Unit Price]]-Table1[[#This Row],[Discount]]</f>
        <v>105.27000000000001</v>
      </c>
      <c r="Z1894" s="1" t="s">
        <v>3220</v>
      </c>
    </row>
    <row r="1895" spans="1:26" x14ac:dyDescent="0.2">
      <c r="A1895" s="3">
        <v>2197</v>
      </c>
      <c r="B1895" s="3" t="s">
        <v>2950</v>
      </c>
      <c r="C1895" s="3" t="s">
        <v>1</v>
      </c>
      <c r="D1895" s="3">
        <v>0.08</v>
      </c>
      <c r="E1895" s="3">
        <v>100.97</v>
      </c>
      <c r="F1895" s="3">
        <v>7.18</v>
      </c>
      <c r="G1895" s="3" t="s">
        <v>14</v>
      </c>
      <c r="H1895" s="3" t="s">
        <v>3</v>
      </c>
      <c r="I1895" s="3" t="s">
        <v>16</v>
      </c>
      <c r="J1895" s="3" t="s">
        <v>17</v>
      </c>
      <c r="K1895" s="3" t="s">
        <v>49</v>
      </c>
      <c r="L1895" s="3" t="s">
        <v>2777</v>
      </c>
      <c r="M1895" s="3">
        <v>0.46</v>
      </c>
      <c r="N1895" s="3" t="s">
        <v>8</v>
      </c>
      <c r="O1895" s="3" t="s">
        <v>87</v>
      </c>
      <c r="P1895" s="3" t="s">
        <v>88</v>
      </c>
      <c r="Q1895" s="3" t="s">
        <v>1832</v>
      </c>
      <c r="R1895" s="3">
        <v>11756</v>
      </c>
      <c r="S1895" s="4">
        <v>42181</v>
      </c>
      <c r="T1895" s="4">
        <v>42182</v>
      </c>
      <c r="U1895" s="3">
        <v>126.22499999999999</v>
      </c>
      <c r="V1895" s="3">
        <v>7</v>
      </c>
      <c r="W1895" s="3">
        <v>650.25</v>
      </c>
      <c r="X1895" s="3">
        <v>89176</v>
      </c>
      <c r="Y1895" s="3">
        <f>Table1[[#This Row],[Unit Price]]-Table1[[#This Row],[Discount]]</f>
        <v>100.89</v>
      </c>
      <c r="Z1895" s="3" t="s">
        <v>3222</v>
      </c>
    </row>
    <row r="1896" spans="1:26" x14ac:dyDescent="0.2">
      <c r="A1896" s="1">
        <v>2197</v>
      </c>
      <c r="B1896" s="1" t="s">
        <v>2950</v>
      </c>
      <c r="C1896" s="1" t="s">
        <v>1</v>
      </c>
      <c r="D1896" s="1">
        <v>0</v>
      </c>
      <c r="E1896" s="1">
        <v>13.4</v>
      </c>
      <c r="F1896" s="1">
        <v>4.95</v>
      </c>
      <c r="G1896" s="1" t="s">
        <v>14</v>
      </c>
      <c r="H1896" s="1" t="s">
        <v>3</v>
      </c>
      <c r="I1896" s="1" t="s">
        <v>4</v>
      </c>
      <c r="J1896" s="1" t="s">
        <v>102</v>
      </c>
      <c r="K1896" s="1" t="s">
        <v>18</v>
      </c>
      <c r="L1896" s="1" t="s">
        <v>1181</v>
      </c>
      <c r="M1896" s="1">
        <v>0.37</v>
      </c>
      <c r="N1896" s="1" t="s">
        <v>8</v>
      </c>
      <c r="O1896" s="1" t="s">
        <v>87</v>
      </c>
      <c r="P1896" s="1" t="s">
        <v>88</v>
      </c>
      <c r="Q1896" s="1" t="s">
        <v>1832</v>
      </c>
      <c r="R1896" s="1">
        <v>11756</v>
      </c>
      <c r="S1896" s="2">
        <v>42181</v>
      </c>
      <c r="T1896" s="2">
        <v>42182</v>
      </c>
      <c r="U1896" s="1">
        <v>187.7628</v>
      </c>
      <c r="V1896" s="1">
        <v>19</v>
      </c>
      <c r="W1896" s="1">
        <v>272.12</v>
      </c>
      <c r="X1896" s="1">
        <v>89176</v>
      </c>
      <c r="Y1896" s="1">
        <f>Table1[[#This Row],[Unit Price]]-Table1[[#This Row],[Discount]]</f>
        <v>13.4</v>
      </c>
      <c r="Z1896" s="1" t="s">
        <v>3222</v>
      </c>
    </row>
    <row r="1897" spans="1:26" x14ac:dyDescent="0.2">
      <c r="A1897" s="3">
        <v>2062</v>
      </c>
      <c r="B1897" s="3" t="s">
        <v>842</v>
      </c>
      <c r="C1897" s="3" t="s">
        <v>23</v>
      </c>
      <c r="D1897" s="3">
        <v>0.04</v>
      </c>
      <c r="E1897" s="3">
        <v>291.73</v>
      </c>
      <c r="F1897" s="3">
        <v>48.8</v>
      </c>
      <c r="G1897" s="3" t="s">
        <v>2</v>
      </c>
      <c r="H1897" s="3" t="s">
        <v>70</v>
      </c>
      <c r="I1897" s="3" t="s">
        <v>4</v>
      </c>
      <c r="J1897" s="3" t="s">
        <v>85</v>
      </c>
      <c r="K1897" s="3" t="s">
        <v>33</v>
      </c>
      <c r="L1897" s="3" t="s">
        <v>86</v>
      </c>
      <c r="M1897" s="3">
        <v>0.56000000000000005</v>
      </c>
      <c r="N1897" s="3" t="s">
        <v>8</v>
      </c>
      <c r="O1897" s="3" t="s">
        <v>9</v>
      </c>
      <c r="P1897" s="3" t="s">
        <v>218</v>
      </c>
      <c r="Q1897" s="3" t="s">
        <v>844</v>
      </c>
      <c r="R1897" s="3">
        <v>23111</v>
      </c>
      <c r="S1897" s="4">
        <v>42181</v>
      </c>
      <c r="T1897" s="4">
        <v>42185</v>
      </c>
      <c r="U1897" s="3">
        <v>-115.90389999999999</v>
      </c>
      <c r="V1897" s="3">
        <v>22</v>
      </c>
      <c r="W1897" s="3">
        <v>6676.61</v>
      </c>
      <c r="X1897" s="3">
        <v>87148</v>
      </c>
      <c r="Y1897" s="3">
        <f>Table1[[#This Row],[Unit Price]]-Table1[[#This Row],[Discount]]</f>
        <v>291.69</v>
      </c>
      <c r="Z1897" s="3" t="s">
        <v>3219</v>
      </c>
    </row>
    <row r="1898" spans="1:26" x14ac:dyDescent="0.2">
      <c r="A1898" s="1">
        <v>2587</v>
      </c>
      <c r="B1898" s="1" t="s">
        <v>1403</v>
      </c>
      <c r="C1898" s="1" t="s">
        <v>46</v>
      </c>
      <c r="D1898" s="1">
        <v>0.02</v>
      </c>
      <c r="E1898" s="1">
        <v>22.72</v>
      </c>
      <c r="F1898" s="1">
        <v>8.99</v>
      </c>
      <c r="G1898" s="1" t="s">
        <v>14</v>
      </c>
      <c r="H1898" s="1" t="s">
        <v>47</v>
      </c>
      <c r="I1898" s="1" t="s">
        <v>4</v>
      </c>
      <c r="J1898" s="1" t="s">
        <v>102</v>
      </c>
      <c r="K1898" s="1" t="s">
        <v>18</v>
      </c>
      <c r="L1898" s="1" t="s">
        <v>304</v>
      </c>
      <c r="M1898" s="1">
        <v>0.44</v>
      </c>
      <c r="N1898" s="1" t="s">
        <v>8</v>
      </c>
      <c r="O1898" s="1" t="s">
        <v>28</v>
      </c>
      <c r="P1898" s="1" t="s">
        <v>333</v>
      </c>
      <c r="Q1898" s="1" t="s">
        <v>1405</v>
      </c>
      <c r="R1898" s="1">
        <v>54220</v>
      </c>
      <c r="S1898" s="2">
        <v>42181</v>
      </c>
      <c r="T1898" s="2">
        <v>42181</v>
      </c>
      <c r="U1898" s="1">
        <v>200.0172</v>
      </c>
      <c r="V1898" s="1">
        <v>12</v>
      </c>
      <c r="W1898" s="1">
        <v>289.88</v>
      </c>
      <c r="X1898" s="1">
        <v>91167</v>
      </c>
      <c r="Y1898" s="1">
        <f>Table1[[#This Row],[Unit Price]]-Table1[[#This Row],[Discount]]</f>
        <v>22.7</v>
      </c>
      <c r="Z1898" s="1" t="s">
        <v>3220</v>
      </c>
    </row>
    <row r="1899" spans="1:26" x14ac:dyDescent="0.2">
      <c r="A1899" s="3">
        <v>1380</v>
      </c>
      <c r="B1899" s="3" t="s">
        <v>2951</v>
      </c>
      <c r="C1899" s="3" t="s">
        <v>23</v>
      </c>
      <c r="D1899" s="3">
        <v>0.05</v>
      </c>
      <c r="E1899" s="3">
        <v>2.89</v>
      </c>
      <c r="F1899" s="3">
        <v>0.5</v>
      </c>
      <c r="G1899" s="3" t="s">
        <v>14</v>
      </c>
      <c r="H1899" s="3" t="s">
        <v>47</v>
      </c>
      <c r="I1899" s="3" t="s">
        <v>24</v>
      </c>
      <c r="J1899" s="3" t="s">
        <v>128</v>
      </c>
      <c r="K1899" s="3" t="s">
        <v>49</v>
      </c>
      <c r="L1899" s="3" t="s">
        <v>705</v>
      </c>
      <c r="M1899" s="3">
        <v>0.38</v>
      </c>
      <c r="N1899" s="3" t="s">
        <v>8</v>
      </c>
      <c r="O1899" s="3" t="s">
        <v>87</v>
      </c>
      <c r="P1899" s="3" t="s">
        <v>1332</v>
      </c>
      <c r="Q1899" s="3" t="s">
        <v>1853</v>
      </c>
      <c r="R1899" s="3">
        <v>3801</v>
      </c>
      <c r="S1899" s="4">
        <v>42182</v>
      </c>
      <c r="T1899" s="4">
        <v>42188</v>
      </c>
      <c r="U1899" s="3">
        <v>18.0642</v>
      </c>
      <c r="V1899" s="3">
        <v>9</v>
      </c>
      <c r="W1899" s="3">
        <v>26.18</v>
      </c>
      <c r="X1899" s="3">
        <v>88213</v>
      </c>
      <c r="Y1899" s="3">
        <f>Table1[[#This Row],[Unit Price]]-Table1[[#This Row],[Discount]]</f>
        <v>2.8400000000000003</v>
      </c>
      <c r="Z1899" s="3" t="s">
        <v>3222</v>
      </c>
    </row>
    <row r="1900" spans="1:26" x14ac:dyDescent="0.2">
      <c r="A1900" s="1">
        <v>936</v>
      </c>
      <c r="B1900" s="1" t="s">
        <v>1203</v>
      </c>
      <c r="C1900" s="1" t="s">
        <v>46</v>
      </c>
      <c r="D1900" s="1">
        <v>0.05</v>
      </c>
      <c r="E1900" s="1">
        <v>5.98</v>
      </c>
      <c r="F1900" s="1">
        <v>5.46</v>
      </c>
      <c r="G1900" s="1" t="s">
        <v>14</v>
      </c>
      <c r="H1900" s="1" t="s">
        <v>70</v>
      </c>
      <c r="I1900" s="1" t="s">
        <v>24</v>
      </c>
      <c r="J1900" s="1" t="s">
        <v>64</v>
      </c>
      <c r="K1900" s="1" t="s">
        <v>49</v>
      </c>
      <c r="L1900" s="1" t="s">
        <v>1132</v>
      </c>
      <c r="M1900" s="1">
        <v>0.36</v>
      </c>
      <c r="N1900" s="1" t="s">
        <v>8</v>
      </c>
      <c r="O1900" s="1" t="s">
        <v>35</v>
      </c>
      <c r="P1900" s="1" t="s">
        <v>66</v>
      </c>
      <c r="Q1900" s="1" t="s">
        <v>1205</v>
      </c>
      <c r="R1900" s="1">
        <v>92374</v>
      </c>
      <c r="S1900" s="2">
        <v>42182</v>
      </c>
      <c r="T1900" s="2">
        <v>42182</v>
      </c>
      <c r="U1900" s="1">
        <v>-31.885000000000002</v>
      </c>
      <c r="V1900" s="1">
        <v>17</v>
      </c>
      <c r="W1900" s="1">
        <v>104.95</v>
      </c>
      <c r="X1900" s="1">
        <v>90589</v>
      </c>
      <c r="Y1900" s="1">
        <f>Table1[[#This Row],[Unit Price]]-Table1[[#This Row],[Discount]]</f>
        <v>5.9300000000000006</v>
      </c>
      <c r="Z1900" s="1" t="s">
        <v>3221</v>
      </c>
    </row>
    <row r="1901" spans="1:26" x14ac:dyDescent="0.2">
      <c r="A1901" s="3">
        <v>937</v>
      </c>
      <c r="B1901" s="3" t="s">
        <v>2952</v>
      </c>
      <c r="C1901" s="3" t="s">
        <v>46</v>
      </c>
      <c r="D1901" s="3">
        <v>0.01</v>
      </c>
      <c r="E1901" s="3">
        <v>65.989999999999995</v>
      </c>
      <c r="F1901" s="3">
        <v>3.99</v>
      </c>
      <c r="G1901" s="3" t="s">
        <v>14</v>
      </c>
      <c r="H1901" s="3" t="s">
        <v>70</v>
      </c>
      <c r="I1901" s="3" t="s">
        <v>16</v>
      </c>
      <c r="J1901" s="3" t="s">
        <v>111</v>
      </c>
      <c r="K1901" s="3" t="s">
        <v>49</v>
      </c>
      <c r="L1901" s="3" t="s">
        <v>1610</v>
      </c>
      <c r="M1901" s="3">
        <v>0.59</v>
      </c>
      <c r="N1901" s="3" t="s">
        <v>8</v>
      </c>
      <c r="O1901" s="3" t="s">
        <v>35</v>
      </c>
      <c r="P1901" s="3" t="s">
        <v>66</v>
      </c>
      <c r="Q1901" s="3" t="s">
        <v>935</v>
      </c>
      <c r="R1901" s="3">
        <v>90278</v>
      </c>
      <c r="S1901" s="4">
        <v>42182</v>
      </c>
      <c r="T1901" s="4">
        <v>42183</v>
      </c>
      <c r="U1901" s="3">
        <v>-95.210499999999996</v>
      </c>
      <c r="V1901" s="3">
        <v>3</v>
      </c>
      <c r="W1901" s="3">
        <v>166.59</v>
      </c>
      <c r="X1901" s="3">
        <v>90589</v>
      </c>
      <c r="Y1901" s="3">
        <f>Table1[[#This Row],[Unit Price]]-Table1[[#This Row],[Discount]]</f>
        <v>65.97999999999999</v>
      </c>
      <c r="Z1901" s="3" t="s">
        <v>3221</v>
      </c>
    </row>
    <row r="1902" spans="1:26" x14ac:dyDescent="0.2">
      <c r="A1902" s="1">
        <v>2617</v>
      </c>
      <c r="B1902" s="1" t="s">
        <v>2953</v>
      </c>
      <c r="C1902" s="1" t="s">
        <v>46</v>
      </c>
      <c r="D1902" s="1">
        <v>0.1</v>
      </c>
      <c r="E1902" s="1">
        <v>3.25</v>
      </c>
      <c r="F1902" s="1">
        <v>49</v>
      </c>
      <c r="G1902" s="1" t="s">
        <v>14</v>
      </c>
      <c r="H1902" s="1" t="s">
        <v>70</v>
      </c>
      <c r="I1902" s="1" t="s">
        <v>24</v>
      </c>
      <c r="J1902" s="1" t="s">
        <v>71</v>
      </c>
      <c r="K1902" s="1" t="s">
        <v>40</v>
      </c>
      <c r="L1902" s="1" t="s">
        <v>2695</v>
      </c>
      <c r="M1902" s="1">
        <v>0.56000000000000005</v>
      </c>
      <c r="N1902" s="1" t="s">
        <v>8</v>
      </c>
      <c r="O1902" s="1" t="s">
        <v>28</v>
      </c>
      <c r="P1902" s="1" t="s">
        <v>1047</v>
      </c>
      <c r="Q1902" s="1" t="s">
        <v>2954</v>
      </c>
      <c r="R1902" s="1">
        <v>57401</v>
      </c>
      <c r="S1902" s="2">
        <v>42182</v>
      </c>
      <c r="T1902" s="2">
        <v>42183</v>
      </c>
      <c r="U1902" s="1">
        <v>-286.245</v>
      </c>
      <c r="V1902" s="1">
        <v>6</v>
      </c>
      <c r="W1902" s="1">
        <v>40.69</v>
      </c>
      <c r="X1902" s="1">
        <v>91496</v>
      </c>
      <c r="Y1902" s="1">
        <f>Table1[[#This Row],[Unit Price]]-Table1[[#This Row],[Discount]]</f>
        <v>3.15</v>
      </c>
      <c r="Z1902" s="1" t="s">
        <v>3220</v>
      </c>
    </row>
    <row r="1903" spans="1:26" x14ac:dyDescent="0.2">
      <c r="A1903" s="3">
        <v>2987</v>
      </c>
      <c r="B1903" s="3" t="s">
        <v>2955</v>
      </c>
      <c r="C1903" s="3" t="s">
        <v>1</v>
      </c>
      <c r="D1903" s="3">
        <v>0.09</v>
      </c>
      <c r="E1903" s="3">
        <v>100.98</v>
      </c>
      <c r="F1903" s="3">
        <v>35.840000000000003</v>
      </c>
      <c r="G1903" s="3" t="s">
        <v>2</v>
      </c>
      <c r="H1903" s="3" t="s">
        <v>47</v>
      </c>
      <c r="I1903" s="3" t="s">
        <v>4</v>
      </c>
      <c r="J1903" s="3" t="s">
        <v>93</v>
      </c>
      <c r="K1903" s="3" t="s">
        <v>6</v>
      </c>
      <c r="L1903" s="3" t="s">
        <v>94</v>
      </c>
      <c r="M1903" s="3">
        <v>0.62</v>
      </c>
      <c r="N1903" s="3" t="s">
        <v>8</v>
      </c>
      <c r="O1903" s="3" t="s">
        <v>28</v>
      </c>
      <c r="P1903" s="3" t="s">
        <v>189</v>
      </c>
      <c r="Q1903" s="3" t="s">
        <v>2956</v>
      </c>
      <c r="R1903" s="3">
        <v>50265</v>
      </c>
      <c r="S1903" s="4">
        <v>42183</v>
      </c>
      <c r="T1903" s="4">
        <v>42183</v>
      </c>
      <c r="U1903" s="3">
        <v>-103.624</v>
      </c>
      <c r="V1903" s="3">
        <v>17</v>
      </c>
      <c r="W1903" s="3">
        <v>1700.38</v>
      </c>
      <c r="X1903" s="3">
        <v>91180</v>
      </c>
      <c r="Y1903" s="3">
        <f>Table1[[#This Row],[Unit Price]]-Table1[[#This Row],[Discount]]</f>
        <v>100.89</v>
      </c>
      <c r="Z1903" s="3" t="s">
        <v>3220</v>
      </c>
    </row>
    <row r="1904" spans="1:26" x14ac:dyDescent="0.2">
      <c r="A1904" s="1">
        <v>2987</v>
      </c>
      <c r="B1904" s="1" t="s">
        <v>2955</v>
      </c>
      <c r="C1904" s="1" t="s">
        <v>1</v>
      </c>
      <c r="D1904" s="1">
        <v>0.1</v>
      </c>
      <c r="E1904" s="1">
        <v>5.78</v>
      </c>
      <c r="F1904" s="1">
        <v>7.96</v>
      </c>
      <c r="G1904" s="1" t="s">
        <v>14</v>
      </c>
      <c r="H1904" s="1" t="s">
        <v>47</v>
      </c>
      <c r="I1904" s="1" t="s">
        <v>24</v>
      </c>
      <c r="J1904" s="1" t="s">
        <v>64</v>
      </c>
      <c r="K1904" s="1" t="s">
        <v>49</v>
      </c>
      <c r="L1904" s="1" t="s">
        <v>2957</v>
      </c>
      <c r="M1904" s="1">
        <v>0.36</v>
      </c>
      <c r="N1904" s="1" t="s">
        <v>8</v>
      </c>
      <c r="O1904" s="1" t="s">
        <v>28</v>
      </c>
      <c r="P1904" s="1" t="s">
        <v>189</v>
      </c>
      <c r="Q1904" s="1" t="s">
        <v>2956</v>
      </c>
      <c r="R1904" s="1">
        <v>50265</v>
      </c>
      <c r="S1904" s="2">
        <v>42183</v>
      </c>
      <c r="T1904" s="2">
        <v>42183</v>
      </c>
      <c r="U1904" s="1">
        <v>-57.823999999999998</v>
      </c>
      <c r="V1904" s="1">
        <v>6</v>
      </c>
      <c r="W1904" s="1">
        <v>35.96</v>
      </c>
      <c r="X1904" s="1">
        <v>91180</v>
      </c>
      <c r="Y1904" s="1">
        <f>Table1[[#This Row],[Unit Price]]-Table1[[#This Row],[Discount]]</f>
        <v>5.6800000000000006</v>
      </c>
      <c r="Z1904" s="1" t="s">
        <v>3220</v>
      </c>
    </row>
    <row r="1905" spans="1:26" x14ac:dyDescent="0.2">
      <c r="A1905" s="3">
        <v>3209</v>
      </c>
      <c r="B1905" s="3" t="s">
        <v>2958</v>
      </c>
      <c r="C1905" s="3" t="s">
        <v>1</v>
      </c>
      <c r="D1905" s="3">
        <v>0.03</v>
      </c>
      <c r="E1905" s="3">
        <v>4.9800000000000004</v>
      </c>
      <c r="F1905" s="3">
        <v>4.62</v>
      </c>
      <c r="G1905" s="3" t="s">
        <v>63</v>
      </c>
      <c r="H1905" s="3" t="s">
        <v>70</v>
      </c>
      <c r="I1905" s="3" t="s">
        <v>16</v>
      </c>
      <c r="J1905" s="3" t="s">
        <v>17</v>
      </c>
      <c r="K1905" s="3" t="s">
        <v>18</v>
      </c>
      <c r="L1905" s="3" t="s">
        <v>1197</v>
      </c>
      <c r="M1905" s="3">
        <v>0.64</v>
      </c>
      <c r="N1905" s="3" t="s">
        <v>8</v>
      </c>
      <c r="O1905" s="3" t="s">
        <v>35</v>
      </c>
      <c r="P1905" s="3" t="s">
        <v>66</v>
      </c>
      <c r="Q1905" s="3" t="s">
        <v>2959</v>
      </c>
      <c r="R1905" s="3">
        <v>90210</v>
      </c>
      <c r="S1905" s="4">
        <v>42183</v>
      </c>
      <c r="T1905" s="4">
        <v>42184</v>
      </c>
      <c r="U1905" s="3">
        <v>-30.45</v>
      </c>
      <c r="V1905" s="3">
        <v>8</v>
      </c>
      <c r="W1905" s="3">
        <v>44.24</v>
      </c>
      <c r="X1905" s="3">
        <v>90739</v>
      </c>
      <c r="Y1905" s="3">
        <f>Table1[[#This Row],[Unit Price]]-Table1[[#This Row],[Discount]]</f>
        <v>4.95</v>
      </c>
      <c r="Z1905" s="3" t="s">
        <v>3221</v>
      </c>
    </row>
    <row r="1906" spans="1:26" x14ac:dyDescent="0.2">
      <c r="A1906" s="1">
        <v>1357</v>
      </c>
      <c r="B1906" s="1" t="s">
        <v>2726</v>
      </c>
      <c r="C1906" s="1" t="s">
        <v>13</v>
      </c>
      <c r="D1906" s="1">
        <v>7.0000000000000007E-2</v>
      </c>
      <c r="E1906" s="1">
        <v>119.99</v>
      </c>
      <c r="F1906" s="1">
        <v>16.8</v>
      </c>
      <c r="G1906" s="1" t="s">
        <v>2</v>
      </c>
      <c r="H1906" s="1" t="s">
        <v>47</v>
      </c>
      <c r="I1906" s="1" t="s">
        <v>16</v>
      </c>
      <c r="J1906" s="1" t="s">
        <v>32</v>
      </c>
      <c r="K1906" s="1" t="s">
        <v>6</v>
      </c>
      <c r="L1906" s="1" t="s">
        <v>2960</v>
      </c>
      <c r="M1906" s="1">
        <v>0.35</v>
      </c>
      <c r="N1906" s="1" t="s">
        <v>8</v>
      </c>
      <c r="O1906" s="1" t="s">
        <v>28</v>
      </c>
      <c r="P1906" s="1" t="s">
        <v>163</v>
      </c>
      <c r="Q1906" s="1" t="s">
        <v>2727</v>
      </c>
      <c r="R1906" s="1">
        <v>78596</v>
      </c>
      <c r="S1906" s="2">
        <v>42183</v>
      </c>
      <c r="T1906" s="2">
        <v>42185</v>
      </c>
      <c r="U1906" s="1">
        <v>1206.5961</v>
      </c>
      <c r="V1906" s="1">
        <v>15</v>
      </c>
      <c r="W1906" s="1">
        <v>1748.69</v>
      </c>
      <c r="X1906" s="1">
        <v>88185</v>
      </c>
      <c r="Y1906" s="1">
        <f>Table1[[#This Row],[Unit Price]]-Table1[[#This Row],[Discount]]</f>
        <v>119.92</v>
      </c>
      <c r="Z1906" s="1" t="s">
        <v>3220</v>
      </c>
    </row>
    <row r="1907" spans="1:26" x14ac:dyDescent="0.2">
      <c r="A1907" s="3">
        <v>1733</v>
      </c>
      <c r="B1907" s="3" t="s">
        <v>1977</v>
      </c>
      <c r="C1907" s="3" t="s">
        <v>13</v>
      </c>
      <c r="D1907" s="3">
        <v>0.02</v>
      </c>
      <c r="E1907" s="3">
        <v>30.98</v>
      </c>
      <c r="F1907" s="3">
        <v>17.079999999999998</v>
      </c>
      <c r="G1907" s="3" t="s">
        <v>14</v>
      </c>
      <c r="H1907" s="3" t="s">
        <v>3</v>
      </c>
      <c r="I1907" s="3" t="s">
        <v>24</v>
      </c>
      <c r="J1907" s="3" t="s">
        <v>64</v>
      </c>
      <c r="K1907" s="3" t="s">
        <v>49</v>
      </c>
      <c r="L1907" s="3" t="s">
        <v>2961</v>
      </c>
      <c r="M1907" s="3">
        <v>0.4</v>
      </c>
      <c r="N1907" s="3" t="s">
        <v>8</v>
      </c>
      <c r="O1907" s="3" t="s">
        <v>87</v>
      </c>
      <c r="P1907" s="3" t="s">
        <v>350</v>
      </c>
      <c r="Q1907" s="3" t="s">
        <v>42</v>
      </c>
      <c r="R1907" s="3">
        <v>20012</v>
      </c>
      <c r="S1907" s="4">
        <v>42183</v>
      </c>
      <c r="T1907" s="4">
        <v>42184</v>
      </c>
      <c r="U1907" s="3">
        <v>-32.28</v>
      </c>
      <c r="V1907" s="3">
        <v>13</v>
      </c>
      <c r="W1907" s="3">
        <v>438.25</v>
      </c>
      <c r="X1907" s="3">
        <v>59937</v>
      </c>
      <c r="Y1907" s="3">
        <f>Table1[[#This Row],[Unit Price]]-Table1[[#This Row],[Discount]]</f>
        <v>30.96</v>
      </c>
      <c r="Z1907" s="3" t="s">
        <v>3222</v>
      </c>
    </row>
    <row r="1908" spans="1:26" x14ac:dyDescent="0.2">
      <c r="A1908" s="1">
        <v>1735</v>
      </c>
      <c r="B1908" s="1" t="s">
        <v>2962</v>
      </c>
      <c r="C1908" s="1" t="s">
        <v>13</v>
      </c>
      <c r="D1908" s="1">
        <v>0.02</v>
      </c>
      <c r="E1908" s="1">
        <v>30.98</v>
      </c>
      <c r="F1908" s="1">
        <v>17.079999999999998</v>
      </c>
      <c r="G1908" s="1" t="s">
        <v>14</v>
      </c>
      <c r="H1908" s="1" t="s">
        <v>3</v>
      </c>
      <c r="I1908" s="1" t="s">
        <v>24</v>
      </c>
      <c r="J1908" s="1" t="s">
        <v>64</v>
      </c>
      <c r="K1908" s="1" t="s">
        <v>49</v>
      </c>
      <c r="L1908" s="1" t="s">
        <v>2961</v>
      </c>
      <c r="M1908" s="1">
        <v>0.4</v>
      </c>
      <c r="N1908" s="1" t="s">
        <v>8</v>
      </c>
      <c r="O1908" s="1" t="s">
        <v>87</v>
      </c>
      <c r="P1908" s="1" t="s">
        <v>88</v>
      </c>
      <c r="Q1908" s="1" t="s">
        <v>2963</v>
      </c>
      <c r="R1908" s="1">
        <v>11550</v>
      </c>
      <c r="S1908" s="2">
        <v>42183</v>
      </c>
      <c r="T1908" s="2">
        <v>42184</v>
      </c>
      <c r="U1908" s="1">
        <v>-16.14</v>
      </c>
      <c r="V1908" s="1">
        <v>3</v>
      </c>
      <c r="W1908" s="1">
        <v>101.13</v>
      </c>
      <c r="X1908" s="1">
        <v>88444</v>
      </c>
      <c r="Y1908" s="1">
        <f>Table1[[#This Row],[Unit Price]]-Table1[[#This Row],[Discount]]</f>
        <v>30.96</v>
      </c>
      <c r="Z1908" s="1" t="s">
        <v>3222</v>
      </c>
    </row>
    <row r="1909" spans="1:26" x14ac:dyDescent="0.2">
      <c r="A1909" s="3">
        <v>1191</v>
      </c>
      <c r="B1909" s="3" t="s">
        <v>2964</v>
      </c>
      <c r="C1909" s="3" t="s">
        <v>23</v>
      </c>
      <c r="D1909" s="3">
        <v>0.03</v>
      </c>
      <c r="E1909" s="3">
        <v>28.53</v>
      </c>
      <c r="F1909" s="3">
        <v>1.49</v>
      </c>
      <c r="G1909" s="3" t="s">
        <v>14</v>
      </c>
      <c r="H1909" s="3" t="s">
        <v>3</v>
      </c>
      <c r="I1909" s="3" t="s">
        <v>24</v>
      </c>
      <c r="J1909" s="3" t="s">
        <v>48</v>
      </c>
      <c r="K1909" s="3" t="s">
        <v>49</v>
      </c>
      <c r="L1909" s="3" t="s">
        <v>1808</v>
      </c>
      <c r="M1909" s="3">
        <v>0.38</v>
      </c>
      <c r="N1909" s="3" t="s">
        <v>8</v>
      </c>
      <c r="O1909" s="3" t="s">
        <v>87</v>
      </c>
      <c r="P1909" s="3" t="s">
        <v>224</v>
      </c>
      <c r="Q1909" s="3" t="s">
        <v>2965</v>
      </c>
      <c r="R1909" s="3">
        <v>6050</v>
      </c>
      <c r="S1909" s="4">
        <v>42183</v>
      </c>
      <c r="T1909" s="4">
        <v>42186</v>
      </c>
      <c r="U1909" s="3">
        <v>59.4405</v>
      </c>
      <c r="V1909" s="3">
        <v>3</v>
      </c>
      <c r="W1909" s="3">
        <v>88.84</v>
      </c>
      <c r="X1909" s="3">
        <v>87587</v>
      </c>
      <c r="Y1909" s="3">
        <f>Table1[[#This Row],[Unit Price]]-Table1[[#This Row],[Discount]]</f>
        <v>28.5</v>
      </c>
      <c r="Z1909" s="3" t="s">
        <v>3222</v>
      </c>
    </row>
    <row r="1910" spans="1:26" x14ac:dyDescent="0.2">
      <c r="A1910" s="1">
        <v>1193</v>
      </c>
      <c r="B1910" s="1" t="s">
        <v>1327</v>
      </c>
      <c r="C1910" s="1" t="s">
        <v>23</v>
      </c>
      <c r="D1910" s="1">
        <v>0.09</v>
      </c>
      <c r="E1910" s="1">
        <v>49.99</v>
      </c>
      <c r="F1910" s="1">
        <v>19.989999999999998</v>
      </c>
      <c r="G1910" s="1" t="s">
        <v>14</v>
      </c>
      <c r="H1910" s="1" t="s">
        <v>3</v>
      </c>
      <c r="I1910" s="1" t="s">
        <v>16</v>
      </c>
      <c r="J1910" s="1" t="s">
        <v>17</v>
      </c>
      <c r="K1910" s="1" t="s">
        <v>49</v>
      </c>
      <c r="L1910" s="1" t="s">
        <v>1264</v>
      </c>
      <c r="M1910" s="1">
        <v>0.41</v>
      </c>
      <c r="N1910" s="1" t="s">
        <v>8</v>
      </c>
      <c r="O1910" s="1" t="s">
        <v>87</v>
      </c>
      <c r="P1910" s="1" t="s">
        <v>350</v>
      </c>
      <c r="Q1910" s="1" t="s">
        <v>42</v>
      </c>
      <c r="R1910" s="1">
        <v>20016</v>
      </c>
      <c r="S1910" s="2">
        <v>42183</v>
      </c>
      <c r="T1910" s="2">
        <v>42185</v>
      </c>
      <c r="U1910" s="1">
        <v>-17.03</v>
      </c>
      <c r="V1910" s="1">
        <v>48</v>
      </c>
      <c r="W1910" s="1">
        <v>2373.3200000000002</v>
      </c>
      <c r="X1910" s="1">
        <v>11206</v>
      </c>
      <c r="Y1910" s="1">
        <f>Table1[[#This Row],[Unit Price]]-Table1[[#This Row],[Discount]]</f>
        <v>49.9</v>
      </c>
      <c r="Z1910" s="1" t="s">
        <v>3222</v>
      </c>
    </row>
    <row r="1911" spans="1:26" x14ac:dyDescent="0.2">
      <c r="A1911" s="3">
        <v>1193</v>
      </c>
      <c r="B1911" s="3" t="s">
        <v>1327</v>
      </c>
      <c r="C1911" s="3" t="s">
        <v>23</v>
      </c>
      <c r="D1911" s="3">
        <v>0.03</v>
      </c>
      <c r="E1911" s="3">
        <v>28.53</v>
      </c>
      <c r="F1911" s="3">
        <v>1.49</v>
      </c>
      <c r="G1911" s="3" t="s">
        <v>14</v>
      </c>
      <c r="H1911" s="3" t="s">
        <v>3</v>
      </c>
      <c r="I1911" s="3" t="s">
        <v>24</v>
      </c>
      <c r="J1911" s="3" t="s">
        <v>48</v>
      </c>
      <c r="K1911" s="3" t="s">
        <v>49</v>
      </c>
      <c r="L1911" s="3" t="s">
        <v>1808</v>
      </c>
      <c r="M1911" s="3">
        <v>0.38</v>
      </c>
      <c r="N1911" s="3" t="s">
        <v>8</v>
      </c>
      <c r="O1911" s="3" t="s">
        <v>87</v>
      </c>
      <c r="P1911" s="3" t="s">
        <v>350</v>
      </c>
      <c r="Q1911" s="3" t="s">
        <v>42</v>
      </c>
      <c r="R1911" s="3">
        <v>20016</v>
      </c>
      <c r="S1911" s="4">
        <v>42183</v>
      </c>
      <c r="T1911" s="4">
        <v>42186</v>
      </c>
      <c r="U1911" s="3">
        <v>39.627000000000002</v>
      </c>
      <c r="V1911" s="3">
        <v>11</v>
      </c>
      <c r="W1911" s="3">
        <v>325.73</v>
      </c>
      <c r="X1911" s="3">
        <v>11206</v>
      </c>
      <c r="Y1911" s="3">
        <f>Table1[[#This Row],[Unit Price]]-Table1[[#This Row],[Discount]]</f>
        <v>28.5</v>
      </c>
      <c r="Z1911" s="3" t="s">
        <v>3222</v>
      </c>
    </row>
    <row r="1912" spans="1:26" x14ac:dyDescent="0.2">
      <c r="A1912" s="1">
        <v>1203</v>
      </c>
      <c r="B1912" s="1" t="s">
        <v>2966</v>
      </c>
      <c r="C1912" s="1" t="s">
        <v>23</v>
      </c>
      <c r="D1912" s="1">
        <v>0.09</v>
      </c>
      <c r="E1912" s="1">
        <v>49.99</v>
      </c>
      <c r="F1912" s="1">
        <v>19.989999999999998</v>
      </c>
      <c r="G1912" s="1" t="s">
        <v>14</v>
      </c>
      <c r="H1912" s="1" t="s">
        <v>3</v>
      </c>
      <c r="I1912" s="1" t="s">
        <v>16</v>
      </c>
      <c r="J1912" s="1" t="s">
        <v>17</v>
      </c>
      <c r="K1912" s="1" t="s">
        <v>49</v>
      </c>
      <c r="L1912" s="1" t="s">
        <v>1264</v>
      </c>
      <c r="M1912" s="1">
        <v>0.41</v>
      </c>
      <c r="N1912" s="1" t="s">
        <v>8</v>
      </c>
      <c r="O1912" s="1" t="s">
        <v>87</v>
      </c>
      <c r="P1912" s="1" t="s">
        <v>560</v>
      </c>
      <c r="Q1912" s="1" t="s">
        <v>561</v>
      </c>
      <c r="R1912" s="1">
        <v>2920</v>
      </c>
      <c r="S1912" s="2">
        <v>42183</v>
      </c>
      <c r="T1912" s="2">
        <v>42185</v>
      </c>
      <c r="U1912" s="1">
        <v>-8.5150000000000006</v>
      </c>
      <c r="V1912" s="1">
        <v>12</v>
      </c>
      <c r="W1912" s="1">
        <v>593.33000000000004</v>
      </c>
      <c r="X1912" s="1">
        <v>87587</v>
      </c>
      <c r="Y1912" s="1">
        <f>Table1[[#This Row],[Unit Price]]-Table1[[#This Row],[Discount]]</f>
        <v>49.9</v>
      </c>
      <c r="Z1912" s="1" t="s">
        <v>3222</v>
      </c>
    </row>
    <row r="1913" spans="1:26" x14ac:dyDescent="0.2">
      <c r="A1913" s="3">
        <v>2801</v>
      </c>
      <c r="B1913" s="3" t="s">
        <v>2967</v>
      </c>
      <c r="C1913" s="3" t="s">
        <v>23</v>
      </c>
      <c r="D1913" s="3">
        <v>0</v>
      </c>
      <c r="E1913" s="3">
        <v>17.52</v>
      </c>
      <c r="F1913" s="3">
        <v>8.17</v>
      </c>
      <c r="G1913" s="3" t="s">
        <v>14</v>
      </c>
      <c r="H1913" s="3" t="s">
        <v>47</v>
      </c>
      <c r="I1913" s="3" t="s">
        <v>24</v>
      </c>
      <c r="J1913" s="3" t="s">
        <v>71</v>
      </c>
      <c r="K1913" s="3" t="s">
        <v>120</v>
      </c>
      <c r="L1913" s="3" t="s">
        <v>2968</v>
      </c>
      <c r="M1913" s="3">
        <v>0.5</v>
      </c>
      <c r="N1913" s="3" t="s">
        <v>8</v>
      </c>
      <c r="O1913" s="3" t="s">
        <v>35</v>
      </c>
      <c r="P1913" s="3" t="s">
        <v>564</v>
      </c>
      <c r="Q1913" s="3" t="s">
        <v>1694</v>
      </c>
      <c r="R1913" s="3">
        <v>85224</v>
      </c>
      <c r="S1913" s="4">
        <v>42183</v>
      </c>
      <c r="T1913" s="4">
        <v>42188</v>
      </c>
      <c r="U1913" s="3">
        <v>52.764000000000003</v>
      </c>
      <c r="V1913" s="3">
        <v>15</v>
      </c>
      <c r="W1913" s="3">
        <v>284.33999999999997</v>
      </c>
      <c r="X1913" s="3">
        <v>91049</v>
      </c>
      <c r="Y1913" s="3">
        <f>Table1[[#This Row],[Unit Price]]-Table1[[#This Row],[Discount]]</f>
        <v>17.52</v>
      </c>
      <c r="Z1913" s="3" t="s">
        <v>3221</v>
      </c>
    </row>
    <row r="1914" spans="1:26" x14ac:dyDescent="0.2">
      <c r="A1914" s="1">
        <v>3226</v>
      </c>
      <c r="B1914" s="1" t="s">
        <v>477</v>
      </c>
      <c r="C1914" s="1" t="s">
        <v>92</v>
      </c>
      <c r="D1914" s="1">
        <v>0.06</v>
      </c>
      <c r="E1914" s="1">
        <v>22.24</v>
      </c>
      <c r="F1914" s="1">
        <v>1.99</v>
      </c>
      <c r="G1914" s="1" t="s">
        <v>14</v>
      </c>
      <c r="H1914" s="1" t="s">
        <v>3</v>
      </c>
      <c r="I1914" s="1" t="s">
        <v>16</v>
      </c>
      <c r="J1914" s="1" t="s">
        <v>17</v>
      </c>
      <c r="K1914" s="1" t="s">
        <v>18</v>
      </c>
      <c r="L1914" s="1" t="s">
        <v>2969</v>
      </c>
      <c r="M1914" s="1">
        <v>0.43</v>
      </c>
      <c r="N1914" s="1" t="s">
        <v>8</v>
      </c>
      <c r="O1914" s="1" t="s">
        <v>9</v>
      </c>
      <c r="P1914" s="1" t="s">
        <v>376</v>
      </c>
      <c r="Q1914" s="1" t="s">
        <v>479</v>
      </c>
      <c r="R1914" s="1">
        <v>37075</v>
      </c>
      <c r="S1914" s="2">
        <v>42183</v>
      </c>
      <c r="T1914" s="2">
        <v>42185</v>
      </c>
      <c r="U1914" s="1">
        <v>95.388000000000005</v>
      </c>
      <c r="V1914" s="1">
        <v>12</v>
      </c>
      <c r="W1914" s="1">
        <v>255.88</v>
      </c>
      <c r="X1914" s="1">
        <v>86509</v>
      </c>
      <c r="Y1914" s="1">
        <f>Table1[[#This Row],[Unit Price]]-Table1[[#This Row],[Discount]]</f>
        <v>22.18</v>
      </c>
      <c r="Z1914" s="1" t="s">
        <v>3219</v>
      </c>
    </row>
    <row r="1915" spans="1:26" x14ac:dyDescent="0.2">
      <c r="A1915" s="3">
        <v>2448</v>
      </c>
      <c r="B1915" s="3" t="s">
        <v>2970</v>
      </c>
      <c r="C1915" s="3" t="s">
        <v>13</v>
      </c>
      <c r="D1915" s="3">
        <v>0.09</v>
      </c>
      <c r="E1915" s="3">
        <v>6.48</v>
      </c>
      <c r="F1915" s="3">
        <v>7.03</v>
      </c>
      <c r="G1915" s="3" t="s">
        <v>14</v>
      </c>
      <c r="H1915" s="3" t="s">
        <v>15</v>
      </c>
      <c r="I1915" s="3" t="s">
        <v>24</v>
      </c>
      <c r="J1915" s="3" t="s">
        <v>64</v>
      </c>
      <c r="K1915" s="3" t="s">
        <v>49</v>
      </c>
      <c r="L1915" s="3" t="s">
        <v>2499</v>
      </c>
      <c r="M1915" s="3">
        <v>0.37</v>
      </c>
      <c r="N1915" s="3" t="s">
        <v>8</v>
      </c>
      <c r="O1915" s="3" t="s">
        <v>28</v>
      </c>
      <c r="P1915" s="3" t="s">
        <v>60</v>
      </c>
      <c r="Q1915" s="3" t="s">
        <v>135</v>
      </c>
      <c r="R1915" s="3">
        <v>55410</v>
      </c>
      <c r="S1915" s="4">
        <v>42184</v>
      </c>
      <c r="T1915" s="4">
        <v>42186</v>
      </c>
      <c r="U1915" s="3">
        <v>-126.208</v>
      </c>
      <c r="V1915" s="3">
        <v>16</v>
      </c>
      <c r="W1915" s="3">
        <v>96.96</v>
      </c>
      <c r="X1915" s="3">
        <v>87790</v>
      </c>
      <c r="Y1915" s="3">
        <f>Table1[[#This Row],[Unit Price]]-Table1[[#This Row],[Discount]]</f>
        <v>6.3900000000000006</v>
      </c>
      <c r="Z1915" s="3" t="s">
        <v>3220</v>
      </c>
    </row>
    <row r="1916" spans="1:26" x14ac:dyDescent="0.2">
      <c r="A1916" s="1">
        <v>3374</v>
      </c>
      <c r="B1916" s="1" t="s">
        <v>2718</v>
      </c>
      <c r="C1916" s="1" t="s">
        <v>13</v>
      </c>
      <c r="D1916" s="1">
        <v>0.05</v>
      </c>
      <c r="E1916" s="1">
        <v>73.98</v>
      </c>
      <c r="F1916" s="1">
        <v>12.14</v>
      </c>
      <c r="G1916" s="1" t="s">
        <v>14</v>
      </c>
      <c r="H1916" s="1" t="s">
        <v>47</v>
      </c>
      <c r="I1916" s="1" t="s">
        <v>16</v>
      </c>
      <c r="J1916" s="1" t="s">
        <v>17</v>
      </c>
      <c r="K1916" s="1" t="s">
        <v>49</v>
      </c>
      <c r="L1916" s="1" t="s">
        <v>709</v>
      </c>
      <c r="M1916" s="1">
        <v>0.67</v>
      </c>
      <c r="N1916" s="1" t="s">
        <v>8</v>
      </c>
      <c r="O1916" s="1" t="s">
        <v>87</v>
      </c>
      <c r="P1916" s="1" t="s">
        <v>394</v>
      </c>
      <c r="Q1916" s="1" t="s">
        <v>2719</v>
      </c>
      <c r="R1916" s="1">
        <v>21113</v>
      </c>
      <c r="S1916" s="2">
        <v>42184</v>
      </c>
      <c r="T1916" s="2">
        <v>42185</v>
      </c>
      <c r="U1916" s="1">
        <v>-1.9039999999999999</v>
      </c>
      <c r="V1916" s="1">
        <v>8</v>
      </c>
      <c r="W1916" s="1">
        <v>600.4</v>
      </c>
      <c r="X1916" s="1">
        <v>87474</v>
      </c>
      <c r="Y1916" s="1">
        <f>Table1[[#This Row],[Unit Price]]-Table1[[#This Row],[Discount]]</f>
        <v>73.930000000000007</v>
      </c>
      <c r="Z1916" s="1" t="s">
        <v>3222</v>
      </c>
    </row>
    <row r="1917" spans="1:26" x14ac:dyDescent="0.2">
      <c r="A1917" s="3">
        <v>3374</v>
      </c>
      <c r="B1917" s="3" t="s">
        <v>2718</v>
      </c>
      <c r="C1917" s="3" t="s">
        <v>13</v>
      </c>
      <c r="D1917" s="3">
        <v>0</v>
      </c>
      <c r="E1917" s="3">
        <v>5.98</v>
      </c>
      <c r="F1917" s="3">
        <v>7.15</v>
      </c>
      <c r="G1917" s="3" t="s">
        <v>14</v>
      </c>
      <c r="H1917" s="3" t="s">
        <v>47</v>
      </c>
      <c r="I1917" s="3" t="s">
        <v>24</v>
      </c>
      <c r="J1917" s="3" t="s">
        <v>64</v>
      </c>
      <c r="K1917" s="3" t="s">
        <v>49</v>
      </c>
      <c r="L1917" s="3" t="s">
        <v>2514</v>
      </c>
      <c r="M1917" s="3">
        <v>0.36</v>
      </c>
      <c r="N1917" s="3" t="s">
        <v>8</v>
      </c>
      <c r="O1917" s="3" t="s">
        <v>87</v>
      </c>
      <c r="P1917" s="3" t="s">
        <v>394</v>
      </c>
      <c r="Q1917" s="3" t="s">
        <v>2719</v>
      </c>
      <c r="R1917" s="3">
        <v>21113</v>
      </c>
      <c r="S1917" s="4">
        <v>42184</v>
      </c>
      <c r="T1917" s="4">
        <v>42186</v>
      </c>
      <c r="U1917" s="3">
        <v>-37.048000000000002</v>
      </c>
      <c r="V1917" s="3">
        <v>5</v>
      </c>
      <c r="W1917" s="3">
        <v>34.25</v>
      </c>
      <c r="X1917" s="3">
        <v>87474</v>
      </c>
      <c r="Y1917" s="3">
        <f>Table1[[#This Row],[Unit Price]]-Table1[[#This Row],[Discount]]</f>
        <v>5.98</v>
      </c>
      <c r="Z1917" s="3" t="s">
        <v>3222</v>
      </c>
    </row>
    <row r="1918" spans="1:26" x14ac:dyDescent="0.2">
      <c r="A1918" s="1">
        <v>3374</v>
      </c>
      <c r="B1918" s="1" t="s">
        <v>2718</v>
      </c>
      <c r="C1918" s="1" t="s">
        <v>13</v>
      </c>
      <c r="D1918" s="1">
        <v>0.09</v>
      </c>
      <c r="E1918" s="1">
        <v>3.57</v>
      </c>
      <c r="F1918" s="1">
        <v>4.17</v>
      </c>
      <c r="G1918" s="1" t="s">
        <v>14</v>
      </c>
      <c r="H1918" s="1" t="s">
        <v>47</v>
      </c>
      <c r="I1918" s="1" t="s">
        <v>24</v>
      </c>
      <c r="J1918" s="1" t="s">
        <v>25</v>
      </c>
      <c r="K1918" s="1" t="s">
        <v>18</v>
      </c>
      <c r="L1918" s="1" t="s">
        <v>768</v>
      </c>
      <c r="M1918" s="1">
        <v>0.59</v>
      </c>
      <c r="N1918" s="1" t="s">
        <v>8</v>
      </c>
      <c r="O1918" s="1" t="s">
        <v>87</v>
      </c>
      <c r="P1918" s="1" t="s">
        <v>394</v>
      </c>
      <c r="Q1918" s="1" t="s">
        <v>2719</v>
      </c>
      <c r="R1918" s="1">
        <v>21113</v>
      </c>
      <c r="S1918" s="2">
        <v>42184</v>
      </c>
      <c r="T1918" s="2">
        <v>42186</v>
      </c>
      <c r="U1918" s="1">
        <v>-56.887999999999998</v>
      </c>
      <c r="V1918" s="1">
        <v>9</v>
      </c>
      <c r="W1918" s="1">
        <v>31.45</v>
      </c>
      <c r="X1918" s="1">
        <v>87474</v>
      </c>
      <c r="Y1918" s="1">
        <f>Table1[[#This Row],[Unit Price]]-Table1[[#This Row],[Discount]]</f>
        <v>3.48</v>
      </c>
      <c r="Z1918" s="1" t="s">
        <v>3222</v>
      </c>
    </row>
    <row r="1919" spans="1:26" x14ac:dyDescent="0.2">
      <c r="A1919" s="3">
        <v>1502</v>
      </c>
      <c r="B1919" s="3" t="s">
        <v>2413</v>
      </c>
      <c r="C1919" s="3" t="s">
        <v>23</v>
      </c>
      <c r="D1919" s="3">
        <v>0.08</v>
      </c>
      <c r="E1919" s="3">
        <v>5.84</v>
      </c>
      <c r="F1919" s="3">
        <v>1</v>
      </c>
      <c r="G1919" s="3" t="s">
        <v>63</v>
      </c>
      <c r="H1919" s="3" t="s">
        <v>3</v>
      </c>
      <c r="I1919" s="3" t="s">
        <v>24</v>
      </c>
      <c r="J1919" s="3" t="s">
        <v>25</v>
      </c>
      <c r="K1919" s="3" t="s">
        <v>26</v>
      </c>
      <c r="L1919" s="3" t="s">
        <v>2971</v>
      </c>
      <c r="M1919" s="3">
        <v>0.38</v>
      </c>
      <c r="N1919" s="3" t="s">
        <v>8</v>
      </c>
      <c r="O1919" s="3" t="s">
        <v>9</v>
      </c>
      <c r="P1919" s="3" t="s">
        <v>99</v>
      </c>
      <c r="Q1919" s="3" t="s">
        <v>2414</v>
      </c>
      <c r="R1919" s="3">
        <v>33065</v>
      </c>
      <c r="S1919" s="4">
        <v>42184</v>
      </c>
      <c r="T1919" s="4">
        <v>42188</v>
      </c>
      <c r="U1919" s="3">
        <v>731.92200000000003</v>
      </c>
      <c r="V1919" s="3">
        <v>11</v>
      </c>
      <c r="W1919" s="3">
        <v>61.39</v>
      </c>
      <c r="X1919" s="3">
        <v>89194</v>
      </c>
      <c r="Y1919" s="3">
        <f>Table1[[#This Row],[Unit Price]]-Table1[[#This Row],[Discount]]</f>
        <v>5.76</v>
      </c>
      <c r="Z1919" s="3" t="s">
        <v>3219</v>
      </c>
    </row>
    <row r="1920" spans="1:26" x14ac:dyDescent="0.2">
      <c r="A1920" s="1">
        <v>1502</v>
      </c>
      <c r="B1920" s="1" t="s">
        <v>2413</v>
      </c>
      <c r="C1920" s="1" t="s">
        <v>23</v>
      </c>
      <c r="D1920" s="1">
        <v>0</v>
      </c>
      <c r="E1920" s="1">
        <v>205.99</v>
      </c>
      <c r="F1920" s="1">
        <v>8.99</v>
      </c>
      <c r="G1920" s="1" t="s">
        <v>14</v>
      </c>
      <c r="H1920" s="1" t="s">
        <v>3</v>
      </c>
      <c r="I1920" s="1" t="s">
        <v>16</v>
      </c>
      <c r="J1920" s="1" t="s">
        <v>111</v>
      </c>
      <c r="K1920" s="1" t="s">
        <v>49</v>
      </c>
      <c r="L1920" s="1" t="s">
        <v>1008</v>
      </c>
      <c r="M1920" s="1">
        <v>0.6</v>
      </c>
      <c r="N1920" s="1" t="s">
        <v>8</v>
      </c>
      <c r="O1920" s="1" t="s">
        <v>9</v>
      </c>
      <c r="P1920" s="1" t="s">
        <v>99</v>
      </c>
      <c r="Q1920" s="1" t="s">
        <v>2414</v>
      </c>
      <c r="R1920" s="1">
        <v>33065</v>
      </c>
      <c r="S1920" s="2">
        <v>42184</v>
      </c>
      <c r="T1920" s="2">
        <v>42187</v>
      </c>
      <c r="U1920" s="1">
        <v>186.55799999999999</v>
      </c>
      <c r="V1920" s="1">
        <v>13</v>
      </c>
      <c r="W1920" s="1">
        <v>2435.52</v>
      </c>
      <c r="X1920" s="1">
        <v>89194</v>
      </c>
      <c r="Y1920" s="1">
        <f>Table1[[#This Row],[Unit Price]]-Table1[[#This Row],[Discount]]</f>
        <v>205.99</v>
      </c>
      <c r="Z1920" s="1" t="s">
        <v>3219</v>
      </c>
    </row>
    <row r="1921" spans="1:26" x14ac:dyDescent="0.2">
      <c r="A1921" s="3">
        <v>1109</v>
      </c>
      <c r="B1921" s="3" t="s">
        <v>2972</v>
      </c>
      <c r="C1921" s="3" t="s">
        <v>92</v>
      </c>
      <c r="D1921" s="3">
        <v>0.08</v>
      </c>
      <c r="E1921" s="3">
        <v>8.3699999999999992</v>
      </c>
      <c r="F1921" s="3">
        <v>10.16</v>
      </c>
      <c r="G1921" s="3" t="s">
        <v>14</v>
      </c>
      <c r="H1921" s="3" t="s">
        <v>15</v>
      </c>
      <c r="I1921" s="3" t="s">
        <v>4</v>
      </c>
      <c r="J1921" s="3" t="s">
        <v>102</v>
      </c>
      <c r="K1921" s="3" t="s">
        <v>40</v>
      </c>
      <c r="L1921" s="3" t="s">
        <v>1548</v>
      </c>
      <c r="M1921" s="3">
        <v>0.59</v>
      </c>
      <c r="N1921" s="3" t="s">
        <v>8</v>
      </c>
      <c r="O1921" s="3" t="s">
        <v>28</v>
      </c>
      <c r="P1921" s="3" t="s">
        <v>163</v>
      </c>
      <c r="Q1921" s="3" t="s">
        <v>2973</v>
      </c>
      <c r="R1921" s="3">
        <v>78041</v>
      </c>
      <c r="S1921" s="4">
        <v>42184</v>
      </c>
      <c r="T1921" s="4">
        <v>42184</v>
      </c>
      <c r="U1921" s="3">
        <v>-169.232</v>
      </c>
      <c r="V1921" s="3">
        <v>13</v>
      </c>
      <c r="W1921" s="3">
        <v>108.99</v>
      </c>
      <c r="X1921" s="3">
        <v>86410</v>
      </c>
      <c r="Y1921" s="3">
        <f>Table1[[#This Row],[Unit Price]]-Table1[[#This Row],[Discount]]</f>
        <v>8.2899999999999991</v>
      </c>
      <c r="Z1921" s="3" t="s">
        <v>3220</v>
      </c>
    </row>
    <row r="1922" spans="1:26" x14ac:dyDescent="0.2">
      <c r="A1922" s="1">
        <v>1183</v>
      </c>
      <c r="B1922" s="1" t="s">
        <v>2974</v>
      </c>
      <c r="C1922" s="1" t="s">
        <v>46</v>
      </c>
      <c r="D1922" s="1">
        <v>0.04</v>
      </c>
      <c r="E1922" s="1">
        <v>35.99</v>
      </c>
      <c r="F1922" s="1">
        <v>3.3</v>
      </c>
      <c r="G1922" s="1" t="s">
        <v>14</v>
      </c>
      <c r="H1922" s="1" t="s">
        <v>47</v>
      </c>
      <c r="I1922" s="1" t="s">
        <v>16</v>
      </c>
      <c r="J1922" s="1" t="s">
        <v>111</v>
      </c>
      <c r="K1922" s="1" t="s">
        <v>18</v>
      </c>
      <c r="L1922" s="1" t="s">
        <v>1886</v>
      </c>
      <c r="M1922" s="1">
        <v>0.39</v>
      </c>
      <c r="N1922" s="1" t="s">
        <v>8</v>
      </c>
      <c r="O1922" s="1" t="s">
        <v>35</v>
      </c>
      <c r="P1922" s="1" t="s">
        <v>122</v>
      </c>
      <c r="Q1922" s="1" t="s">
        <v>2975</v>
      </c>
      <c r="R1922" s="1">
        <v>84663</v>
      </c>
      <c r="S1922" s="2">
        <v>42184</v>
      </c>
      <c r="T1922" s="2">
        <v>42184</v>
      </c>
      <c r="U1922" s="1">
        <v>184.19550000000001</v>
      </c>
      <c r="V1922" s="1">
        <v>9</v>
      </c>
      <c r="W1922" s="1">
        <v>266.95</v>
      </c>
      <c r="X1922" s="1">
        <v>86914</v>
      </c>
      <c r="Y1922" s="1">
        <f>Table1[[#This Row],[Unit Price]]-Table1[[#This Row],[Discount]]</f>
        <v>35.950000000000003</v>
      </c>
      <c r="Z1922" s="1" t="s">
        <v>3221</v>
      </c>
    </row>
    <row r="1923" spans="1:26" x14ac:dyDescent="0.2">
      <c r="A1923" s="3">
        <v>699</v>
      </c>
      <c r="B1923" s="3" t="s">
        <v>837</v>
      </c>
      <c r="C1923" s="3" t="s">
        <v>13</v>
      </c>
      <c r="D1923" s="3">
        <v>0.01</v>
      </c>
      <c r="E1923" s="3">
        <v>7.89</v>
      </c>
      <c r="F1923" s="3">
        <v>2.82</v>
      </c>
      <c r="G1923" s="3" t="s">
        <v>14</v>
      </c>
      <c r="H1923" s="3" t="s">
        <v>15</v>
      </c>
      <c r="I1923" s="3" t="s">
        <v>24</v>
      </c>
      <c r="J1923" s="3" t="s">
        <v>152</v>
      </c>
      <c r="K1923" s="3" t="s">
        <v>26</v>
      </c>
      <c r="L1923" s="3" t="s">
        <v>2976</v>
      </c>
      <c r="M1923" s="3">
        <v>0.4</v>
      </c>
      <c r="N1923" s="3" t="s">
        <v>8</v>
      </c>
      <c r="O1923" s="3" t="s">
        <v>35</v>
      </c>
      <c r="P1923" s="3" t="s">
        <v>66</v>
      </c>
      <c r="Q1923" s="3" t="s">
        <v>76</v>
      </c>
      <c r="R1923" s="3">
        <v>90041</v>
      </c>
      <c r="S1923" s="4">
        <v>42185</v>
      </c>
      <c r="T1923" s="4">
        <v>42186</v>
      </c>
      <c r="U1923" s="3">
        <v>38.700000000000003</v>
      </c>
      <c r="V1923" s="3">
        <v>32</v>
      </c>
      <c r="W1923" s="3">
        <v>274.26</v>
      </c>
      <c r="X1923" s="3">
        <v>36647</v>
      </c>
      <c r="Y1923" s="3">
        <f>Table1[[#This Row],[Unit Price]]-Table1[[#This Row],[Discount]]</f>
        <v>7.88</v>
      </c>
      <c r="Z1923" s="3" t="s">
        <v>3221</v>
      </c>
    </row>
    <row r="1924" spans="1:26" x14ac:dyDescent="0.2">
      <c r="A1924" s="1">
        <v>699</v>
      </c>
      <c r="B1924" s="1" t="s">
        <v>837</v>
      </c>
      <c r="C1924" s="1" t="s">
        <v>13</v>
      </c>
      <c r="D1924" s="1">
        <v>0.09</v>
      </c>
      <c r="E1924" s="1">
        <v>3.68</v>
      </c>
      <c r="F1924" s="1">
        <v>1.32</v>
      </c>
      <c r="G1924" s="1" t="s">
        <v>14</v>
      </c>
      <c r="H1924" s="1" t="s">
        <v>15</v>
      </c>
      <c r="I1924" s="1" t="s">
        <v>24</v>
      </c>
      <c r="J1924" s="1" t="s">
        <v>544</v>
      </c>
      <c r="K1924" s="1" t="s">
        <v>26</v>
      </c>
      <c r="L1924" s="1" t="s">
        <v>2502</v>
      </c>
      <c r="M1924" s="1">
        <v>0.83</v>
      </c>
      <c r="N1924" s="1" t="s">
        <v>8</v>
      </c>
      <c r="O1924" s="1" t="s">
        <v>35</v>
      </c>
      <c r="P1924" s="1" t="s">
        <v>66</v>
      </c>
      <c r="Q1924" s="1" t="s">
        <v>76</v>
      </c>
      <c r="R1924" s="1">
        <v>90041</v>
      </c>
      <c r="S1924" s="2">
        <v>42185</v>
      </c>
      <c r="T1924" s="2">
        <v>42186</v>
      </c>
      <c r="U1924" s="1">
        <v>-21.91</v>
      </c>
      <c r="V1924" s="1">
        <v>24</v>
      </c>
      <c r="W1924" s="1">
        <v>83.16</v>
      </c>
      <c r="X1924" s="1">
        <v>36647</v>
      </c>
      <c r="Y1924" s="1">
        <f>Table1[[#This Row],[Unit Price]]-Table1[[#This Row],[Discount]]</f>
        <v>3.5900000000000003</v>
      </c>
      <c r="Z1924" s="1" t="s">
        <v>3221</v>
      </c>
    </row>
    <row r="1925" spans="1:26" x14ac:dyDescent="0.2">
      <c r="A1925" s="3">
        <v>699</v>
      </c>
      <c r="B1925" s="3" t="s">
        <v>837</v>
      </c>
      <c r="C1925" s="3" t="s">
        <v>13</v>
      </c>
      <c r="D1925" s="3">
        <v>0.1</v>
      </c>
      <c r="E1925" s="3">
        <v>9.7100000000000009</v>
      </c>
      <c r="F1925" s="3">
        <v>9.4499999999999993</v>
      </c>
      <c r="G1925" s="3" t="s">
        <v>14</v>
      </c>
      <c r="H1925" s="3" t="s">
        <v>15</v>
      </c>
      <c r="I1925" s="3" t="s">
        <v>24</v>
      </c>
      <c r="J1925" s="3" t="s">
        <v>54</v>
      </c>
      <c r="K1925" s="3" t="s">
        <v>49</v>
      </c>
      <c r="L1925" s="3" t="s">
        <v>1179</v>
      </c>
      <c r="M1925" s="3">
        <v>0.6</v>
      </c>
      <c r="N1925" s="3" t="s">
        <v>8</v>
      </c>
      <c r="O1925" s="3" t="s">
        <v>35</v>
      </c>
      <c r="P1925" s="3" t="s">
        <v>66</v>
      </c>
      <c r="Q1925" s="3" t="s">
        <v>76</v>
      </c>
      <c r="R1925" s="3">
        <v>90041</v>
      </c>
      <c r="S1925" s="4">
        <v>42185</v>
      </c>
      <c r="T1925" s="4">
        <v>42188</v>
      </c>
      <c r="U1925" s="3">
        <v>-119.77</v>
      </c>
      <c r="V1925" s="3">
        <v>27</v>
      </c>
      <c r="W1925" s="3">
        <v>261.93</v>
      </c>
      <c r="X1925" s="3">
        <v>36647</v>
      </c>
      <c r="Y1925" s="3">
        <f>Table1[[#This Row],[Unit Price]]-Table1[[#This Row],[Discount]]</f>
        <v>9.6100000000000012</v>
      </c>
      <c r="Z1925" s="3" t="s">
        <v>3221</v>
      </c>
    </row>
    <row r="1926" spans="1:26" x14ac:dyDescent="0.2">
      <c r="A1926" s="1">
        <v>702</v>
      </c>
      <c r="B1926" s="1" t="s">
        <v>2252</v>
      </c>
      <c r="C1926" s="1" t="s">
        <v>13</v>
      </c>
      <c r="D1926" s="1">
        <v>0.01</v>
      </c>
      <c r="E1926" s="1">
        <v>7.89</v>
      </c>
      <c r="F1926" s="1">
        <v>2.82</v>
      </c>
      <c r="G1926" s="1" t="s">
        <v>14</v>
      </c>
      <c r="H1926" s="1" t="s">
        <v>15</v>
      </c>
      <c r="I1926" s="1" t="s">
        <v>24</v>
      </c>
      <c r="J1926" s="1" t="s">
        <v>152</v>
      </c>
      <c r="K1926" s="1" t="s">
        <v>26</v>
      </c>
      <c r="L1926" s="1" t="s">
        <v>2976</v>
      </c>
      <c r="M1926" s="1">
        <v>0.4</v>
      </c>
      <c r="N1926" s="1" t="s">
        <v>8</v>
      </c>
      <c r="O1926" s="1" t="s">
        <v>35</v>
      </c>
      <c r="P1926" s="1" t="s">
        <v>66</v>
      </c>
      <c r="Q1926" s="1" t="s">
        <v>2253</v>
      </c>
      <c r="R1926" s="1">
        <v>95404</v>
      </c>
      <c r="S1926" s="2">
        <v>42185</v>
      </c>
      <c r="T1926" s="2">
        <v>42186</v>
      </c>
      <c r="U1926" s="1">
        <v>46.44</v>
      </c>
      <c r="V1926" s="1">
        <v>8</v>
      </c>
      <c r="W1926" s="1">
        <v>68.56</v>
      </c>
      <c r="X1926" s="1">
        <v>87979</v>
      </c>
      <c r="Y1926" s="1">
        <f>Table1[[#This Row],[Unit Price]]-Table1[[#This Row],[Discount]]</f>
        <v>7.88</v>
      </c>
      <c r="Z1926" s="1" t="s">
        <v>3221</v>
      </c>
    </row>
    <row r="1927" spans="1:26" x14ac:dyDescent="0.2">
      <c r="A1927" s="3">
        <v>702</v>
      </c>
      <c r="B1927" s="3" t="s">
        <v>2252</v>
      </c>
      <c r="C1927" s="3" t="s">
        <v>13</v>
      </c>
      <c r="D1927" s="3">
        <v>0.09</v>
      </c>
      <c r="E1927" s="3">
        <v>3.68</v>
      </c>
      <c r="F1927" s="3">
        <v>1.32</v>
      </c>
      <c r="G1927" s="3" t="s">
        <v>14</v>
      </c>
      <c r="H1927" s="3" t="s">
        <v>15</v>
      </c>
      <c r="I1927" s="3" t="s">
        <v>24</v>
      </c>
      <c r="J1927" s="3" t="s">
        <v>544</v>
      </c>
      <c r="K1927" s="3" t="s">
        <v>26</v>
      </c>
      <c r="L1927" s="3" t="s">
        <v>2502</v>
      </c>
      <c r="M1927" s="3">
        <v>0.83</v>
      </c>
      <c r="N1927" s="3" t="s">
        <v>8</v>
      </c>
      <c r="O1927" s="3" t="s">
        <v>35</v>
      </c>
      <c r="P1927" s="3" t="s">
        <v>66</v>
      </c>
      <c r="Q1927" s="3" t="s">
        <v>2253</v>
      </c>
      <c r="R1927" s="3">
        <v>95404</v>
      </c>
      <c r="S1927" s="4">
        <v>42185</v>
      </c>
      <c r="T1927" s="4">
        <v>42186</v>
      </c>
      <c r="U1927" s="3">
        <v>-17.527999999999999</v>
      </c>
      <c r="V1927" s="3">
        <v>6</v>
      </c>
      <c r="W1927" s="3">
        <v>20.79</v>
      </c>
      <c r="X1927" s="3">
        <v>87979</v>
      </c>
      <c r="Y1927" s="3">
        <f>Table1[[#This Row],[Unit Price]]-Table1[[#This Row],[Discount]]</f>
        <v>3.5900000000000003</v>
      </c>
      <c r="Z1927" s="3" t="s">
        <v>3221</v>
      </c>
    </row>
    <row r="1928" spans="1:26" x14ac:dyDescent="0.2">
      <c r="A1928" s="1">
        <v>702</v>
      </c>
      <c r="B1928" s="1" t="s">
        <v>2252</v>
      </c>
      <c r="C1928" s="1" t="s">
        <v>13</v>
      </c>
      <c r="D1928" s="1">
        <v>0.1</v>
      </c>
      <c r="E1928" s="1">
        <v>9.7100000000000009</v>
      </c>
      <c r="F1928" s="1">
        <v>9.4499999999999993</v>
      </c>
      <c r="G1928" s="1" t="s">
        <v>14</v>
      </c>
      <c r="H1928" s="1" t="s">
        <v>15</v>
      </c>
      <c r="I1928" s="1" t="s">
        <v>24</v>
      </c>
      <c r="J1928" s="1" t="s">
        <v>54</v>
      </c>
      <c r="K1928" s="1" t="s">
        <v>49</v>
      </c>
      <c r="L1928" s="1" t="s">
        <v>1179</v>
      </c>
      <c r="M1928" s="1">
        <v>0.6</v>
      </c>
      <c r="N1928" s="1" t="s">
        <v>8</v>
      </c>
      <c r="O1928" s="1" t="s">
        <v>35</v>
      </c>
      <c r="P1928" s="1" t="s">
        <v>66</v>
      </c>
      <c r="Q1928" s="1" t="s">
        <v>2253</v>
      </c>
      <c r="R1928" s="1">
        <v>95404</v>
      </c>
      <c r="S1928" s="2">
        <v>42185</v>
      </c>
      <c r="T1928" s="2">
        <v>42188</v>
      </c>
      <c r="U1928" s="1">
        <v>-95.816000000000003</v>
      </c>
      <c r="V1928" s="1">
        <v>7</v>
      </c>
      <c r="W1928" s="1">
        <v>67.91</v>
      </c>
      <c r="X1928" s="1">
        <v>87979</v>
      </c>
      <c r="Y1928" s="1">
        <f>Table1[[#This Row],[Unit Price]]-Table1[[#This Row],[Discount]]</f>
        <v>9.6100000000000012</v>
      </c>
      <c r="Z1928" s="1" t="s">
        <v>3221</v>
      </c>
    </row>
    <row r="1929" spans="1:26" x14ac:dyDescent="0.2">
      <c r="A1929" s="3">
        <v>1307</v>
      </c>
      <c r="B1929" s="3" t="s">
        <v>2977</v>
      </c>
      <c r="C1929" s="3" t="s">
        <v>23</v>
      </c>
      <c r="D1929" s="3">
        <v>0.04</v>
      </c>
      <c r="E1929" s="3">
        <v>8.33</v>
      </c>
      <c r="F1929" s="3">
        <v>1.99</v>
      </c>
      <c r="G1929" s="3" t="s">
        <v>14</v>
      </c>
      <c r="H1929" s="3" t="s">
        <v>3</v>
      </c>
      <c r="I1929" s="3" t="s">
        <v>16</v>
      </c>
      <c r="J1929" s="3" t="s">
        <v>17</v>
      </c>
      <c r="K1929" s="3" t="s">
        <v>18</v>
      </c>
      <c r="L1929" s="3" t="s">
        <v>1150</v>
      </c>
      <c r="M1929" s="3">
        <v>0.52</v>
      </c>
      <c r="N1929" s="3" t="s">
        <v>8</v>
      </c>
      <c r="O1929" s="3" t="s">
        <v>35</v>
      </c>
      <c r="P1929" s="3" t="s">
        <v>115</v>
      </c>
      <c r="Q1929" s="3" t="s">
        <v>2261</v>
      </c>
      <c r="R1929" s="3">
        <v>97420</v>
      </c>
      <c r="S1929" s="4">
        <v>42185</v>
      </c>
      <c r="T1929" s="4">
        <v>42192</v>
      </c>
      <c r="U1929" s="3">
        <v>44.892000000000003</v>
      </c>
      <c r="V1929" s="3">
        <v>16</v>
      </c>
      <c r="W1929" s="3">
        <v>131.26</v>
      </c>
      <c r="X1929" s="3">
        <v>91451</v>
      </c>
      <c r="Y1929" s="3">
        <f>Table1[[#This Row],[Unit Price]]-Table1[[#This Row],[Discount]]</f>
        <v>8.2900000000000009</v>
      </c>
      <c r="Z1929" s="3" t="s">
        <v>3221</v>
      </c>
    </row>
    <row r="1930" spans="1:26" x14ac:dyDescent="0.2">
      <c r="A1930" s="1">
        <v>2089</v>
      </c>
      <c r="B1930" s="1" t="s">
        <v>2978</v>
      </c>
      <c r="C1930" s="1" t="s">
        <v>23</v>
      </c>
      <c r="D1930" s="1">
        <v>0.06</v>
      </c>
      <c r="E1930" s="1">
        <v>38.06</v>
      </c>
      <c r="F1930" s="1">
        <v>4.5</v>
      </c>
      <c r="G1930" s="1" t="s">
        <v>14</v>
      </c>
      <c r="H1930" s="1" t="s">
        <v>70</v>
      </c>
      <c r="I1930" s="1" t="s">
        <v>24</v>
      </c>
      <c r="J1930" s="1" t="s">
        <v>71</v>
      </c>
      <c r="K1930" s="1" t="s">
        <v>49</v>
      </c>
      <c r="L1930" s="1" t="s">
        <v>2979</v>
      </c>
      <c r="M1930" s="1">
        <v>0.56000000000000005</v>
      </c>
      <c r="N1930" s="1" t="s">
        <v>8</v>
      </c>
      <c r="O1930" s="1" t="s">
        <v>87</v>
      </c>
      <c r="P1930" s="1" t="s">
        <v>88</v>
      </c>
      <c r="Q1930" s="1" t="s">
        <v>2980</v>
      </c>
      <c r="R1930" s="1">
        <v>10956</v>
      </c>
      <c r="S1930" s="2">
        <v>42185</v>
      </c>
      <c r="T1930" s="2">
        <v>42191</v>
      </c>
      <c r="U1930" s="1">
        <v>450.45960000000002</v>
      </c>
      <c r="V1930" s="1">
        <v>17</v>
      </c>
      <c r="W1930" s="1">
        <v>652.84</v>
      </c>
      <c r="X1930" s="1">
        <v>88348</v>
      </c>
      <c r="Y1930" s="1">
        <f>Table1[[#This Row],[Unit Price]]-Table1[[#This Row],[Discount]]</f>
        <v>38</v>
      </c>
      <c r="Z1930" s="1" t="s">
        <v>3222</v>
      </c>
    </row>
    <row r="1931" spans="1:26" x14ac:dyDescent="0.2">
      <c r="A1931" s="3">
        <v>2089</v>
      </c>
      <c r="B1931" s="3" t="s">
        <v>2978</v>
      </c>
      <c r="C1931" s="3" t="s">
        <v>23</v>
      </c>
      <c r="D1931" s="3">
        <v>0.08</v>
      </c>
      <c r="E1931" s="3">
        <v>599.99</v>
      </c>
      <c r="F1931" s="3">
        <v>24.49</v>
      </c>
      <c r="G1931" s="3" t="s">
        <v>14</v>
      </c>
      <c r="H1931" s="3" t="s">
        <v>70</v>
      </c>
      <c r="I1931" s="3" t="s">
        <v>16</v>
      </c>
      <c r="J1931" s="3" t="s">
        <v>39</v>
      </c>
      <c r="K1931" s="3" t="s">
        <v>40</v>
      </c>
      <c r="L1931" s="3" t="s">
        <v>2981</v>
      </c>
      <c r="M1931" s="3">
        <v>0.37</v>
      </c>
      <c r="N1931" s="3" t="s">
        <v>8</v>
      </c>
      <c r="O1931" s="3" t="s">
        <v>87</v>
      </c>
      <c r="P1931" s="3" t="s">
        <v>88</v>
      </c>
      <c r="Q1931" s="3" t="s">
        <v>2980</v>
      </c>
      <c r="R1931" s="3">
        <v>10956</v>
      </c>
      <c r="S1931" s="4">
        <v>42185</v>
      </c>
      <c r="T1931" s="4">
        <v>42193</v>
      </c>
      <c r="U1931" s="3">
        <v>8798.1831000000002</v>
      </c>
      <c r="V1931" s="3">
        <v>22</v>
      </c>
      <c r="W1931" s="3">
        <v>12750.99</v>
      </c>
      <c r="X1931" s="3">
        <v>88348</v>
      </c>
      <c r="Y1931" s="3">
        <f>Table1[[#This Row],[Unit Price]]-Table1[[#This Row],[Discount]]</f>
        <v>599.91</v>
      </c>
      <c r="Z1931" s="3" t="s">
        <v>3222</v>
      </c>
    </row>
    <row r="1932" spans="1:26" x14ac:dyDescent="0.2">
      <c r="A1932" s="1">
        <v>2089</v>
      </c>
      <c r="B1932" s="1" t="s">
        <v>2978</v>
      </c>
      <c r="C1932" s="1" t="s">
        <v>23</v>
      </c>
      <c r="D1932" s="1">
        <v>0.1</v>
      </c>
      <c r="E1932" s="1">
        <v>3.98</v>
      </c>
      <c r="F1932" s="1">
        <v>2.97</v>
      </c>
      <c r="G1932" s="1" t="s">
        <v>63</v>
      </c>
      <c r="H1932" s="1" t="s">
        <v>70</v>
      </c>
      <c r="I1932" s="1" t="s">
        <v>24</v>
      </c>
      <c r="J1932" s="1" t="s">
        <v>64</v>
      </c>
      <c r="K1932" s="1" t="s">
        <v>26</v>
      </c>
      <c r="L1932" s="1" t="s">
        <v>2982</v>
      </c>
      <c r="M1932" s="1">
        <v>0.35</v>
      </c>
      <c r="N1932" s="1" t="s">
        <v>8</v>
      </c>
      <c r="O1932" s="1" t="s">
        <v>87</v>
      </c>
      <c r="P1932" s="1" t="s">
        <v>88</v>
      </c>
      <c r="Q1932" s="1" t="s">
        <v>2980</v>
      </c>
      <c r="R1932" s="1">
        <v>10956</v>
      </c>
      <c r="S1932" s="2">
        <v>42185</v>
      </c>
      <c r="T1932" s="2">
        <v>42189</v>
      </c>
      <c r="U1932" s="1">
        <v>-5.3849999999999998</v>
      </c>
      <c r="V1932" s="1">
        <v>5</v>
      </c>
      <c r="W1932" s="1">
        <v>20.54</v>
      </c>
      <c r="X1932" s="1">
        <v>88348</v>
      </c>
      <c r="Y1932" s="1">
        <f>Table1[[#This Row],[Unit Price]]-Table1[[#This Row],[Discount]]</f>
        <v>3.88</v>
      </c>
      <c r="Z1932" s="1" t="s">
        <v>3222</v>
      </c>
    </row>
    <row r="1933" spans="1:26" x14ac:dyDescent="0.2">
      <c r="A1933" s="3">
        <v>2882</v>
      </c>
      <c r="B1933" s="3" t="s">
        <v>647</v>
      </c>
      <c r="C1933" s="3" t="s">
        <v>23</v>
      </c>
      <c r="D1933" s="3">
        <v>0.05</v>
      </c>
      <c r="E1933" s="3">
        <v>63.94</v>
      </c>
      <c r="F1933" s="3">
        <v>14.48</v>
      </c>
      <c r="G1933" s="3" t="s">
        <v>63</v>
      </c>
      <c r="H1933" s="3" t="s">
        <v>15</v>
      </c>
      <c r="I1933" s="3" t="s">
        <v>4</v>
      </c>
      <c r="J1933" s="3" t="s">
        <v>102</v>
      </c>
      <c r="K1933" s="3" t="s">
        <v>49</v>
      </c>
      <c r="L1933" s="3" t="s">
        <v>1970</v>
      </c>
      <c r="M1933" s="3">
        <v>0.46</v>
      </c>
      <c r="N1933" s="3" t="s">
        <v>8</v>
      </c>
      <c r="O1933" s="3" t="s">
        <v>9</v>
      </c>
      <c r="P1933" s="3" t="s">
        <v>73</v>
      </c>
      <c r="Q1933" s="3" t="s">
        <v>649</v>
      </c>
      <c r="R1933" s="3">
        <v>28206</v>
      </c>
      <c r="S1933" s="4">
        <v>42185</v>
      </c>
      <c r="T1933" s="4">
        <v>42192</v>
      </c>
      <c r="U1933" s="3">
        <v>270.87430000000001</v>
      </c>
      <c r="V1933" s="3">
        <v>21</v>
      </c>
      <c r="W1933" s="3">
        <v>1336.35</v>
      </c>
      <c r="X1933" s="3">
        <v>40224</v>
      </c>
      <c r="Y1933" s="3">
        <f>Table1[[#This Row],[Unit Price]]-Table1[[#This Row],[Discount]]</f>
        <v>63.89</v>
      </c>
      <c r="Z1933" s="3" t="s">
        <v>3219</v>
      </c>
    </row>
    <row r="1934" spans="1:26" x14ac:dyDescent="0.2">
      <c r="A1934" s="1">
        <v>2885</v>
      </c>
      <c r="B1934" s="1" t="s">
        <v>2983</v>
      </c>
      <c r="C1934" s="1" t="s">
        <v>23</v>
      </c>
      <c r="D1934" s="1">
        <v>0.05</v>
      </c>
      <c r="E1934" s="1">
        <v>63.94</v>
      </c>
      <c r="F1934" s="1">
        <v>14.48</v>
      </c>
      <c r="G1934" s="1" t="s">
        <v>63</v>
      </c>
      <c r="H1934" s="1" t="s">
        <v>15</v>
      </c>
      <c r="I1934" s="1" t="s">
        <v>4</v>
      </c>
      <c r="J1934" s="1" t="s">
        <v>102</v>
      </c>
      <c r="K1934" s="1" t="s">
        <v>49</v>
      </c>
      <c r="L1934" s="1" t="s">
        <v>1970</v>
      </c>
      <c r="M1934" s="1">
        <v>0.46</v>
      </c>
      <c r="N1934" s="1" t="s">
        <v>8</v>
      </c>
      <c r="O1934" s="1" t="s">
        <v>87</v>
      </c>
      <c r="P1934" s="1" t="s">
        <v>293</v>
      </c>
      <c r="Q1934" s="1" t="s">
        <v>2984</v>
      </c>
      <c r="R1934" s="1">
        <v>44133</v>
      </c>
      <c r="S1934" s="2">
        <v>42185</v>
      </c>
      <c r="T1934" s="2">
        <v>42192</v>
      </c>
      <c r="U1934" s="1">
        <v>219.54419999999999</v>
      </c>
      <c r="V1934" s="1">
        <v>5</v>
      </c>
      <c r="W1934" s="1">
        <v>318.18</v>
      </c>
      <c r="X1934" s="1">
        <v>87634</v>
      </c>
      <c r="Y1934" s="1">
        <f>Table1[[#This Row],[Unit Price]]-Table1[[#This Row],[Discount]]</f>
        <v>63.89</v>
      </c>
      <c r="Z1934" s="1" t="s">
        <v>3222</v>
      </c>
    </row>
    <row r="1935" spans="1:26" x14ac:dyDescent="0.2">
      <c r="A1935" s="3">
        <v>1384</v>
      </c>
      <c r="B1935" s="3" t="s">
        <v>2767</v>
      </c>
      <c r="C1935" s="3" t="s">
        <v>46</v>
      </c>
      <c r="D1935" s="3">
        <v>7.0000000000000007E-2</v>
      </c>
      <c r="E1935" s="3">
        <v>11.29</v>
      </c>
      <c r="F1935" s="3">
        <v>5.03</v>
      </c>
      <c r="G1935" s="3" t="s">
        <v>14</v>
      </c>
      <c r="H1935" s="3" t="s">
        <v>15</v>
      </c>
      <c r="I1935" s="3" t="s">
        <v>24</v>
      </c>
      <c r="J1935" s="3" t="s">
        <v>54</v>
      </c>
      <c r="K1935" s="3" t="s">
        <v>49</v>
      </c>
      <c r="L1935" s="3" t="s">
        <v>1236</v>
      </c>
      <c r="M1935" s="3">
        <v>0.59</v>
      </c>
      <c r="N1935" s="3" t="s">
        <v>8</v>
      </c>
      <c r="O1935" s="3" t="s">
        <v>9</v>
      </c>
      <c r="P1935" s="3" t="s">
        <v>218</v>
      </c>
      <c r="Q1935" s="3" t="s">
        <v>2708</v>
      </c>
      <c r="R1935" s="3">
        <v>22304</v>
      </c>
      <c r="S1935" s="4">
        <v>42185</v>
      </c>
      <c r="T1935" s="4">
        <v>42187</v>
      </c>
      <c r="U1935" s="3">
        <v>-163.03</v>
      </c>
      <c r="V1935" s="3">
        <v>11</v>
      </c>
      <c r="W1935" s="3">
        <v>123.18</v>
      </c>
      <c r="X1935" s="3">
        <v>89407</v>
      </c>
      <c r="Y1935" s="3">
        <f>Table1[[#This Row],[Unit Price]]-Table1[[#This Row],[Discount]]</f>
        <v>11.219999999999999</v>
      </c>
      <c r="Z1935" s="3" t="s">
        <v>3219</v>
      </c>
    </row>
    <row r="1936" spans="1:26" x14ac:dyDescent="0.2">
      <c r="A1936" s="1">
        <v>1472</v>
      </c>
      <c r="B1936" s="1" t="s">
        <v>2645</v>
      </c>
      <c r="C1936" s="1" t="s">
        <v>46</v>
      </c>
      <c r="D1936" s="1">
        <v>0.02</v>
      </c>
      <c r="E1936" s="1">
        <v>30.98</v>
      </c>
      <c r="F1936" s="1">
        <v>6.5</v>
      </c>
      <c r="G1936" s="1" t="s">
        <v>63</v>
      </c>
      <c r="H1936" s="1" t="s">
        <v>47</v>
      </c>
      <c r="I1936" s="1" t="s">
        <v>16</v>
      </c>
      <c r="J1936" s="1" t="s">
        <v>17</v>
      </c>
      <c r="K1936" s="1" t="s">
        <v>49</v>
      </c>
      <c r="L1936" s="1" t="s">
        <v>2831</v>
      </c>
      <c r="M1936" s="1">
        <v>0.79</v>
      </c>
      <c r="N1936" s="1" t="s">
        <v>8</v>
      </c>
      <c r="O1936" s="1" t="s">
        <v>87</v>
      </c>
      <c r="P1936" s="1" t="s">
        <v>293</v>
      </c>
      <c r="Q1936" s="1" t="s">
        <v>2646</v>
      </c>
      <c r="R1936" s="1">
        <v>44145</v>
      </c>
      <c r="S1936" s="2">
        <v>42185</v>
      </c>
      <c r="T1936" s="2">
        <v>42186</v>
      </c>
      <c r="U1936" s="1">
        <v>-44.624000000000002</v>
      </c>
      <c r="V1936" s="1">
        <v>17</v>
      </c>
      <c r="W1936" s="1">
        <v>552.89</v>
      </c>
      <c r="X1936" s="1">
        <v>87078</v>
      </c>
      <c r="Y1936" s="1">
        <f>Table1[[#This Row],[Unit Price]]-Table1[[#This Row],[Discount]]</f>
        <v>30.96</v>
      </c>
      <c r="Z1936" s="1" t="s">
        <v>3222</v>
      </c>
    </row>
    <row r="1937" spans="1:26" x14ac:dyDescent="0.2">
      <c r="A1937" s="6">
        <v>2276</v>
      </c>
      <c r="B1937" s="6" t="s">
        <v>2985</v>
      </c>
      <c r="C1937" s="6" t="s">
        <v>46</v>
      </c>
      <c r="D1937" s="6">
        <v>0.01</v>
      </c>
      <c r="E1937" s="6">
        <v>195.99</v>
      </c>
      <c r="F1937" s="6">
        <v>8.99</v>
      </c>
      <c r="G1937" s="6" t="s">
        <v>14</v>
      </c>
      <c r="H1937" s="6" t="s">
        <v>15</v>
      </c>
      <c r="I1937" s="6" t="s">
        <v>16</v>
      </c>
      <c r="J1937" s="6" t="s">
        <v>111</v>
      </c>
      <c r="K1937" s="6" t="s">
        <v>49</v>
      </c>
      <c r="L1937" s="6" t="s">
        <v>1319</v>
      </c>
      <c r="M1937" s="6">
        <v>0.6</v>
      </c>
      <c r="N1937" s="6" t="s">
        <v>8</v>
      </c>
      <c r="O1937" s="6" t="s">
        <v>87</v>
      </c>
      <c r="P1937" s="6" t="s">
        <v>88</v>
      </c>
      <c r="Q1937" s="6" t="s">
        <v>2986</v>
      </c>
      <c r="R1937" s="6">
        <v>14304</v>
      </c>
      <c r="S1937" s="7">
        <v>42185</v>
      </c>
      <c r="T1937" s="7">
        <v>42185</v>
      </c>
      <c r="U1937" s="6">
        <v>2653.7813999999998</v>
      </c>
      <c r="V1937" s="6">
        <v>22</v>
      </c>
      <c r="W1937" s="6">
        <v>3846.06</v>
      </c>
      <c r="X1937" s="6">
        <v>91502</v>
      </c>
      <c r="Y1937" s="6">
        <f>Table1[[#This Row],[Unit Price]]-Table1[[#This Row],[Discount]]</f>
        <v>195.98000000000002</v>
      </c>
      <c r="Z1937" s="6" t="s">
        <v>3222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A2E6F-B99E-4306-9264-E2BB805D410C}">
  <dimension ref="B2:P192"/>
  <sheetViews>
    <sheetView workbookViewId="0">
      <selection activeCell="U13" sqref="U13"/>
    </sheetView>
  </sheetViews>
  <sheetFormatPr defaultRowHeight="14.25" x14ac:dyDescent="0.2"/>
  <cols>
    <col min="2" max="2" width="13.625" bestFit="1" customWidth="1"/>
    <col min="3" max="3" width="12.5" bestFit="1" customWidth="1"/>
    <col min="4" max="4" width="9.875" customWidth="1"/>
    <col min="5" max="5" width="13.625" bestFit="1" customWidth="1"/>
    <col min="6" max="6" width="12.5" bestFit="1" customWidth="1"/>
    <col min="7" max="8" width="9.875" bestFit="1" customWidth="1"/>
    <col min="9" max="9" width="14.125" bestFit="1" customWidth="1"/>
    <col min="10" max="10" width="20.5" bestFit="1" customWidth="1"/>
    <col min="11" max="11" width="9.875" bestFit="1" customWidth="1"/>
    <col min="12" max="13" width="12" bestFit="1" customWidth="1"/>
    <col min="14" max="14" width="13.625" bestFit="1" customWidth="1"/>
    <col min="15" max="15" width="12.5" bestFit="1" customWidth="1"/>
    <col min="16" max="16" width="12.375" bestFit="1" customWidth="1"/>
    <col min="17" max="17" width="9.875" customWidth="1"/>
    <col min="18" max="19" width="8.75" bestFit="1" customWidth="1"/>
    <col min="20" max="20" width="9.875" bestFit="1" customWidth="1"/>
    <col min="21" max="21" width="18" bestFit="1" customWidth="1"/>
    <col min="22" max="22" width="7.875" bestFit="1" customWidth="1"/>
    <col min="23" max="23" width="8.625" bestFit="1" customWidth="1"/>
    <col min="24" max="25" width="7.875" bestFit="1" customWidth="1"/>
    <col min="26" max="26" width="8.25" bestFit="1" customWidth="1"/>
    <col min="27" max="28" width="7.875" bestFit="1" customWidth="1"/>
    <col min="29" max="29" width="9.625" bestFit="1" customWidth="1"/>
    <col min="30" max="30" width="9.75" bestFit="1" customWidth="1"/>
    <col min="31" max="31" width="7.875" bestFit="1" customWidth="1"/>
    <col min="32" max="32" width="9.875" bestFit="1" customWidth="1"/>
    <col min="33" max="33" width="14" bestFit="1" customWidth="1"/>
    <col min="34" max="34" width="9.625" bestFit="1" customWidth="1"/>
    <col min="35" max="35" width="10.875" bestFit="1" customWidth="1"/>
    <col min="36" max="36" width="11.125" bestFit="1" customWidth="1"/>
    <col min="37" max="37" width="9.25" bestFit="1" customWidth="1"/>
    <col min="38" max="38" width="9.5" bestFit="1" customWidth="1"/>
    <col min="39" max="39" width="9.75" bestFit="1" customWidth="1"/>
    <col min="40" max="40" width="8.375" bestFit="1" customWidth="1"/>
    <col min="41" max="41" width="15" bestFit="1" customWidth="1"/>
    <col min="42" max="42" width="11.375" bestFit="1" customWidth="1"/>
    <col min="43" max="43" width="12.25" bestFit="1" customWidth="1"/>
    <col min="44" max="44" width="10" bestFit="1" customWidth="1"/>
    <col min="45" max="45" width="13.875" bestFit="1" customWidth="1"/>
    <col min="46" max="46" width="12.75" bestFit="1" customWidth="1"/>
    <col min="47" max="47" width="7.875" bestFit="1" customWidth="1"/>
    <col min="48" max="48" width="10.375" bestFit="1" customWidth="1"/>
    <col min="49" max="49" width="8.25" bestFit="1" customWidth="1"/>
    <col min="50" max="50" width="12.75" bestFit="1" customWidth="1"/>
    <col min="51" max="51" width="12.5" bestFit="1" customWidth="1"/>
    <col min="52" max="52" width="13.875" bestFit="1" customWidth="1"/>
    <col min="53" max="53" width="12.75" bestFit="1" customWidth="1"/>
    <col min="54" max="54" width="10.875" bestFit="1" customWidth="1"/>
    <col min="55" max="56" width="7.875" bestFit="1" customWidth="1"/>
    <col min="57" max="57" width="9.375" bestFit="1" customWidth="1"/>
    <col min="58" max="58" width="8.5" bestFit="1" customWidth="1"/>
    <col min="59" max="59" width="11.875" bestFit="1" customWidth="1"/>
    <col min="60" max="60" width="13.125" bestFit="1" customWidth="1"/>
    <col min="61" max="61" width="10.5" bestFit="1" customWidth="1"/>
    <col min="62" max="62" width="10" bestFit="1" customWidth="1"/>
    <col min="63" max="63" width="9.875" bestFit="1" customWidth="1"/>
  </cols>
  <sheetData>
    <row r="2" spans="2:16" ht="15" x14ac:dyDescent="0.25">
      <c r="B2" s="35" t="s">
        <v>3242</v>
      </c>
      <c r="C2" s="35"/>
      <c r="D2" s="35"/>
      <c r="E2" s="35"/>
      <c r="F2" s="35"/>
      <c r="H2" s="11" t="s">
        <v>3030</v>
      </c>
      <c r="I2" s="11" t="s">
        <v>3031</v>
      </c>
    </row>
    <row r="3" spans="2:16" ht="15" x14ac:dyDescent="0.25">
      <c r="B3" s="35" t="s">
        <v>3243</v>
      </c>
      <c r="C3" s="35"/>
      <c r="D3" s="35"/>
      <c r="E3" s="35"/>
      <c r="F3" s="35"/>
      <c r="H3" s="11" t="s">
        <v>3028</v>
      </c>
      <c r="I3" s="24" t="s">
        <v>28</v>
      </c>
      <c r="J3" s="24" t="s">
        <v>87</v>
      </c>
      <c r="K3" s="24" t="s">
        <v>9</v>
      </c>
      <c r="L3" s="24" t="s">
        <v>35</v>
      </c>
      <c r="M3" s="24" t="s">
        <v>3029</v>
      </c>
    </row>
    <row r="4" spans="2:16" x14ac:dyDescent="0.2">
      <c r="H4" s="25" t="s">
        <v>3032</v>
      </c>
      <c r="I4" s="14">
        <v>59702.73</v>
      </c>
      <c r="J4" s="14">
        <v>59185.16</v>
      </c>
      <c r="K4" s="14">
        <v>73062.34</v>
      </c>
      <c r="L4" s="14">
        <v>73048.319999999992</v>
      </c>
      <c r="M4" s="14">
        <v>264998.55</v>
      </c>
    </row>
    <row r="5" spans="2:16" x14ac:dyDescent="0.2">
      <c r="B5" s="11" t="s">
        <v>3028</v>
      </c>
      <c r="C5" t="s">
        <v>3030</v>
      </c>
      <c r="E5" s="11" t="s">
        <v>3028</v>
      </c>
      <c r="F5" t="s">
        <v>3030</v>
      </c>
      <c r="H5" s="25" t="s">
        <v>3033</v>
      </c>
      <c r="I5" s="14">
        <v>70282.439999999973</v>
      </c>
      <c r="J5" s="14">
        <v>69109.8</v>
      </c>
      <c r="K5" s="14">
        <v>31754.39</v>
      </c>
      <c r="L5" s="14">
        <v>154355.81000000003</v>
      </c>
      <c r="M5" s="14">
        <v>325502.44000000006</v>
      </c>
    </row>
    <row r="6" spans="2:16" x14ac:dyDescent="0.2">
      <c r="B6" s="25" t="s">
        <v>28</v>
      </c>
      <c r="C6" s="14">
        <v>441445.61999999982</v>
      </c>
      <c r="E6" s="25" t="s">
        <v>1</v>
      </c>
      <c r="F6" s="14">
        <v>429399.01000000013</v>
      </c>
      <c r="H6" s="25" t="s">
        <v>3034</v>
      </c>
      <c r="I6" s="14">
        <v>62075.31</v>
      </c>
      <c r="J6" s="14">
        <v>59137.039999999994</v>
      </c>
      <c r="K6" s="14">
        <v>77874.78</v>
      </c>
      <c r="L6" s="14">
        <v>66080</v>
      </c>
      <c r="M6" s="14">
        <v>265167.13</v>
      </c>
    </row>
    <row r="7" spans="2:16" x14ac:dyDescent="0.2">
      <c r="B7" s="25" t="s">
        <v>87</v>
      </c>
      <c r="C7" s="14">
        <v>584724.18999999983</v>
      </c>
      <c r="E7" s="25" t="s">
        <v>13</v>
      </c>
      <c r="F7" s="14">
        <v>299342.24999999959</v>
      </c>
      <c r="H7" s="25" t="s">
        <v>3035</v>
      </c>
      <c r="I7" s="14">
        <v>64058.379999999983</v>
      </c>
      <c r="J7" s="14">
        <v>189208.29000000004</v>
      </c>
      <c r="K7" s="14">
        <v>58285.109999999986</v>
      </c>
      <c r="L7" s="14">
        <v>72477.409999999974</v>
      </c>
      <c r="M7" s="14">
        <v>384029.19</v>
      </c>
    </row>
    <row r="8" spans="2:16" x14ac:dyDescent="0.2">
      <c r="B8" s="25" t="s">
        <v>9</v>
      </c>
      <c r="C8" s="14">
        <v>341328.31999999966</v>
      </c>
      <c r="E8" s="25" t="s">
        <v>23</v>
      </c>
      <c r="F8" s="14">
        <v>370698.45000000013</v>
      </c>
      <c r="H8" s="25" t="s">
        <v>3036</v>
      </c>
      <c r="I8" s="14">
        <v>79253.140000000058</v>
      </c>
      <c r="J8" s="14">
        <v>84858.810000000012</v>
      </c>
      <c r="K8" s="14">
        <v>50887.390000000007</v>
      </c>
      <c r="L8" s="14">
        <v>75231.509999999995</v>
      </c>
      <c r="M8" s="14">
        <v>290230.85000000009</v>
      </c>
    </row>
    <row r="9" spans="2:16" x14ac:dyDescent="0.2">
      <c r="B9" s="25" t="s">
        <v>35</v>
      </c>
      <c r="C9" s="14">
        <v>514026.64000000019</v>
      </c>
      <c r="E9" s="25" t="s">
        <v>92</v>
      </c>
      <c r="F9" s="14">
        <v>368933.21000000008</v>
      </c>
      <c r="H9" s="25" t="s">
        <v>3037</v>
      </c>
      <c r="I9" s="14">
        <v>106073.62000000001</v>
      </c>
      <c r="J9" s="14">
        <v>123225.08999999997</v>
      </c>
      <c r="K9" s="14">
        <v>49464.309999999976</v>
      </c>
      <c r="L9" s="14">
        <v>72833.589999999967</v>
      </c>
      <c r="M9" s="14">
        <v>351596.60999999993</v>
      </c>
      <c r="N9" s="14"/>
      <c r="O9" s="14"/>
    </row>
    <row r="10" spans="2:16" x14ac:dyDescent="0.2">
      <c r="B10" s="25" t="s">
        <v>3029</v>
      </c>
      <c r="C10" s="14">
        <v>1881524.7699999993</v>
      </c>
      <c r="E10" s="25" t="s">
        <v>46</v>
      </c>
      <c r="F10" s="14">
        <v>413151.84999999969</v>
      </c>
      <c r="H10" s="25" t="s">
        <v>3029</v>
      </c>
      <c r="I10" s="14">
        <v>441445.62</v>
      </c>
      <c r="J10" s="14">
        <v>584724.18999999994</v>
      </c>
      <c r="K10" s="14">
        <v>341328.32</v>
      </c>
      <c r="L10" s="14">
        <v>514026.63999999996</v>
      </c>
      <c r="M10" s="14">
        <v>1881524.77</v>
      </c>
      <c r="N10" s="14"/>
      <c r="O10" s="14"/>
    </row>
    <row r="11" spans="2:16" x14ac:dyDescent="0.2">
      <c r="E11" s="25" t="s">
        <v>3029</v>
      </c>
      <c r="F11" s="14">
        <v>1881524.7699999996</v>
      </c>
      <c r="H11" s="12"/>
      <c r="I11" s="14"/>
      <c r="J11" s="14"/>
      <c r="K11" s="14"/>
      <c r="L11" s="14"/>
      <c r="M11" s="14"/>
      <c r="N11" s="14"/>
      <c r="O11" s="14"/>
    </row>
    <row r="12" spans="2:16" x14ac:dyDescent="0.2">
      <c r="B12" s="11" t="s">
        <v>3028</v>
      </c>
      <c r="C12" t="s">
        <v>3030</v>
      </c>
      <c r="H12" s="12"/>
      <c r="I12" s="11" t="s">
        <v>3028</v>
      </c>
      <c r="J12" t="s">
        <v>3225</v>
      </c>
      <c r="K12" s="14"/>
      <c r="L12" s="14"/>
      <c r="N12" s="11" t="s">
        <v>3028</v>
      </c>
      <c r="O12" s="24" t="s">
        <v>3030</v>
      </c>
      <c r="P12" s="24" t="s">
        <v>3218</v>
      </c>
    </row>
    <row r="13" spans="2:16" x14ac:dyDescent="0.2">
      <c r="B13" s="25" t="s">
        <v>26</v>
      </c>
      <c r="C13" s="14">
        <v>32781.280000000013</v>
      </c>
      <c r="E13" s="11" t="s">
        <v>3028</v>
      </c>
      <c r="F13" s="24" t="s">
        <v>3030</v>
      </c>
      <c r="G13" s="24" t="s">
        <v>3038</v>
      </c>
      <c r="I13" s="25" t="s">
        <v>15</v>
      </c>
      <c r="J13" s="14">
        <v>4842.2699999999877</v>
      </c>
      <c r="N13" s="16" t="s">
        <v>3039</v>
      </c>
      <c r="O13" s="14">
        <v>8666.18</v>
      </c>
      <c r="P13" s="14">
        <v>2919.49</v>
      </c>
    </row>
    <row r="14" spans="2:16" x14ac:dyDescent="0.2">
      <c r="B14" s="25" t="s">
        <v>18</v>
      </c>
      <c r="C14" s="14">
        <v>62757.530000000006</v>
      </c>
      <c r="E14" s="25" t="s">
        <v>4</v>
      </c>
      <c r="F14" s="14">
        <v>619578.75000000035</v>
      </c>
      <c r="G14" s="14">
        <v>49944.600000000079</v>
      </c>
      <c r="I14" s="25" t="s">
        <v>70</v>
      </c>
      <c r="J14" s="14">
        <v>8548.8899999999776</v>
      </c>
      <c r="N14" s="16" t="s">
        <v>3040</v>
      </c>
      <c r="O14" s="14">
        <v>24319.920000000002</v>
      </c>
      <c r="P14" s="14">
        <v>1623.4500000000005</v>
      </c>
    </row>
    <row r="15" spans="2:16" x14ac:dyDescent="0.2">
      <c r="B15" s="25" t="s">
        <v>120</v>
      </c>
      <c r="C15" s="14">
        <v>63944.80999999999</v>
      </c>
      <c r="E15" s="25" t="s">
        <v>24</v>
      </c>
      <c r="F15" s="14">
        <v>549681.06999999948</v>
      </c>
      <c r="G15" s="14">
        <v>43824.010000000104</v>
      </c>
      <c r="I15" s="25" t="s">
        <v>47</v>
      </c>
      <c r="J15" s="14">
        <v>5783.5099999999838</v>
      </c>
      <c r="N15" s="16" t="s">
        <v>3041</v>
      </c>
      <c r="O15" s="14">
        <v>10134.420000000002</v>
      </c>
      <c r="P15" s="14">
        <v>1689.5000000000002</v>
      </c>
    </row>
    <row r="16" spans="2:16" x14ac:dyDescent="0.2">
      <c r="B16" s="25" t="s">
        <v>40</v>
      </c>
      <c r="C16" s="14">
        <v>261591.94</v>
      </c>
      <c r="E16" s="25" t="s">
        <v>16</v>
      </c>
      <c r="F16" s="14">
        <v>712264.94999999972</v>
      </c>
      <c r="G16" s="14">
        <v>115386.54000000046</v>
      </c>
      <c r="I16" s="25" t="s">
        <v>3</v>
      </c>
      <c r="J16" s="14">
        <v>5573.7599999999866</v>
      </c>
      <c r="N16" s="16" t="s">
        <v>3042</v>
      </c>
      <c r="O16" s="14">
        <v>5470.58</v>
      </c>
      <c r="P16" s="14">
        <v>1387.7700000000002</v>
      </c>
    </row>
    <row r="17" spans="2:16" x14ac:dyDescent="0.2">
      <c r="B17" s="25" t="s">
        <v>6</v>
      </c>
      <c r="C17" s="14">
        <v>296818.27</v>
      </c>
      <c r="E17" s="25" t="s">
        <v>3029</v>
      </c>
      <c r="F17" s="14">
        <v>1881524.7699999996</v>
      </c>
      <c r="G17" s="14">
        <v>209155.15000000066</v>
      </c>
      <c r="I17" s="25" t="s">
        <v>3029</v>
      </c>
      <c r="J17" s="14">
        <v>24748.429999999935</v>
      </c>
      <c r="N17" s="16" t="s">
        <v>3043</v>
      </c>
      <c r="O17" s="14">
        <v>20160.509999999998</v>
      </c>
      <c r="P17" s="14">
        <v>2022.3500000000004</v>
      </c>
    </row>
    <row r="18" spans="2:16" x14ac:dyDescent="0.2">
      <c r="B18" s="25" t="s">
        <v>33</v>
      </c>
      <c r="C18" s="14">
        <v>471183.9099999998</v>
      </c>
      <c r="N18" s="16" t="s">
        <v>3044</v>
      </c>
      <c r="O18" s="14">
        <v>11123.41</v>
      </c>
      <c r="P18" s="14">
        <v>1502.9</v>
      </c>
    </row>
    <row r="19" spans="2:16" x14ac:dyDescent="0.2">
      <c r="B19" s="25" t="s">
        <v>49</v>
      </c>
      <c r="C19" s="14">
        <v>692447.03000000026</v>
      </c>
      <c r="E19" s="11" t="s">
        <v>3225</v>
      </c>
      <c r="F19" s="11" t="s">
        <v>3031</v>
      </c>
      <c r="N19" s="16" t="s">
        <v>3045</v>
      </c>
      <c r="O19" s="14">
        <v>16551.82</v>
      </c>
      <c r="P19" s="14">
        <v>7978.5199999999995</v>
      </c>
    </row>
    <row r="20" spans="2:16" x14ac:dyDescent="0.2">
      <c r="B20" s="25" t="s">
        <v>3029</v>
      </c>
      <c r="C20" s="14">
        <v>1881524.7700000003</v>
      </c>
      <c r="E20" s="11" t="s">
        <v>3028</v>
      </c>
      <c r="F20" s="24" t="s">
        <v>1</v>
      </c>
      <c r="G20" s="24" t="s">
        <v>13</v>
      </c>
      <c r="H20" s="24" t="s">
        <v>23</v>
      </c>
      <c r="I20" s="24" t="s">
        <v>92</v>
      </c>
      <c r="J20" s="24" t="s">
        <v>46</v>
      </c>
      <c r="K20" s="24" t="s">
        <v>3029</v>
      </c>
      <c r="N20" s="16" t="s">
        <v>3046</v>
      </c>
      <c r="O20" s="14">
        <v>5388.8399999999992</v>
      </c>
      <c r="P20" s="14">
        <v>943.99</v>
      </c>
    </row>
    <row r="21" spans="2:16" x14ac:dyDescent="0.2">
      <c r="E21" s="25" t="s">
        <v>2</v>
      </c>
      <c r="F21" s="14">
        <v>2450.3000000000002</v>
      </c>
      <c r="G21" s="14">
        <v>2416.2999999999993</v>
      </c>
      <c r="H21" s="14">
        <v>2576.9800000000005</v>
      </c>
      <c r="I21" s="14">
        <v>2308.610000000001</v>
      </c>
      <c r="J21" s="14">
        <v>2085.61</v>
      </c>
      <c r="K21" s="14">
        <v>11837.800000000001</v>
      </c>
      <c r="N21" s="16" t="s">
        <v>3047</v>
      </c>
      <c r="O21" s="14">
        <v>13926.830000000002</v>
      </c>
      <c r="P21" s="14">
        <v>909.97000000000014</v>
      </c>
    </row>
    <row r="22" spans="2:16" x14ac:dyDescent="0.2">
      <c r="B22" s="11" t="s">
        <v>3028</v>
      </c>
      <c r="C22" t="s">
        <v>3224</v>
      </c>
      <c r="E22" s="25" t="s">
        <v>63</v>
      </c>
      <c r="F22" s="14">
        <v>531.04000000000019</v>
      </c>
      <c r="G22" s="14">
        <v>350.36</v>
      </c>
      <c r="H22" s="14">
        <v>376.72</v>
      </c>
      <c r="I22" s="14">
        <v>435.14000000000004</v>
      </c>
      <c r="J22" s="14">
        <v>438.71</v>
      </c>
      <c r="K22" s="14">
        <v>2131.9700000000003</v>
      </c>
      <c r="N22" s="16" t="s">
        <v>3048</v>
      </c>
      <c r="O22" s="14">
        <v>11520.37</v>
      </c>
      <c r="P22" s="14">
        <v>1047.5999999999999</v>
      </c>
    </row>
    <row r="23" spans="2:16" x14ac:dyDescent="0.2">
      <c r="B23" s="25" t="s">
        <v>71</v>
      </c>
      <c r="C23" s="14">
        <v>12594.820600000001</v>
      </c>
      <c r="E23" s="25" t="s">
        <v>14</v>
      </c>
      <c r="F23" s="14">
        <v>1917.6600000000008</v>
      </c>
      <c r="G23" s="14">
        <v>2298.3999999999987</v>
      </c>
      <c r="H23" s="14">
        <v>2502.3499999999967</v>
      </c>
      <c r="I23" s="14">
        <v>2016.1500000000017</v>
      </c>
      <c r="J23" s="14">
        <v>2044.0999999999997</v>
      </c>
      <c r="K23" s="14">
        <v>10778.659999999998</v>
      </c>
      <c r="N23" s="16" t="s">
        <v>3049</v>
      </c>
      <c r="O23" s="14">
        <v>3355.1199999999994</v>
      </c>
      <c r="P23" s="14">
        <v>754.31000000000006</v>
      </c>
    </row>
    <row r="24" spans="2:16" x14ac:dyDescent="0.2">
      <c r="B24" s="25" t="s">
        <v>48</v>
      </c>
      <c r="C24" s="14">
        <v>59296.389429999988</v>
      </c>
      <c r="E24" s="25" t="s">
        <v>3029</v>
      </c>
      <c r="F24" s="14">
        <v>4899.0000000000009</v>
      </c>
      <c r="G24" s="14">
        <v>5065.0599999999977</v>
      </c>
      <c r="H24" s="14">
        <v>5456.0499999999975</v>
      </c>
      <c r="I24" s="14">
        <v>4759.9000000000024</v>
      </c>
      <c r="J24" s="14">
        <v>4568.42</v>
      </c>
      <c r="K24" s="14">
        <v>24748.43</v>
      </c>
      <c r="N24" s="16" t="s">
        <v>3050</v>
      </c>
      <c r="O24" s="14">
        <v>14882.67</v>
      </c>
      <c r="P24" s="14">
        <v>1803.0900000000004</v>
      </c>
    </row>
    <row r="25" spans="2:16" x14ac:dyDescent="0.2">
      <c r="B25" s="25" t="s">
        <v>93</v>
      </c>
      <c r="C25" s="14">
        <v>-930.43840000000046</v>
      </c>
      <c r="N25" s="16" t="s">
        <v>3051</v>
      </c>
      <c r="O25" s="14">
        <v>1772.04</v>
      </c>
      <c r="P25" s="14">
        <v>194.20999999999998</v>
      </c>
    </row>
    <row r="26" spans="2:16" x14ac:dyDescent="0.2">
      <c r="B26" s="25" t="s">
        <v>85</v>
      </c>
      <c r="C26" s="14">
        <v>39808.485999999997</v>
      </c>
      <c r="E26" s="11" t="s">
        <v>3030</v>
      </c>
      <c r="F26" s="11" t="s">
        <v>3031</v>
      </c>
      <c r="N26" s="16" t="s">
        <v>3052</v>
      </c>
      <c r="O26" s="14">
        <v>5200.1900000000005</v>
      </c>
      <c r="P26" s="14">
        <v>993.18</v>
      </c>
    </row>
    <row r="27" spans="2:16" x14ac:dyDescent="0.2">
      <c r="B27" s="25" t="s">
        <v>17</v>
      </c>
      <c r="C27" s="14">
        <v>1698.0439799999999</v>
      </c>
      <c r="E27" s="11" t="s">
        <v>3028</v>
      </c>
      <c r="F27" s="24" t="s">
        <v>3032</v>
      </c>
      <c r="G27" s="24" t="s">
        <v>3033</v>
      </c>
      <c r="H27" s="24" t="s">
        <v>3034</v>
      </c>
      <c r="I27" s="24" t="s">
        <v>3035</v>
      </c>
      <c r="J27" s="24" t="s">
        <v>3036</v>
      </c>
      <c r="K27" s="24" t="s">
        <v>3037</v>
      </c>
      <c r="L27" s="24" t="s">
        <v>3029</v>
      </c>
      <c r="N27" s="16" t="s">
        <v>3053</v>
      </c>
      <c r="O27" s="14">
        <v>4829.95</v>
      </c>
      <c r="P27" s="14">
        <v>3660.9199999999992</v>
      </c>
    </row>
    <row r="28" spans="2:16" x14ac:dyDescent="0.2">
      <c r="B28" s="25" t="s">
        <v>39</v>
      </c>
      <c r="C28" s="14">
        <v>23990.207579999998</v>
      </c>
      <c r="E28" s="25" t="s">
        <v>4</v>
      </c>
      <c r="F28" s="14">
        <v>77992.7</v>
      </c>
      <c r="G28" s="14">
        <v>125695.12000000004</v>
      </c>
      <c r="H28" s="14">
        <v>81913.340000000026</v>
      </c>
      <c r="I28" s="14">
        <v>111743.53999999998</v>
      </c>
      <c r="J28" s="14">
        <v>96904.989999999976</v>
      </c>
      <c r="K28" s="14">
        <v>125329.06</v>
      </c>
      <c r="L28" s="14">
        <v>619578.75</v>
      </c>
      <c r="N28" s="16" t="s">
        <v>3054</v>
      </c>
      <c r="O28" s="14">
        <v>3964.13</v>
      </c>
      <c r="P28" s="14">
        <v>658.45</v>
      </c>
    </row>
    <row r="29" spans="2:16" x14ac:dyDescent="0.2">
      <c r="B29" s="25" t="s">
        <v>321</v>
      </c>
      <c r="C29" s="14">
        <v>-1194.4125000000008</v>
      </c>
      <c r="E29" s="25" t="s">
        <v>24</v>
      </c>
      <c r="F29" s="14">
        <v>68799.839999999997</v>
      </c>
      <c r="G29" s="14">
        <v>41657.679999999993</v>
      </c>
      <c r="H29" s="14">
        <v>68019.710000000021</v>
      </c>
      <c r="I29" s="14">
        <v>181592.15</v>
      </c>
      <c r="J29" s="14">
        <v>109443.89000000003</v>
      </c>
      <c r="K29" s="14">
        <v>80167.799999999974</v>
      </c>
      <c r="L29" s="14">
        <v>549681.06999999995</v>
      </c>
      <c r="N29" s="16" t="s">
        <v>3055</v>
      </c>
      <c r="O29" s="14">
        <v>6667.6900000000005</v>
      </c>
      <c r="P29" s="14">
        <v>998.02</v>
      </c>
    </row>
    <row r="30" spans="2:16" x14ac:dyDescent="0.2">
      <c r="B30" s="25" t="s">
        <v>128</v>
      </c>
      <c r="C30" s="14">
        <v>7028.1595000000016</v>
      </c>
      <c r="E30" s="25" t="s">
        <v>16</v>
      </c>
      <c r="F30" s="14">
        <v>118206.01000000004</v>
      </c>
      <c r="G30" s="14">
        <v>158149.63999999996</v>
      </c>
      <c r="H30" s="14">
        <v>115234.08000000003</v>
      </c>
      <c r="I30" s="14">
        <v>90693.500000000015</v>
      </c>
      <c r="J30" s="14">
        <v>83881.970000000016</v>
      </c>
      <c r="K30" s="14">
        <v>146099.74999999997</v>
      </c>
      <c r="L30" s="14">
        <v>712264.95000000007</v>
      </c>
      <c r="N30" s="16" t="s">
        <v>3056</v>
      </c>
      <c r="O30" s="14">
        <v>2987.38</v>
      </c>
      <c r="P30" s="14">
        <v>436.5</v>
      </c>
    </row>
    <row r="31" spans="2:16" x14ac:dyDescent="0.2">
      <c r="B31" s="25" t="s">
        <v>102</v>
      </c>
      <c r="C31" s="14">
        <v>18724.1191</v>
      </c>
      <c r="E31" s="25" t="s">
        <v>3029</v>
      </c>
      <c r="F31" s="14">
        <v>264998.55000000005</v>
      </c>
      <c r="G31" s="14">
        <v>325502.44</v>
      </c>
      <c r="H31" s="14">
        <v>265167.13000000006</v>
      </c>
      <c r="I31" s="14">
        <v>384029.18999999994</v>
      </c>
      <c r="J31" s="14">
        <v>290230.85000000003</v>
      </c>
      <c r="K31" s="14">
        <v>351596.61</v>
      </c>
      <c r="L31" s="14">
        <v>1881524.77</v>
      </c>
      <c r="N31" s="16" t="s">
        <v>3057</v>
      </c>
      <c r="O31" s="14">
        <v>1652.89</v>
      </c>
      <c r="P31" s="14">
        <v>349.04</v>
      </c>
    </row>
    <row r="32" spans="2:16" x14ac:dyDescent="0.2">
      <c r="B32" s="25" t="s">
        <v>32</v>
      </c>
      <c r="C32" s="14">
        <v>8824.3905639999939</v>
      </c>
      <c r="N32" s="16" t="s">
        <v>3058</v>
      </c>
      <c r="O32" s="14">
        <v>6109.01</v>
      </c>
      <c r="P32" s="14">
        <v>3533.39</v>
      </c>
    </row>
    <row r="33" spans="2:16" x14ac:dyDescent="0.2">
      <c r="B33" s="25" t="s">
        <v>64</v>
      </c>
      <c r="C33" s="14">
        <v>7769.3150699999978</v>
      </c>
      <c r="E33" s="11" t="s">
        <v>3030</v>
      </c>
      <c r="F33" s="11" t="s">
        <v>3031</v>
      </c>
      <c r="N33" s="16" t="s">
        <v>3059</v>
      </c>
      <c r="O33" s="14">
        <v>12281.51</v>
      </c>
      <c r="P33" s="14">
        <v>2953.32</v>
      </c>
    </row>
    <row r="34" spans="2:16" x14ac:dyDescent="0.2">
      <c r="B34" s="25" t="s">
        <v>25</v>
      </c>
      <c r="C34" s="14">
        <v>-257.62880000000007</v>
      </c>
      <c r="E34" s="11" t="s">
        <v>3028</v>
      </c>
      <c r="F34" s="24" t="s">
        <v>3220</v>
      </c>
      <c r="G34" s="24" t="s">
        <v>3222</v>
      </c>
      <c r="H34" s="24" t="s">
        <v>3219</v>
      </c>
      <c r="I34" s="24" t="s">
        <v>3221</v>
      </c>
      <c r="J34" s="24" t="s">
        <v>3029</v>
      </c>
      <c r="N34" s="16" t="s">
        <v>3060</v>
      </c>
      <c r="O34" s="14">
        <v>13513.64</v>
      </c>
      <c r="P34" s="14">
        <v>1649.81</v>
      </c>
    </row>
    <row r="35" spans="2:16" x14ac:dyDescent="0.2">
      <c r="B35" s="25" t="s">
        <v>152</v>
      </c>
      <c r="C35" s="14">
        <v>-1544.8260631999995</v>
      </c>
      <c r="E35" s="25" t="s">
        <v>3032</v>
      </c>
      <c r="F35" s="14">
        <v>59702.73</v>
      </c>
      <c r="G35" s="14">
        <v>59185.16</v>
      </c>
      <c r="H35" s="14">
        <v>73062.34</v>
      </c>
      <c r="I35" s="14">
        <v>73048.319999999992</v>
      </c>
      <c r="J35" s="14">
        <v>264998.55</v>
      </c>
      <c r="N35" s="16" t="s">
        <v>3061</v>
      </c>
      <c r="O35" s="14">
        <v>765.90000000000009</v>
      </c>
      <c r="P35" s="14">
        <v>111.72</v>
      </c>
    </row>
    <row r="36" spans="2:16" x14ac:dyDescent="0.2">
      <c r="B36" s="25" t="s">
        <v>544</v>
      </c>
      <c r="C36" s="14">
        <v>-1291.0959000000003</v>
      </c>
      <c r="E36" s="25" t="s">
        <v>3033</v>
      </c>
      <c r="F36" s="14">
        <v>70282.439999999973</v>
      </c>
      <c r="G36" s="14">
        <v>69109.8</v>
      </c>
      <c r="H36" s="14">
        <v>31754.39</v>
      </c>
      <c r="I36" s="14">
        <v>154355.81000000003</v>
      </c>
      <c r="J36" s="14">
        <v>325502.44000000006</v>
      </c>
      <c r="N36" s="16" t="s">
        <v>3062</v>
      </c>
      <c r="O36" s="14">
        <v>8376.5799999999981</v>
      </c>
      <c r="P36" s="14">
        <v>924.38000000000022</v>
      </c>
    </row>
    <row r="37" spans="2:16" x14ac:dyDescent="0.2">
      <c r="B37" s="25" t="s">
        <v>54</v>
      </c>
      <c r="C37" s="14">
        <v>7803.9946</v>
      </c>
      <c r="E37" s="25" t="s">
        <v>3034</v>
      </c>
      <c r="F37" s="14">
        <v>62075.31</v>
      </c>
      <c r="G37" s="14">
        <v>59137.039999999994</v>
      </c>
      <c r="H37" s="14">
        <v>77874.78</v>
      </c>
      <c r="I37" s="14">
        <v>66080</v>
      </c>
      <c r="J37" s="14">
        <v>265167.13</v>
      </c>
      <c r="N37" s="16" t="s">
        <v>3063</v>
      </c>
      <c r="O37" s="14">
        <v>445.25</v>
      </c>
      <c r="P37" s="14">
        <v>138.43</v>
      </c>
    </row>
    <row r="38" spans="2:16" x14ac:dyDescent="0.2">
      <c r="B38" s="25" t="s">
        <v>5</v>
      </c>
      <c r="C38" s="14">
        <v>-8086.6392636499986</v>
      </c>
      <c r="E38" s="25" t="s">
        <v>3035</v>
      </c>
      <c r="F38" s="14">
        <v>64058.379999999983</v>
      </c>
      <c r="G38" s="14">
        <v>189208.29000000004</v>
      </c>
      <c r="H38" s="14">
        <v>58285.109999999986</v>
      </c>
      <c r="I38" s="14">
        <v>72477.409999999974</v>
      </c>
      <c r="J38" s="14">
        <v>384029.19</v>
      </c>
      <c r="N38" s="16" t="s">
        <v>3064</v>
      </c>
      <c r="O38" s="14">
        <v>7035.7300000000005</v>
      </c>
      <c r="P38" s="14">
        <v>1104.9799999999998</v>
      </c>
    </row>
    <row r="39" spans="2:16" x14ac:dyDescent="0.2">
      <c r="B39" s="25" t="s">
        <v>111</v>
      </c>
      <c r="C39" s="14">
        <v>40790.514240000019</v>
      </c>
      <c r="E39" s="25" t="s">
        <v>3036</v>
      </c>
      <c r="F39" s="14">
        <v>79253.140000000058</v>
      </c>
      <c r="G39" s="14">
        <v>84858.810000000012</v>
      </c>
      <c r="H39" s="14">
        <v>50887.390000000007</v>
      </c>
      <c r="I39" s="14">
        <v>75231.509999999995</v>
      </c>
      <c r="J39" s="14">
        <v>290230.85000000009</v>
      </c>
      <c r="N39" s="16" t="s">
        <v>3065</v>
      </c>
      <c r="O39" s="14">
        <v>4036.3900000000003</v>
      </c>
      <c r="P39" s="14">
        <v>533.61</v>
      </c>
    </row>
    <row r="40" spans="2:16" x14ac:dyDescent="0.2">
      <c r="B40" s="25" t="s">
        <v>3029</v>
      </c>
      <c r="C40" s="14">
        <v>215023.39973715006</v>
      </c>
      <c r="E40" s="25" t="s">
        <v>3037</v>
      </c>
      <c r="F40" s="14">
        <v>106073.62000000001</v>
      </c>
      <c r="G40" s="14">
        <v>123225.08999999997</v>
      </c>
      <c r="H40" s="14">
        <v>49464.309999999976</v>
      </c>
      <c r="I40" s="14">
        <v>72833.589999999967</v>
      </c>
      <c r="J40" s="14">
        <v>351596.60999999993</v>
      </c>
      <c r="N40" s="16" t="s">
        <v>3066</v>
      </c>
      <c r="O40" s="14">
        <v>6617.65</v>
      </c>
      <c r="P40" s="14">
        <v>3854.4199999999996</v>
      </c>
    </row>
    <row r="41" spans="2:16" x14ac:dyDescent="0.2">
      <c r="E41" s="25" t="s">
        <v>3029</v>
      </c>
      <c r="F41" s="14">
        <v>441445.62</v>
      </c>
      <c r="G41" s="14">
        <v>584724.18999999994</v>
      </c>
      <c r="H41" s="14">
        <v>341328.32</v>
      </c>
      <c r="I41" s="14">
        <v>514026.63999999996</v>
      </c>
      <c r="J41" s="14">
        <v>1881524.77</v>
      </c>
      <c r="N41" s="16" t="s">
        <v>3067</v>
      </c>
      <c r="O41" s="14">
        <v>11666.61</v>
      </c>
      <c r="P41" s="14">
        <v>1057.5</v>
      </c>
    </row>
    <row r="42" spans="2:16" x14ac:dyDescent="0.2">
      <c r="N42" s="16" t="s">
        <v>3068</v>
      </c>
      <c r="O42" s="14">
        <v>5276.23</v>
      </c>
      <c r="P42" s="14">
        <v>904.49</v>
      </c>
    </row>
    <row r="43" spans="2:16" x14ac:dyDescent="0.2">
      <c r="N43" s="16" t="s">
        <v>3069</v>
      </c>
      <c r="O43" s="14">
        <v>16299.11</v>
      </c>
      <c r="P43" s="14">
        <v>1456.74</v>
      </c>
    </row>
    <row r="44" spans="2:16" x14ac:dyDescent="0.2">
      <c r="N44" s="16" t="s">
        <v>3070</v>
      </c>
      <c r="O44" s="14">
        <v>7529.03</v>
      </c>
      <c r="P44" s="14">
        <v>588.78</v>
      </c>
    </row>
    <row r="45" spans="2:16" x14ac:dyDescent="0.2">
      <c r="N45" s="16" t="s">
        <v>3071</v>
      </c>
      <c r="O45" s="14">
        <v>20691.02</v>
      </c>
      <c r="P45" s="14">
        <v>860.87999999999988</v>
      </c>
    </row>
    <row r="46" spans="2:16" x14ac:dyDescent="0.2">
      <c r="N46" s="16" t="s">
        <v>3072</v>
      </c>
      <c r="O46" s="14">
        <v>3485.71</v>
      </c>
      <c r="P46" s="14">
        <v>342.88</v>
      </c>
    </row>
    <row r="47" spans="2:16" x14ac:dyDescent="0.2">
      <c r="N47" s="16" t="s">
        <v>3073</v>
      </c>
      <c r="O47" s="14">
        <v>8893.91</v>
      </c>
      <c r="P47" s="14">
        <v>4054.0199999999986</v>
      </c>
    </row>
    <row r="48" spans="2:16" x14ac:dyDescent="0.2">
      <c r="N48" s="16" t="s">
        <v>3074</v>
      </c>
      <c r="O48" s="14">
        <v>17906.149999999998</v>
      </c>
      <c r="P48" s="14">
        <v>1832.5400000000002</v>
      </c>
    </row>
    <row r="49" spans="14:16" x14ac:dyDescent="0.2">
      <c r="N49" s="16" t="s">
        <v>3075</v>
      </c>
      <c r="O49" s="14">
        <v>9149.27</v>
      </c>
      <c r="P49" s="14">
        <v>1983.96</v>
      </c>
    </row>
    <row r="50" spans="14:16" x14ac:dyDescent="0.2">
      <c r="N50" s="16" t="s">
        <v>3076</v>
      </c>
      <c r="O50" s="14">
        <v>4720.2899999999991</v>
      </c>
      <c r="P50" s="14">
        <v>344.49</v>
      </c>
    </row>
    <row r="51" spans="14:16" x14ac:dyDescent="0.2">
      <c r="N51" s="16" t="s">
        <v>3077</v>
      </c>
      <c r="O51" s="14">
        <v>1404.04</v>
      </c>
      <c r="P51" s="14">
        <v>465.72</v>
      </c>
    </row>
    <row r="52" spans="14:16" x14ac:dyDescent="0.2">
      <c r="N52" s="16" t="s">
        <v>3078</v>
      </c>
      <c r="O52" s="14">
        <v>570.14</v>
      </c>
      <c r="P52" s="14">
        <v>61.45</v>
      </c>
    </row>
    <row r="53" spans="14:16" x14ac:dyDescent="0.2">
      <c r="N53" s="16" t="s">
        <v>3079</v>
      </c>
      <c r="O53" s="14">
        <v>13160.580000000004</v>
      </c>
      <c r="P53" s="14">
        <v>657.04999999999984</v>
      </c>
    </row>
    <row r="54" spans="14:16" x14ac:dyDescent="0.2">
      <c r="N54" s="16" t="s">
        <v>3080</v>
      </c>
      <c r="O54" s="14">
        <v>23856.929999999993</v>
      </c>
      <c r="P54" s="14">
        <v>3405.2899999999995</v>
      </c>
    </row>
    <row r="55" spans="14:16" x14ac:dyDescent="0.2">
      <c r="N55" s="16" t="s">
        <v>3081</v>
      </c>
      <c r="O55" s="14">
        <v>3233.9</v>
      </c>
      <c r="P55" s="14">
        <v>801.16</v>
      </c>
    </row>
    <row r="56" spans="14:16" x14ac:dyDescent="0.2">
      <c r="N56" s="16" t="s">
        <v>3082</v>
      </c>
      <c r="O56" s="14">
        <v>14090.4</v>
      </c>
      <c r="P56" s="14">
        <v>734.44999999999993</v>
      </c>
    </row>
    <row r="57" spans="14:16" x14ac:dyDescent="0.2">
      <c r="N57" s="16" t="s">
        <v>3083</v>
      </c>
      <c r="O57" s="14">
        <v>22401.480000000003</v>
      </c>
      <c r="P57" s="14">
        <v>1856.34</v>
      </c>
    </row>
    <row r="58" spans="14:16" x14ac:dyDescent="0.2">
      <c r="N58" s="16" t="s">
        <v>3084</v>
      </c>
      <c r="O58" s="14">
        <v>16533.18</v>
      </c>
      <c r="P58" s="14">
        <v>1651.3500000000001</v>
      </c>
    </row>
    <row r="59" spans="14:16" x14ac:dyDescent="0.2">
      <c r="N59" s="16" t="s">
        <v>3085</v>
      </c>
      <c r="O59" s="14">
        <v>16120.570000000002</v>
      </c>
      <c r="P59" s="14">
        <v>1847.37</v>
      </c>
    </row>
    <row r="60" spans="14:16" x14ac:dyDescent="0.2">
      <c r="N60" s="16" t="s">
        <v>3086</v>
      </c>
      <c r="O60" s="14">
        <v>1076.3899999999999</v>
      </c>
      <c r="P60" s="14">
        <v>109.09</v>
      </c>
    </row>
    <row r="61" spans="14:16" x14ac:dyDescent="0.2">
      <c r="N61" s="16" t="s">
        <v>3087</v>
      </c>
      <c r="O61" s="14">
        <v>28264.33</v>
      </c>
      <c r="P61" s="14">
        <v>1787.5600000000002</v>
      </c>
    </row>
    <row r="62" spans="14:16" x14ac:dyDescent="0.2">
      <c r="N62" s="16" t="s">
        <v>3088</v>
      </c>
      <c r="O62" s="14">
        <v>2676.23</v>
      </c>
      <c r="P62" s="14">
        <v>260.41999999999996</v>
      </c>
    </row>
    <row r="63" spans="14:16" x14ac:dyDescent="0.2">
      <c r="N63" s="16" t="s">
        <v>3089</v>
      </c>
      <c r="O63" s="14">
        <v>5978.24</v>
      </c>
      <c r="P63" s="14">
        <v>323.5</v>
      </c>
    </row>
    <row r="64" spans="14:16" x14ac:dyDescent="0.2">
      <c r="N64" s="16" t="s">
        <v>3090</v>
      </c>
      <c r="O64" s="14">
        <v>56764.539999999994</v>
      </c>
      <c r="P64" s="14">
        <v>4438.6900000000005</v>
      </c>
    </row>
    <row r="65" spans="14:16" x14ac:dyDescent="0.2">
      <c r="N65" s="16" t="s">
        <v>3091</v>
      </c>
      <c r="O65" s="14">
        <v>11464.77</v>
      </c>
      <c r="P65" s="14">
        <v>936.09999999999991</v>
      </c>
    </row>
    <row r="66" spans="14:16" x14ac:dyDescent="0.2">
      <c r="N66" s="16" t="s">
        <v>3092</v>
      </c>
      <c r="O66" s="14">
        <v>6812.64</v>
      </c>
      <c r="P66" s="14">
        <v>615.81999999999994</v>
      </c>
    </row>
    <row r="67" spans="14:16" x14ac:dyDescent="0.2">
      <c r="N67" s="16" t="s">
        <v>3093</v>
      </c>
      <c r="O67" s="14">
        <v>5160.96</v>
      </c>
      <c r="P67" s="14">
        <v>684.46000000000015</v>
      </c>
    </row>
    <row r="68" spans="14:16" x14ac:dyDescent="0.2">
      <c r="N68" s="16" t="s">
        <v>3094</v>
      </c>
      <c r="O68" s="14">
        <v>10752.130000000001</v>
      </c>
      <c r="P68" s="14">
        <v>364.55</v>
      </c>
    </row>
    <row r="69" spans="14:16" x14ac:dyDescent="0.2">
      <c r="N69" s="16" t="s">
        <v>3095</v>
      </c>
      <c r="O69" s="14">
        <v>5425.5</v>
      </c>
      <c r="P69" s="14">
        <v>1521.74</v>
      </c>
    </row>
    <row r="70" spans="14:16" x14ac:dyDescent="0.2">
      <c r="N70" s="16" t="s">
        <v>3096</v>
      </c>
      <c r="O70" s="14">
        <v>3537.5</v>
      </c>
      <c r="P70" s="14">
        <v>378.39</v>
      </c>
    </row>
    <row r="71" spans="14:16" x14ac:dyDescent="0.2">
      <c r="N71" s="16" t="s">
        <v>3097</v>
      </c>
      <c r="O71" s="14">
        <v>3842.61</v>
      </c>
      <c r="P71" s="14">
        <v>803.06000000000006</v>
      </c>
    </row>
    <row r="72" spans="14:16" x14ac:dyDescent="0.2">
      <c r="N72" s="16" t="s">
        <v>3098</v>
      </c>
      <c r="O72" s="14">
        <v>14138.970000000001</v>
      </c>
      <c r="P72" s="14">
        <v>4442.91</v>
      </c>
    </row>
    <row r="73" spans="14:16" x14ac:dyDescent="0.2">
      <c r="N73" s="16" t="s">
        <v>3099</v>
      </c>
      <c r="O73" s="14">
        <v>6407.95</v>
      </c>
      <c r="P73" s="14">
        <v>723.13999999999987</v>
      </c>
    </row>
    <row r="74" spans="14:16" x14ac:dyDescent="0.2">
      <c r="N74" s="16" t="s">
        <v>3100</v>
      </c>
      <c r="O74" s="14">
        <v>262.78000000000003</v>
      </c>
      <c r="P74" s="14">
        <v>12.93</v>
      </c>
    </row>
    <row r="75" spans="14:16" x14ac:dyDescent="0.2">
      <c r="N75" s="16" t="s">
        <v>3101</v>
      </c>
      <c r="O75" s="14">
        <v>14738.710000000001</v>
      </c>
      <c r="P75" s="14">
        <v>1325.13</v>
      </c>
    </row>
    <row r="76" spans="14:16" x14ac:dyDescent="0.2">
      <c r="N76" s="16" t="s">
        <v>3102</v>
      </c>
      <c r="O76" s="14">
        <v>6541.1299999999992</v>
      </c>
      <c r="P76" s="14">
        <v>1030.8800000000001</v>
      </c>
    </row>
    <row r="77" spans="14:16" x14ac:dyDescent="0.2">
      <c r="N77" s="16" t="s">
        <v>3103</v>
      </c>
      <c r="O77" s="14">
        <v>2218.25</v>
      </c>
      <c r="P77" s="14">
        <v>470.73999999999995</v>
      </c>
    </row>
    <row r="78" spans="14:16" x14ac:dyDescent="0.2">
      <c r="N78" s="16" t="s">
        <v>3104</v>
      </c>
      <c r="O78" s="14">
        <v>2711.04</v>
      </c>
      <c r="P78" s="14">
        <v>546.56000000000006</v>
      </c>
    </row>
    <row r="79" spans="14:16" x14ac:dyDescent="0.2">
      <c r="N79" s="16" t="s">
        <v>3105</v>
      </c>
      <c r="O79" s="14">
        <v>5373.52</v>
      </c>
      <c r="P79" s="14">
        <v>958.90000000000009</v>
      </c>
    </row>
    <row r="80" spans="14:16" x14ac:dyDescent="0.2">
      <c r="N80" s="16" t="s">
        <v>3106</v>
      </c>
      <c r="O80" s="14">
        <v>3255.53</v>
      </c>
      <c r="P80" s="14">
        <v>427.72</v>
      </c>
    </row>
    <row r="81" spans="14:16" x14ac:dyDescent="0.2">
      <c r="N81" s="16" t="s">
        <v>3107</v>
      </c>
      <c r="O81" s="14">
        <v>7421.7899999999991</v>
      </c>
      <c r="P81" s="14">
        <v>7032.58</v>
      </c>
    </row>
    <row r="82" spans="14:16" x14ac:dyDescent="0.2">
      <c r="N82" s="16" t="s">
        <v>3108</v>
      </c>
      <c r="O82" s="14">
        <v>2619.3700000000003</v>
      </c>
      <c r="P82" s="14">
        <v>394.78</v>
      </c>
    </row>
    <row r="83" spans="14:16" x14ac:dyDescent="0.2">
      <c r="N83" s="16" t="s">
        <v>3109</v>
      </c>
      <c r="O83" s="14">
        <v>6679.66</v>
      </c>
      <c r="P83" s="14">
        <v>731.36000000000013</v>
      </c>
    </row>
    <row r="84" spans="14:16" x14ac:dyDescent="0.2">
      <c r="N84" s="16" t="s">
        <v>3110</v>
      </c>
      <c r="O84" s="14">
        <v>6648.4900000000007</v>
      </c>
      <c r="P84" s="14">
        <v>615.82999999999993</v>
      </c>
    </row>
    <row r="85" spans="14:16" x14ac:dyDescent="0.2">
      <c r="N85" s="16" t="s">
        <v>3111</v>
      </c>
      <c r="O85" s="14">
        <v>25783.09</v>
      </c>
      <c r="P85" s="14">
        <v>1848.4400000000003</v>
      </c>
    </row>
    <row r="86" spans="14:16" x14ac:dyDescent="0.2">
      <c r="N86" s="16" t="s">
        <v>3112</v>
      </c>
      <c r="O86" s="14">
        <v>2943.8199999999997</v>
      </c>
      <c r="P86" s="14">
        <v>540.2299999999999</v>
      </c>
    </row>
    <row r="87" spans="14:16" x14ac:dyDescent="0.2">
      <c r="N87" s="16" t="s">
        <v>3113</v>
      </c>
      <c r="O87" s="14">
        <v>16728.53</v>
      </c>
      <c r="P87" s="14">
        <v>1179.82</v>
      </c>
    </row>
    <row r="88" spans="14:16" x14ac:dyDescent="0.2">
      <c r="N88" s="16" t="s">
        <v>3114</v>
      </c>
      <c r="O88" s="14">
        <v>5244.52</v>
      </c>
      <c r="P88" s="14">
        <v>402.34</v>
      </c>
    </row>
    <row r="89" spans="14:16" x14ac:dyDescent="0.2">
      <c r="N89" s="16" t="s">
        <v>3115</v>
      </c>
      <c r="O89" s="14">
        <v>16840.650000000001</v>
      </c>
      <c r="P89" s="14">
        <v>1032.26</v>
      </c>
    </row>
    <row r="90" spans="14:16" x14ac:dyDescent="0.2">
      <c r="N90" s="16" t="s">
        <v>3116</v>
      </c>
      <c r="O90" s="14">
        <v>5402.4800000000005</v>
      </c>
      <c r="P90" s="14">
        <v>663.82999999999981</v>
      </c>
    </row>
    <row r="91" spans="14:16" x14ac:dyDescent="0.2">
      <c r="N91" s="16" t="s">
        <v>3117</v>
      </c>
      <c r="O91" s="14">
        <v>16675.579999999998</v>
      </c>
      <c r="P91" s="14">
        <v>2339.77</v>
      </c>
    </row>
    <row r="92" spans="14:16" x14ac:dyDescent="0.2">
      <c r="N92" s="16" t="s">
        <v>3118</v>
      </c>
      <c r="O92" s="14">
        <v>25857.3</v>
      </c>
      <c r="P92" s="14">
        <v>7288.22</v>
      </c>
    </row>
    <row r="93" spans="14:16" x14ac:dyDescent="0.2">
      <c r="N93" s="16" t="s">
        <v>3119</v>
      </c>
      <c r="O93" s="14">
        <v>9403.5600000000013</v>
      </c>
      <c r="P93" s="14">
        <v>2424.3000000000002</v>
      </c>
    </row>
    <row r="94" spans="14:16" x14ac:dyDescent="0.2">
      <c r="N94" s="16" t="s">
        <v>3120</v>
      </c>
      <c r="O94" s="14">
        <v>3850.97</v>
      </c>
      <c r="P94" s="14">
        <v>213.77</v>
      </c>
    </row>
    <row r="95" spans="14:16" x14ac:dyDescent="0.2">
      <c r="N95" s="16" t="s">
        <v>3121</v>
      </c>
      <c r="O95" s="14">
        <v>7449.4500000000007</v>
      </c>
      <c r="P95" s="14">
        <v>776.50999999999988</v>
      </c>
    </row>
    <row r="96" spans="14:16" x14ac:dyDescent="0.2">
      <c r="N96" s="16" t="s">
        <v>3122</v>
      </c>
      <c r="O96" s="14">
        <v>9686.0699999999979</v>
      </c>
      <c r="P96" s="14">
        <v>1230.3500000000004</v>
      </c>
    </row>
    <row r="97" spans="14:16" x14ac:dyDescent="0.2">
      <c r="N97" s="16" t="s">
        <v>3123</v>
      </c>
      <c r="O97" s="14">
        <v>5237.6000000000004</v>
      </c>
      <c r="P97" s="14">
        <v>460.66999999999996</v>
      </c>
    </row>
    <row r="98" spans="14:16" x14ac:dyDescent="0.2">
      <c r="N98" s="16" t="s">
        <v>3124</v>
      </c>
      <c r="O98" s="14">
        <v>15468.489999999998</v>
      </c>
      <c r="P98" s="14">
        <v>1160.6400000000003</v>
      </c>
    </row>
    <row r="99" spans="14:16" x14ac:dyDescent="0.2">
      <c r="N99" s="16" t="s">
        <v>3125</v>
      </c>
      <c r="O99" s="14">
        <v>2783.93</v>
      </c>
      <c r="P99" s="14">
        <v>617.68999999999994</v>
      </c>
    </row>
    <row r="100" spans="14:16" x14ac:dyDescent="0.2">
      <c r="N100" s="16" t="s">
        <v>3126</v>
      </c>
      <c r="O100" s="14">
        <v>1516.49</v>
      </c>
      <c r="P100" s="14">
        <v>421.68</v>
      </c>
    </row>
    <row r="101" spans="14:16" x14ac:dyDescent="0.2">
      <c r="N101" s="16" t="s">
        <v>3127</v>
      </c>
      <c r="O101" s="14">
        <v>15175.699999999997</v>
      </c>
      <c r="P101" s="14">
        <v>1306.6400000000003</v>
      </c>
    </row>
    <row r="102" spans="14:16" x14ac:dyDescent="0.2">
      <c r="N102" s="16" t="s">
        <v>3128</v>
      </c>
      <c r="O102" s="14">
        <v>101.71</v>
      </c>
      <c r="P102" s="14">
        <v>78.44</v>
      </c>
    </row>
    <row r="103" spans="14:16" x14ac:dyDescent="0.2">
      <c r="N103" s="16" t="s">
        <v>3129</v>
      </c>
      <c r="O103" s="14">
        <v>5203.5200000000004</v>
      </c>
      <c r="P103" s="14">
        <v>511.58999999999992</v>
      </c>
    </row>
    <row r="104" spans="14:16" x14ac:dyDescent="0.2">
      <c r="N104" s="16" t="s">
        <v>3130</v>
      </c>
      <c r="O104" s="14">
        <v>25267.499999999996</v>
      </c>
      <c r="P104" s="14">
        <v>3430.84</v>
      </c>
    </row>
    <row r="105" spans="14:16" x14ac:dyDescent="0.2">
      <c r="N105" s="16" t="s">
        <v>3131</v>
      </c>
      <c r="O105" s="14">
        <v>67267.77</v>
      </c>
      <c r="P105" s="14">
        <v>3156.43</v>
      </c>
    </row>
    <row r="106" spans="14:16" x14ac:dyDescent="0.2">
      <c r="N106" s="16" t="s">
        <v>3132</v>
      </c>
      <c r="O106" s="14">
        <v>10775.669999999998</v>
      </c>
      <c r="P106" s="14">
        <v>1372.8500000000001</v>
      </c>
    </row>
    <row r="107" spans="14:16" x14ac:dyDescent="0.2">
      <c r="N107" s="16" t="s">
        <v>3133</v>
      </c>
      <c r="O107" s="14">
        <v>16890.22</v>
      </c>
      <c r="P107" s="14">
        <v>1213.9599999999998</v>
      </c>
    </row>
    <row r="108" spans="14:16" x14ac:dyDescent="0.2">
      <c r="N108" s="16" t="s">
        <v>3134</v>
      </c>
      <c r="O108" s="14">
        <v>13355.85</v>
      </c>
      <c r="P108" s="14">
        <v>1297.17</v>
      </c>
    </row>
    <row r="109" spans="14:16" x14ac:dyDescent="0.2">
      <c r="N109" s="16" t="s">
        <v>3135</v>
      </c>
      <c r="O109" s="14">
        <v>3637.02</v>
      </c>
      <c r="P109" s="14">
        <v>265.35000000000002</v>
      </c>
    </row>
    <row r="110" spans="14:16" x14ac:dyDescent="0.2">
      <c r="N110" s="16" t="s">
        <v>3136</v>
      </c>
      <c r="O110" s="14">
        <v>19709.510000000002</v>
      </c>
      <c r="P110" s="14">
        <v>1960.380000000001</v>
      </c>
    </row>
    <row r="111" spans="14:16" x14ac:dyDescent="0.2">
      <c r="N111" s="16" t="s">
        <v>3137</v>
      </c>
      <c r="O111" s="14">
        <v>13636.130000000001</v>
      </c>
      <c r="P111" s="14">
        <v>819.99999999999989</v>
      </c>
    </row>
    <row r="112" spans="14:16" x14ac:dyDescent="0.2">
      <c r="N112" s="16" t="s">
        <v>3138</v>
      </c>
      <c r="O112" s="14">
        <v>954.94</v>
      </c>
      <c r="P112" s="14">
        <v>104.04</v>
      </c>
    </row>
    <row r="113" spans="14:16" x14ac:dyDescent="0.2">
      <c r="N113" s="16" t="s">
        <v>3139</v>
      </c>
      <c r="O113" s="14">
        <v>490</v>
      </c>
      <c r="P113" s="14">
        <v>178.29</v>
      </c>
    </row>
    <row r="114" spans="14:16" x14ac:dyDescent="0.2">
      <c r="N114" s="16" t="s">
        <v>3140</v>
      </c>
      <c r="O114" s="14">
        <v>3318.9299999999994</v>
      </c>
      <c r="P114" s="14">
        <v>214.09</v>
      </c>
    </row>
    <row r="115" spans="14:16" x14ac:dyDescent="0.2">
      <c r="N115" s="16" t="s">
        <v>3141</v>
      </c>
      <c r="O115" s="14">
        <v>1809.72</v>
      </c>
      <c r="P115" s="14">
        <v>426.09999999999997</v>
      </c>
    </row>
    <row r="116" spans="14:16" x14ac:dyDescent="0.2">
      <c r="N116" s="16" t="s">
        <v>3142</v>
      </c>
      <c r="O116" s="14">
        <v>6553.25</v>
      </c>
      <c r="P116" s="14">
        <v>604.28</v>
      </c>
    </row>
    <row r="117" spans="14:16" x14ac:dyDescent="0.2">
      <c r="N117" s="16" t="s">
        <v>3143</v>
      </c>
      <c r="O117" s="14">
        <v>5886.630000000001</v>
      </c>
      <c r="P117" s="14">
        <v>2678.85</v>
      </c>
    </row>
    <row r="118" spans="14:16" x14ac:dyDescent="0.2">
      <c r="N118" s="16" t="s">
        <v>3144</v>
      </c>
      <c r="O118" s="14">
        <v>13273.29</v>
      </c>
      <c r="P118" s="14">
        <v>7637.26</v>
      </c>
    </row>
    <row r="119" spans="14:16" x14ac:dyDescent="0.2">
      <c r="N119" s="16" t="s">
        <v>3145</v>
      </c>
      <c r="O119" s="14">
        <v>10317.049999999999</v>
      </c>
      <c r="P119" s="14">
        <v>1042.53</v>
      </c>
    </row>
    <row r="120" spans="14:16" x14ac:dyDescent="0.2">
      <c r="N120" s="16" t="s">
        <v>3146</v>
      </c>
      <c r="O120" s="14">
        <v>7818.3</v>
      </c>
      <c r="P120" s="14">
        <v>816.93</v>
      </c>
    </row>
    <row r="121" spans="14:16" x14ac:dyDescent="0.2">
      <c r="N121" s="16" t="s">
        <v>3147</v>
      </c>
      <c r="O121" s="14">
        <v>19795.489999999998</v>
      </c>
      <c r="P121" s="14">
        <v>1358.23</v>
      </c>
    </row>
    <row r="122" spans="14:16" x14ac:dyDescent="0.2">
      <c r="N122" s="16" t="s">
        <v>3148</v>
      </c>
      <c r="O122" s="14">
        <v>23413.18</v>
      </c>
      <c r="P122" s="14">
        <v>1543.7399999999996</v>
      </c>
    </row>
    <row r="123" spans="14:16" x14ac:dyDescent="0.2">
      <c r="N123" s="16" t="s">
        <v>3149</v>
      </c>
      <c r="O123" s="14">
        <v>2565.9</v>
      </c>
      <c r="P123" s="14">
        <v>265.72000000000003</v>
      </c>
    </row>
    <row r="124" spans="14:16" x14ac:dyDescent="0.2">
      <c r="N124" s="16" t="s">
        <v>3150</v>
      </c>
      <c r="O124" s="14">
        <v>10621.21</v>
      </c>
      <c r="P124" s="14">
        <v>1300.5499999999997</v>
      </c>
    </row>
    <row r="125" spans="14:16" x14ac:dyDescent="0.2">
      <c r="N125" s="16" t="s">
        <v>3151</v>
      </c>
      <c r="O125" s="14">
        <v>2152.5299999999997</v>
      </c>
      <c r="P125" s="14">
        <v>212.36</v>
      </c>
    </row>
    <row r="126" spans="14:16" x14ac:dyDescent="0.2">
      <c r="N126" s="16" t="s">
        <v>3152</v>
      </c>
      <c r="O126" s="14">
        <v>37768.200000000004</v>
      </c>
      <c r="P126" s="14">
        <v>1037.1599999999999</v>
      </c>
    </row>
    <row r="127" spans="14:16" x14ac:dyDescent="0.2">
      <c r="N127" s="16" t="s">
        <v>3153</v>
      </c>
      <c r="O127" s="14">
        <v>12354.359999999999</v>
      </c>
      <c r="P127" s="14">
        <v>1135.6299999999999</v>
      </c>
    </row>
    <row r="128" spans="14:16" x14ac:dyDescent="0.2">
      <c r="N128" s="16" t="s">
        <v>3154</v>
      </c>
      <c r="O128" s="14">
        <v>5296.63</v>
      </c>
      <c r="P128" s="14">
        <v>541.15000000000009</v>
      </c>
    </row>
    <row r="129" spans="14:16" x14ac:dyDescent="0.2">
      <c r="N129" s="16" t="s">
        <v>3155</v>
      </c>
      <c r="O129" s="14">
        <v>31319.000000000007</v>
      </c>
      <c r="P129" s="14">
        <v>1333.0700000000002</v>
      </c>
    </row>
    <row r="130" spans="14:16" x14ac:dyDescent="0.2">
      <c r="N130" s="16" t="s">
        <v>3156</v>
      </c>
      <c r="O130" s="14">
        <v>3561.5900000000006</v>
      </c>
      <c r="P130" s="14">
        <v>397.01</v>
      </c>
    </row>
    <row r="131" spans="14:16" x14ac:dyDescent="0.2">
      <c r="N131" s="16" t="s">
        <v>3157</v>
      </c>
      <c r="O131" s="14">
        <v>9015.7999999999993</v>
      </c>
      <c r="P131" s="14">
        <v>648.23000000000025</v>
      </c>
    </row>
    <row r="132" spans="14:16" x14ac:dyDescent="0.2">
      <c r="N132" s="16" t="s">
        <v>3158</v>
      </c>
      <c r="O132" s="14">
        <v>1701.6</v>
      </c>
      <c r="P132" s="14">
        <v>491.64</v>
      </c>
    </row>
    <row r="133" spans="14:16" x14ac:dyDescent="0.2">
      <c r="N133" s="16" t="s">
        <v>3159</v>
      </c>
      <c r="O133" s="14">
        <v>12530.77</v>
      </c>
      <c r="P133" s="14">
        <v>492.54</v>
      </c>
    </row>
    <row r="134" spans="14:16" x14ac:dyDescent="0.2">
      <c r="N134" s="16" t="s">
        <v>3160</v>
      </c>
      <c r="O134" s="14">
        <v>21562.16</v>
      </c>
      <c r="P134" s="14">
        <v>1208.5500000000002</v>
      </c>
    </row>
    <row r="135" spans="14:16" x14ac:dyDescent="0.2">
      <c r="N135" s="16" t="s">
        <v>3161</v>
      </c>
      <c r="O135" s="14">
        <v>7375.22</v>
      </c>
      <c r="P135" s="14">
        <v>518.1099999999999</v>
      </c>
    </row>
    <row r="136" spans="14:16" x14ac:dyDescent="0.2">
      <c r="N136" s="16" t="s">
        <v>3162</v>
      </c>
      <c r="O136" s="14">
        <v>25136.13</v>
      </c>
      <c r="P136" s="14">
        <v>882.13999999999987</v>
      </c>
    </row>
    <row r="137" spans="14:16" x14ac:dyDescent="0.2">
      <c r="N137" s="16" t="s">
        <v>3163</v>
      </c>
      <c r="O137" s="14">
        <v>992.06999999999994</v>
      </c>
      <c r="P137" s="14">
        <v>449.69</v>
      </c>
    </row>
    <row r="138" spans="14:16" x14ac:dyDescent="0.2">
      <c r="N138" s="16" t="s">
        <v>3164</v>
      </c>
      <c r="O138" s="14">
        <v>3652.4900000000002</v>
      </c>
      <c r="P138" s="14">
        <v>745.58000000000015</v>
      </c>
    </row>
    <row r="139" spans="14:16" x14ac:dyDescent="0.2">
      <c r="N139" s="16" t="s">
        <v>3165</v>
      </c>
      <c r="O139" s="14">
        <v>8591.7799999999988</v>
      </c>
      <c r="P139" s="14">
        <v>780.95999999999992</v>
      </c>
    </row>
    <row r="140" spans="14:16" x14ac:dyDescent="0.2">
      <c r="N140" s="16" t="s">
        <v>3166</v>
      </c>
      <c r="O140" s="14">
        <v>909.09</v>
      </c>
      <c r="P140" s="14">
        <v>103.6</v>
      </c>
    </row>
    <row r="141" spans="14:16" x14ac:dyDescent="0.2">
      <c r="N141" s="16" t="s">
        <v>3167</v>
      </c>
      <c r="O141" s="14">
        <v>4957.99</v>
      </c>
      <c r="P141" s="14">
        <v>255.69</v>
      </c>
    </row>
    <row r="142" spans="14:16" x14ac:dyDescent="0.2">
      <c r="N142" s="16" t="s">
        <v>3168</v>
      </c>
      <c r="O142" s="14">
        <v>10693.7</v>
      </c>
      <c r="P142" s="14">
        <v>774.21999999999991</v>
      </c>
    </row>
    <row r="143" spans="14:16" x14ac:dyDescent="0.2">
      <c r="N143" s="16" t="s">
        <v>3169</v>
      </c>
      <c r="O143" s="14">
        <v>6177.1699999999992</v>
      </c>
      <c r="P143" s="14">
        <v>327.71999999999991</v>
      </c>
    </row>
    <row r="144" spans="14:16" x14ac:dyDescent="0.2">
      <c r="N144" s="16" t="s">
        <v>3170</v>
      </c>
      <c r="O144" s="14">
        <v>2629.9400000000005</v>
      </c>
      <c r="P144" s="14">
        <v>340.49000000000007</v>
      </c>
    </row>
    <row r="145" spans="14:16" x14ac:dyDescent="0.2">
      <c r="N145" s="16" t="s">
        <v>3171</v>
      </c>
      <c r="O145" s="14">
        <v>7935.95</v>
      </c>
      <c r="P145" s="14">
        <v>361.65000000000003</v>
      </c>
    </row>
    <row r="146" spans="14:16" x14ac:dyDescent="0.2">
      <c r="N146" s="16" t="s">
        <v>3172</v>
      </c>
      <c r="O146" s="14">
        <v>6688.9899999999989</v>
      </c>
      <c r="P146" s="14">
        <v>319.72000000000008</v>
      </c>
    </row>
    <row r="147" spans="14:16" x14ac:dyDescent="0.2">
      <c r="N147" s="16" t="s">
        <v>3173</v>
      </c>
      <c r="O147" s="14">
        <v>10835.31</v>
      </c>
      <c r="P147" s="14">
        <v>616.29999999999995</v>
      </c>
    </row>
    <row r="148" spans="14:16" x14ac:dyDescent="0.2">
      <c r="N148" s="16" t="s">
        <v>3174</v>
      </c>
      <c r="O148" s="14">
        <v>7930.9</v>
      </c>
      <c r="P148" s="14">
        <v>373</v>
      </c>
    </row>
    <row r="149" spans="14:16" x14ac:dyDescent="0.2">
      <c r="N149" s="16" t="s">
        <v>3175</v>
      </c>
      <c r="O149" s="14">
        <v>1916.8</v>
      </c>
      <c r="P149" s="14">
        <v>163.01999999999998</v>
      </c>
    </row>
    <row r="150" spans="14:16" x14ac:dyDescent="0.2">
      <c r="N150" s="16" t="s">
        <v>3176</v>
      </c>
      <c r="O150" s="14">
        <v>7445.03</v>
      </c>
      <c r="P150" s="14">
        <v>641.81000000000006</v>
      </c>
    </row>
    <row r="151" spans="14:16" x14ac:dyDescent="0.2">
      <c r="N151" s="16" t="s">
        <v>3177</v>
      </c>
      <c r="O151" s="14">
        <v>24061.33</v>
      </c>
      <c r="P151" s="14">
        <v>1542.0800000000002</v>
      </c>
    </row>
    <row r="152" spans="14:16" x14ac:dyDescent="0.2">
      <c r="N152" s="16" t="s">
        <v>3178</v>
      </c>
      <c r="O152" s="14">
        <v>6585.4</v>
      </c>
      <c r="P152" s="14">
        <v>437.06999999999994</v>
      </c>
    </row>
    <row r="153" spans="14:16" x14ac:dyDescent="0.2">
      <c r="N153" s="16" t="s">
        <v>3179</v>
      </c>
      <c r="O153" s="14">
        <v>13664.44</v>
      </c>
      <c r="P153" s="14">
        <v>604.7600000000001</v>
      </c>
    </row>
    <row r="154" spans="14:16" x14ac:dyDescent="0.2">
      <c r="N154" s="16" t="s">
        <v>3180</v>
      </c>
      <c r="O154" s="14">
        <v>20716.77</v>
      </c>
      <c r="P154" s="14">
        <v>651.58999999999992</v>
      </c>
    </row>
    <row r="155" spans="14:16" x14ac:dyDescent="0.2">
      <c r="N155" s="16" t="s">
        <v>3181</v>
      </c>
      <c r="O155" s="14">
        <v>11562.93</v>
      </c>
      <c r="P155" s="14">
        <v>1006.1400000000001</v>
      </c>
    </row>
    <row r="156" spans="14:16" x14ac:dyDescent="0.2">
      <c r="N156" s="16" t="s">
        <v>3182</v>
      </c>
      <c r="O156" s="14">
        <v>12568.219999999998</v>
      </c>
      <c r="P156" s="14">
        <v>894.44999999999993</v>
      </c>
    </row>
    <row r="157" spans="14:16" x14ac:dyDescent="0.2">
      <c r="N157" s="16" t="s">
        <v>3183</v>
      </c>
      <c r="O157" s="14">
        <v>3439.7799999999993</v>
      </c>
      <c r="P157" s="14">
        <v>221.08</v>
      </c>
    </row>
    <row r="158" spans="14:16" x14ac:dyDescent="0.2">
      <c r="N158" s="16" t="s">
        <v>3184</v>
      </c>
      <c r="O158" s="14">
        <v>1071.55</v>
      </c>
      <c r="P158" s="14">
        <v>134.13000000000002</v>
      </c>
    </row>
    <row r="159" spans="14:16" x14ac:dyDescent="0.2">
      <c r="N159" s="16" t="s">
        <v>3185</v>
      </c>
      <c r="O159" s="14">
        <v>5378.71</v>
      </c>
      <c r="P159" s="14">
        <v>364.68</v>
      </c>
    </row>
    <row r="160" spans="14:16" x14ac:dyDescent="0.2">
      <c r="N160" s="16" t="s">
        <v>3186</v>
      </c>
      <c r="O160" s="14">
        <v>36735.800000000003</v>
      </c>
      <c r="P160" s="14">
        <v>426.36999999999995</v>
      </c>
    </row>
    <row r="161" spans="14:16" x14ac:dyDescent="0.2">
      <c r="N161" s="16" t="s">
        <v>3187</v>
      </c>
      <c r="O161" s="14">
        <v>4782.83</v>
      </c>
      <c r="P161" s="14">
        <v>469.05999999999995</v>
      </c>
    </row>
    <row r="162" spans="14:16" x14ac:dyDescent="0.2">
      <c r="N162" s="16" t="s">
        <v>3188</v>
      </c>
      <c r="O162" s="14">
        <v>6929.8200000000006</v>
      </c>
      <c r="P162" s="14">
        <v>507.94999999999993</v>
      </c>
    </row>
    <row r="163" spans="14:16" x14ac:dyDescent="0.2">
      <c r="N163" s="16" t="s">
        <v>3189</v>
      </c>
      <c r="O163" s="14">
        <v>4790.6899999999996</v>
      </c>
      <c r="P163" s="14">
        <v>641.30999999999995</v>
      </c>
    </row>
    <row r="164" spans="14:16" x14ac:dyDescent="0.2">
      <c r="N164" s="16" t="s">
        <v>3190</v>
      </c>
      <c r="O164" s="14">
        <v>10096.130000000001</v>
      </c>
      <c r="P164" s="14">
        <v>732.43000000000006</v>
      </c>
    </row>
    <row r="165" spans="14:16" x14ac:dyDescent="0.2">
      <c r="N165" s="16" t="s">
        <v>3191</v>
      </c>
      <c r="O165" s="14">
        <v>4178.5700000000006</v>
      </c>
      <c r="P165" s="14">
        <v>1658.6700000000003</v>
      </c>
    </row>
    <row r="166" spans="14:16" x14ac:dyDescent="0.2">
      <c r="N166" s="16" t="s">
        <v>3192</v>
      </c>
      <c r="O166" s="14">
        <v>30105.889999999996</v>
      </c>
      <c r="P166" s="14">
        <v>3105.8800000000006</v>
      </c>
    </row>
    <row r="167" spans="14:16" x14ac:dyDescent="0.2">
      <c r="N167" s="16" t="s">
        <v>3193</v>
      </c>
      <c r="O167" s="14">
        <v>23121.019999999997</v>
      </c>
      <c r="P167" s="14">
        <v>674.92</v>
      </c>
    </row>
    <row r="168" spans="14:16" x14ac:dyDescent="0.2">
      <c r="N168" s="16" t="s">
        <v>3194</v>
      </c>
      <c r="O168" s="14">
        <v>16260.810000000001</v>
      </c>
      <c r="P168" s="14">
        <v>2842.3500000000004</v>
      </c>
    </row>
    <row r="169" spans="14:16" x14ac:dyDescent="0.2">
      <c r="N169" s="16" t="s">
        <v>3195</v>
      </c>
      <c r="O169" s="14">
        <v>5137.93</v>
      </c>
      <c r="P169" s="14">
        <v>528.76</v>
      </c>
    </row>
    <row r="170" spans="14:16" x14ac:dyDescent="0.2">
      <c r="N170" s="16" t="s">
        <v>3196</v>
      </c>
      <c r="O170" s="14">
        <v>1229.0700000000002</v>
      </c>
      <c r="P170" s="14">
        <v>163.29999999999998</v>
      </c>
    </row>
    <row r="171" spans="14:16" x14ac:dyDescent="0.2">
      <c r="N171" s="16" t="s">
        <v>3197</v>
      </c>
      <c r="O171" s="14">
        <v>1807.72</v>
      </c>
      <c r="P171" s="14">
        <v>314.35000000000002</v>
      </c>
    </row>
    <row r="172" spans="14:16" x14ac:dyDescent="0.2">
      <c r="N172" s="16" t="s">
        <v>3198</v>
      </c>
      <c r="O172" s="14">
        <v>19228.73</v>
      </c>
      <c r="P172" s="14">
        <v>724.42</v>
      </c>
    </row>
    <row r="173" spans="14:16" x14ac:dyDescent="0.2">
      <c r="N173" s="16" t="s">
        <v>3199</v>
      </c>
      <c r="O173" s="14">
        <v>26689.089999999997</v>
      </c>
      <c r="P173" s="14">
        <v>2360.71</v>
      </c>
    </row>
    <row r="174" spans="14:16" x14ac:dyDescent="0.2">
      <c r="N174" s="16" t="s">
        <v>3200</v>
      </c>
      <c r="O174" s="14">
        <v>10284.630000000001</v>
      </c>
      <c r="P174" s="14">
        <v>897.55</v>
      </c>
    </row>
    <row r="175" spans="14:16" x14ac:dyDescent="0.2">
      <c r="N175" s="16" t="s">
        <v>3201</v>
      </c>
      <c r="O175" s="14">
        <v>26719.229999999996</v>
      </c>
      <c r="P175" s="14">
        <v>1087.7800000000002</v>
      </c>
    </row>
    <row r="176" spans="14:16" x14ac:dyDescent="0.2">
      <c r="N176" s="16" t="s">
        <v>3202</v>
      </c>
      <c r="O176" s="14">
        <v>3011.6000000000004</v>
      </c>
      <c r="P176" s="14">
        <v>470.24</v>
      </c>
    </row>
    <row r="177" spans="14:16" x14ac:dyDescent="0.2">
      <c r="N177" s="16" t="s">
        <v>3203</v>
      </c>
      <c r="O177" s="14">
        <v>3219.8900000000003</v>
      </c>
      <c r="P177" s="14">
        <v>362.41999999999996</v>
      </c>
    </row>
    <row r="178" spans="14:16" x14ac:dyDescent="0.2">
      <c r="N178" s="16" t="s">
        <v>3204</v>
      </c>
      <c r="O178" s="14">
        <v>3968.5299999999993</v>
      </c>
      <c r="P178" s="14">
        <v>312.89000000000004</v>
      </c>
    </row>
    <row r="179" spans="14:16" x14ac:dyDescent="0.2">
      <c r="N179" s="16" t="s">
        <v>3205</v>
      </c>
      <c r="O179" s="14">
        <v>10185.36</v>
      </c>
      <c r="P179" s="14">
        <v>380.81999999999994</v>
      </c>
    </row>
    <row r="180" spans="14:16" x14ac:dyDescent="0.2">
      <c r="N180" s="16" t="s">
        <v>3206</v>
      </c>
      <c r="O180" s="14">
        <v>12684.679999999998</v>
      </c>
      <c r="P180" s="14">
        <v>947.89</v>
      </c>
    </row>
    <row r="181" spans="14:16" x14ac:dyDescent="0.2">
      <c r="N181" s="16" t="s">
        <v>3207</v>
      </c>
      <c r="O181" s="14">
        <v>49028.219999999994</v>
      </c>
      <c r="P181" s="14">
        <v>3403.2699999999995</v>
      </c>
    </row>
    <row r="182" spans="14:16" x14ac:dyDescent="0.2">
      <c r="N182" s="16" t="s">
        <v>3208</v>
      </c>
      <c r="O182" s="14">
        <v>2367.9900000000002</v>
      </c>
      <c r="P182" s="14">
        <v>490.14000000000004</v>
      </c>
    </row>
    <row r="183" spans="14:16" x14ac:dyDescent="0.2">
      <c r="N183" s="16" t="s">
        <v>3209</v>
      </c>
      <c r="O183" s="14">
        <v>13650.95</v>
      </c>
      <c r="P183" s="14">
        <v>1100.7</v>
      </c>
    </row>
    <row r="184" spans="14:16" x14ac:dyDescent="0.2">
      <c r="N184" s="16" t="s">
        <v>3210</v>
      </c>
      <c r="O184" s="14">
        <v>15196.84</v>
      </c>
      <c r="P184" s="14">
        <v>1322.42</v>
      </c>
    </row>
    <row r="185" spans="14:16" x14ac:dyDescent="0.2">
      <c r="N185" s="16" t="s">
        <v>3211</v>
      </c>
      <c r="O185" s="14">
        <v>572.28</v>
      </c>
      <c r="P185" s="14">
        <v>69</v>
      </c>
    </row>
    <row r="186" spans="14:16" x14ac:dyDescent="0.2">
      <c r="N186" s="16" t="s">
        <v>3212</v>
      </c>
      <c r="O186" s="14">
        <v>10768.77</v>
      </c>
      <c r="P186" s="14">
        <v>952.15</v>
      </c>
    </row>
    <row r="187" spans="14:16" x14ac:dyDescent="0.2">
      <c r="N187" s="16" t="s">
        <v>3213</v>
      </c>
      <c r="O187" s="14">
        <v>7888.86</v>
      </c>
      <c r="P187" s="14">
        <v>428.68</v>
      </c>
    </row>
    <row r="188" spans="14:16" x14ac:dyDescent="0.2">
      <c r="N188" s="16" t="s">
        <v>3214</v>
      </c>
      <c r="O188" s="14">
        <v>338.41</v>
      </c>
      <c r="P188" s="14">
        <v>77.899999999999991</v>
      </c>
    </row>
    <row r="189" spans="14:16" x14ac:dyDescent="0.2">
      <c r="N189" s="16" t="s">
        <v>3215</v>
      </c>
      <c r="O189" s="14">
        <v>7990.0900000000011</v>
      </c>
      <c r="P189" s="14">
        <v>489.8599999999999</v>
      </c>
    </row>
    <row r="190" spans="14:16" x14ac:dyDescent="0.2">
      <c r="N190" s="16" t="s">
        <v>3216</v>
      </c>
      <c r="O190" s="14">
        <v>3635.91</v>
      </c>
      <c r="P190" s="14">
        <v>345.77000000000004</v>
      </c>
    </row>
    <row r="191" spans="14:16" x14ac:dyDescent="0.2">
      <c r="N191" s="16" t="s">
        <v>3217</v>
      </c>
      <c r="O191" s="14">
        <v>20508.900000000001</v>
      </c>
      <c r="P191" s="14">
        <v>1058.18</v>
      </c>
    </row>
    <row r="192" spans="14:16" x14ac:dyDescent="0.2">
      <c r="N192" s="16" t="s">
        <v>3029</v>
      </c>
      <c r="O192" s="14">
        <v>1881524.7699999998</v>
      </c>
      <c r="P192" s="14">
        <v>209060.56000000008</v>
      </c>
    </row>
  </sheetData>
  <mergeCells count="2">
    <mergeCell ref="B3:F3"/>
    <mergeCell ref="B2:F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57CF2-3133-414F-ACF0-D44F3A99CFA8}">
  <dimension ref="H1:Q6"/>
  <sheetViews>
    <sheetView showGridLines="0" zoomScaleNormal="100" workbookViewId="0">
      <selection activeCell="U17" sqref="U17"/>
    </sheetView>
  </sheetViews>
  <sheetFormatPr defaultRowHeight="14.25" x14ac:dyDescent="0.2"/>
  <cols>
    <col min="1" max="16384" width="9" style="17"/>
  </cols>
  <sheetData>
    <row r="1" spans="8:17" s="37" customFormat="1" ht="15" customHeight="1" x14ac:dyDescent="0.2">
      <c r="H1" s="36" t="s">
        <v>3223</v>
      </c>
      <c r="I1" s="36"/>
      <c r="J1" s="36"/>
      <c r="K1" s="36"/>
      <c r="L1" s="36"/>
      <c r="M1" s="36"/>
      <c r="N1" s="36"/>
      <c r="O1" s="36"/>
      <c r="P1" s="36"/>
      <c r="Q1" s="36"/>
    </row>
    <row r="2" spans="8:17" s="37" customFormat="1" ht="15" customHeight="1" x14ac:dyDescent="0.2">
      <c r="H2" s="36"/>
      <c r="I2" s="36"/>
      <c r="J2" s="36"/>
      <c r="K2" s="36"/>
      <c r="L2" s="36"/>
      <c r="M2" s="36"/>
      <c r="N2" s="36"/>
      <c r="O2" s="36"/>
      <c r="P2" s="36"/>
      <c r="Q2" s="36"/>
    </row>
    <row r="3" spans="8:17" s="37" customFormat="1" ht="15" customHeight="1" x14ac:dyDescent="0.2">
      <c r="H3" s="36"/>
      <c r="I3" s="36"/>
      <c r="J3" s="36"/>
      <c r="K3" s="36"/>
      <c r="L3" s="36"/>
      <c r="M3" s="36"/>
      <c r="N3" s="36"/>
      <c r="O3" s="36"/>
      <c r="P3" s="36"/>
      <c r="Q3" s="36"/>
    </row>
    <row r="4" spans="8:17" ht="15" customHeight="1" x14ac:dyDescent="0.7">
      <c r="H4" s="18"/>
      <c r="I4" s="18"/>
      <c r="J4" s="18"/>
      <c r="K4" s="18"/>
      <c r="L4" s="18"/>
      <c r="M4" s="18"/>
      <c r="N4" s="18"/>
      <c r="O4" s="18"/>
      <c r="P4" s="18"/>
      <c r="Q4" s="18"/>
    </row>
    <row r="5" spans="8:17" ht="15" customHeight="1" x14ac:dyDescent="0.2"/>
    <row r="6" spans="8:17" ht="15" customHeight="1" x14ac:dyDescent="0.2"/>
  </sheetData>
  <mergeCells count="1">
    <mergeCell ref="H1:Q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784F7-B706-4A3D-ABF5-3400F0C1CF5E}">
  <dimension ref="H1:Q3"/>
  <sheetViews>
    <sheetView topLeftCell="D1" zoomScaleNormal="100" workbookViewId="0">
      <selection activeCell="L50" sqref="L50"/>
    </sheetView>
  </sheetViews>
  <sheetFormatPr defaultRowHeight="14.25" x14ac:dyDescent="0.2"/>
  <cols>
    <col min="1" max="16384" width="9" style="19"/>
  </cols>
  <sheetData>
    <row r="1" spans="8:17" s="37" customFormat="1" ht="15" customHeight="1" x14ac:dyDescent="0.2">
      <c r="H1" s="36" t="s">
        <v>3223</v>
      </c>
      <c r="I1" s="36"/>
      <c r="J1" s="36"/>
      <c r="K1" s="36"/>
      <c r="L1" s="36"/>
      <c r="M1" s="36"/>
      <c r="N1" s="36"/>
      <c r="O1" s="36"/>
      <c r="P1" s="36"/>
      <c r="Q1" s="36"/>
    </row>
    <row r="2" spans="8:17" s="37" customFormat="1" ht="15" customHeight="1" x14ac:dyDescent="0.2">
      <c r="H2" s="36"/>
      <c r="I2" s="36"/>
      <c r="J2" s="36"/>
      <c r="K2" s="36"/>
      <c r="L2" s="36"/>
      <c r="M2" s="36"/>
      <c r="N2" s="36"/>
      <c r="O2" s="36"/>
      <c r="P2" s="36"/>
      <c r="Q2" s="36"/>
    </row>
    <row r="3" spans="8:17" s="37" customFormat="1" ht="15" customHeight="1" x14ac:dyDescent="0.2">
      <c r="H3" s="36"/>
      <c r="I3" s="36"/>
      <c r="J3" s="36"/>
      <c r="K3" s="36"/>
      <c r="L3" s="36"/>
      <c r="M3" s="36"/>
      <c r="N3" s="36"/>
      <c r="O3" s="36"/>
      <c r="P3" s="36"/>
      <c r="Q3" s="36"/>
    </row>
  </sheetData>
  <mergeCells count="1">
    <mergeCell ref="H1:Q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F019-5F06-4C29-B3D7-1A2CD68038B1}">
  <dimension ref="A2:G52"/>
  <sheetViews>
    <sheetView workbookViewId="0">
      <selection activeCell="H22" sqref="H22"/>
    </sheetView>
  </sheetViews>
  <sheetFormatPr defaultRowHeight="14.25" x14ac:dyDescent="0.2"/>
  <cols>
    <col min="1" max="1" width="17.875" style="24" customWidth="1"/>
    <col min="2" max="2" width="2.75" customWidth="1"/>
    <col min="3" max="3" width="19" bestFit="1" customWidth="1"/>
    <col min="4" max="4" width="11.875" bestFit="1" customWidth="1"/>
    <col min="6" max="6" width="18.625" customWidth="1"/>
    <col min="7" max="7" width="12" customWidth="1"/>
  </cols>
  <sheetData>
    <row r="2" spans="3:7" x14ac:dyDescent="0.2">
      <c r="C2" s="11" t="s">
        <v>3028</v>
      </c>
      <c r="D2" t="s">
        <v>3030</v>
      </c>
      <c r="F2" s="20" t="s">
        <v>3028</v>
      </c>
      <c r="G2" s="20" t="s">
        <v>3030</v>
      </c>
    </row>
    <row r="3" spans="3:7" x14ac:dyDescent="0.2">
      <c r="C3" s="25" t="s">
        <v>140</v>
      </c>
      <c r="D3" s="14">
        <v>46826.450000000004</v>
      </c>
      <c r="E3" s="14"/>
      <c r="F3" s="21" t="s">
        <v>140</v>
      </c>
      <c r="G3" s="21">
        <v>46826.450000000004</v>
      </c>
    </row>
    <row r="4" spans="3:7" x14ac:dyDescent="0.2">
      <c r="C4" s="25" t="s">
        <v>564</v>
      </c>
      <c r="D4" s="14">
        <v>14367.86</v>
      </c>
      <c r="E4" s="14"/>
      <c r="F4" s="21" t="s">
        <v>564</v>
      </c>
      <c r="G4" s="21">
        <v>14367.86</v>
      </c>
    </row>
    <row r="5" spans="3:7" x14ac:dyDescent="0.2">
      <c r="C5" s="25" t="s">
        <v>20</v>
      </c>
      <c r="D5" s="14">
        <v>11724.43</v>
      </c>
      <c r="E5" s="14"/>
      <c r="F5" s="21" t="s">
        <v>20</v>
      </c>
      <c r="G5" s="21">
        <v>11724.43</v>
      </c>
    </row>
    <row r="6" spans="3:7" x14ac:dyDescent="0.2">
      <c r="C6" s="25" t="s">
        <v>66</v>
      </c>
      <c r="D6" s="14">
        <v>284805.40999999986</v>
      </c>
      <c r="E6" s="14"/>
      <c r="F6" s="21" t="s">
        <v>66</v>
      </c>
      <c r="G6" s="21">
        <v>284805.40999999986</v>
      </c>
    </row>
    <row r="7" spans="3:7" x14ac:dyDescent="0.2">
      <c r="C7" s="25" t="s">
        <v>36</v>
      </c>
      <c r="D7" s="14">
        <v>45843.450000000012</v>
      </c>
      <c r="E7" s="14"/>
      <c r="F7" s="21" t="s">
        <v>36</v>
      </c>
      <c r="G7" s="21">
        <v>45843.450000000012</v>
      </c>
    </row>
    <row r="8" spans="3:7" x14ac:dyDescent="0.2">
      <c r="C8" s="25" t="s">
        <v>224</v>
      </c>
      <c r="D8" s="14">
        <v>6540.5400000000009</v>
      </c>
      <c r="E8" s="14"/>
      <c r="F8" s="21" t="s">
        <v>224</v>
      </c>
      <c r="G8" s="21">
        <v>6540.5400000000009</v>
      </c>
    </row>
    <row r="9" spans="3:7" x14ac:dyDescent="0.2">
      <c r="C9" s="25" t="s">
        <v>1584</v>
      </c>
      <c r="D9" s="14">
        <v>1257.76</v>
      </c>
      <c r="E9" s="14"/>
      <c r="F9" s="21" t="s">
        <v>1584</v>
      </c>
      <c r="G9" s="21">
        <v>1257.76</v>
      </c>
    </row>
    <row r="10" spans="3:7" x14ac:dyDescent="0.2">
      <c r="C10" s="25" t="s">
        <v>350</v>
      </c>
      <c r="D10" s="14">
        <v>68946.660000000018</v>
      </c>
      <c r="E10" s="14"/>
      <c r="F10" s="21" t="s">
        <v>350</v>
      </c>
      <c r="G10" s="21">
        <v>68946.660000000018</v>
      </c>
    </row>
    <row r="11" spans="3:7" x14ac:dyDescent="0.2">
      <c r="C11" s="25" t="s">
        <v>99</v>
      </c>
      <c r="D11" s="14">
        <v>81205.22</v>
      </c>
      <c r="E11" s="14"/>
      <c r="F11" s="21" t="s">
        <v>99</v>
      </c>
      <c r="G11" s="21">
        <v>81205.22</v>
      </c>
    </row>
    <row r="12" spans="3:7" x14ac:dyDescent="0.2">
      <c r="C12" s="25" t="s">
        <v>51</v>
      </c>
      <c r="D12" s="14">
        <v>29050.789999999997</v>
      </c>
      <c r="E12" s="14"/>
      <c r="F12" s="21" t="s">
        <v>51</v>
      </c>
      <c r="G12" s="21">
        <v>29050.789999999997</v>
      </c>
    </row>
    <row r="13" spans="3:7" x14ac:dyDescent="0.2">
      <c r="C13" s="25" t="s">
        <v>466</v>
      </c>
      <c r="D13" s="14">
        <v>13922.919999999996</v>
      </c>
      <c r="E13" s="14"/>
      <c r="F13" s="21" t="s">
        <v>466</v>
      </c>
      <c r="G13" s="21">
        <v>13922.919999999996</v>
      </c>
    </row>
    <row r="14" spans="3:7" x14ac:dyDescent="0.2">
      <c r="C14" s="25" t="s">
        <v>79</v>
      </c>
      <c r="D14" s="14">
        <v>98971.250000000029</v>
      </c>
      <c r="E14" s="14"/>
      <c r="F14" s="21" t="s">
        <v>79</v>
      </c>
      <c r="G14" s="21">
        <v>98971.250000000029</v>
      </c>
    </row>
    <row r="15" spans="3:7" x14ac:dyDescent="0.2">
      <c r="C15" s="25" t="s">
        <v>29</v>
      </c>
      <c r="D15" s="14">
        <v>39314.550000000003</v>
      </c>
      <c r="E15" s="14"/>
      <c r="F15" s="21" t="s">
        <v>29</v>
      </c>
      <c r="G15" s="21">
        <v>39314.550000000003</v>
      </c>
    </row>
    <row r="16" spans="3:7" x14ac:dyDescent="0.2">
      <c r="C16" s="25" t="s">
        <v>189</v>
      </c>
      <c r="D16" s="14">
        <v>10977.690000000002</v>
      </c>
      <c r="E16" s="14"/>
      <c r="F16" s="21" t="s">
        <v>189</v>
      </c>
      <c r="G16" s="21">
        <v>10977.690000000002</v>
      </c>
    </row>
    <row r="17" spans="3:7" x14ac:dyDescent="0.2">
      <c r="C17" s="25" t="s">
        <v>513</v>
      </c>
      <c r="D17" s="14">
        <v>29678.210000000003</v>
      </c>
      <c r="E17" s="14"/>
      <c r="F17" s="21" t="s">
        <v>513</v>
      </c>
      <c r="G17" s="21">
        <v>29678.210000000003</v>
      </c>
    </row>
    <row r="18" spans="3:7" x14ac:dyDescent="0.2">
      <c r="C18" s="25" t="s">
        <v>364</v>
      </c>
      <c r="D18" s="14">
        <v>14737.27</v>
      </c>
      <c r="E18" s="14"/>
      <c r="F18" s="21" t="s">
        <v>364</v>
      </c>
      <c r="G18" s="21">
        <v>14737.27</v>
      </c>
    </row>
    <row r="19" spans="3:7" x14ac:dyDescent="0.2">
      <c r="C19" s="25" t="s">
        <v>144</v>
      </c>
      <c r="D19" s="14">
        <v>14909.429999999995</v>
      </c>
      <c r="E19" s="14"/>
      <c r="F19" s="21" t="s">
        <v>144</v>
      </c>
      <c r="G19" s="21">
        <v>14909.429999999995</v>
      </c>
    </row>
    <row r="20" spans="3:7" x14ac:dyDescent="0.2">
      <c r="C20" s="25" t="s">
        <v>307</v>
      </c>
      <c r="D20" s="14">
        <v>30532.709999999995</v>
      </c>
      <c r="E20" s="14"/>
      <c r="F20" s="21" t="s">
        <v>307</v>
      </c>
      <c r="G20" s="21">
        <v>30532.709999999995</v>
      </c>
    </row>
    <row r="21" spans="3:7" x14ac:dyDescent="0.2">
      <c r="C21" s="25" t="s">
        <v>394</v>
      </c>
      <c r="D21" s="14">
        <v>15403.560000000001</v>
      </c>
      <c r="E21" s="14"/>
      <c r="F21" s="21" t="s">
        <v>394</v>
      </c>
      <c r="G21" s="21">
        <v>15403.560000000001</v>
      </c>
    </row>
    <row r="22" spans="3:7" x14ac:dyDescent="0.2">
      <c r="C22" s="25" t="s">
        <v>379</v>
      </c>
      <c r="D22" s="14">
        <v>59114.820000000007</v>
      </c>
      <c r="E22" s="14"/>
      <c r="F22" s="21" t="s">
        <v>379</v>
      </c>
      <c r="G22" s="21">
        <v>59114.820000000007</v>
      </c>
    </row>
    <row r="23" spans="3:7" x14ac:dyDescent="0.2">
      <c r="C23" s="25" t="s">
        <v>265</v>
      </c>
      <c r="D23" s="14">
        <v>69641.81</v>
      </c>
      <c r="E23" s="14"/>
      <c r="F23" s="21" t="s">
        <v>265</v>
      </c>
      <c r="G23" s="21">
        <v>69641.81</v>
      </c>
    </row>
    <row r="24" spans="3:7" x14ac:dyDescent="0.2">
      <c r="C24" s="25" t="s">
        <v>60</v>
      </c>
      <c r="D24" s="14">
        <v>37752.280000000006</v>
      </c>
      <c r="E24" s="14"/>
      <c r="F24" s="21" t="s">
        <v>60</v>
      </c>
      <c r="G24" s="21">
        <v>37752.280000000006</v>
      </c>
    </row>
    <row r="25" spans="3:7" x14ac:dyDescent="0.2">
      <c r="C25" s="25" t="s">
        <v>10</v>
      </c>
      <c r="D25" s="14">
        <v>9689.5799999999981</v>
      </c>
      <c r="E25" s="14"/>
      <c r="F25" s="21" t="s">
        <v>10</v>
      </c>
      <c r="G25" s="21">
        <v>9689.5799999999981</v>
      </c>
    </row>
    <row r="26" spans="3:7" x14ac:dyDescent="0.2">
      <c r="C26" s="25" t="s">
        <v>56</v>
      </c>
      <c r="D26" s="14">
        <v>10903.080000000002</v>
      </c>
      <c r="E26" s="14"/>
      <c r="F26" s="21" t="s">
        <v>56</v>
      </c>
      <c r="G26" s="21">
        <v>10903.080000000002</v>
      </c>
    </row>
    <row r="27" spans="3:7" x14ac:dyDescent="0.2">
      <c r="C27" s="25" t="s">
        <v>253</v>
      </c>
      <c r="D27" s="14">
        <v>12593.59</v>
      </c>
      <c r="E27" s="14"/>
      <c r="F27" s="21" t="s">
        <v>253</v>
      </c>
      <c r="G27" s="21">
        <v>12593.59</v>
      </c>
    </row>
    <row r="28" spans="3:7" x14ac:dyDescent="0.2">
      <c r="C28" s="25" t="s">
        <v>109</v>
      </c>
      <c r="D28" s="14">
        <v>15764.51</v>
      </c>
      <c r="E28" s="14"/>
      <c r="F28" s="21" t="s">
        <v>109</v>
      </c>
      <c r="G28" s="21">
        <v>15764.51</v>
      </c>
    </row>
    <row r="29" spans="3:7" x14ac:dyDescent="0.2">
      <c r="C29" s="25" t="s">
        <v>272</v>
      </c>
      <c r="D29" s="14">
        <v>8864.5399999999991</v>
      </c>
      <c r="E29" s="14"/>
      <c r="F29" s="21" t="s">
        <v>272</v>
      </c>
      <c r="G29" s="21">
        <v>8864.5399999999991</v>
      </c>
    </row>
    <row r="30" spans="3:7" x14ac:dyDescent="0.2">
      <c r="C30" s="25" t="s">
        <v>1332</v>
      </c>
      <c r="D30" s="14">
        <v>7619.7</v>
      </c>
      <c r="E30" s="14"/>
      <c r="F30" s="21" t="s">
        <v>1332</v>
      </c>
      <c r="G30" s="21">
        <v>7619.7</v>
      </c>
    </row>
    <row r="31" spans="3:7" x14ac:dyDescent="0.2">
      <c r="C31" s="25" t="s">
        <v>373</v>
      </c>
      <c r="D31" s="14">
        <v>21943.91</v>
      </c>
      <c r="E31" s="14"/>
      <c r="F31" s="21" t="s">
        <v>373</v>
      </c>
      <c r="G31" s="21">
        <v>21943.91</v>
      </c>
    </row>
    <row r="32" spans="3:7" x14ac:dyDescent="0.2">
      <c r="C32" s="25" t="s">
        <v>616</v>
      </c>
      <c r="D32" s="14">
        <v>5593.18</v>
      </c>
      <c r="E32" s="14"/>
      <c r="F32" s="21" t="s">
        <v>616</v>
      </c>
      <c r="G32" s="21">
        <v>5593.18</v>
      </c>
    </row>
    <row r="33" spans="3:7" x14ac:dyDescent="0.2">
      <c r="C33" s="25" t="s">
        <v>88</v>
      </c>
      <c r="D33" s="14">
        <v>223930.48000000004</v>
      </c>
      <c r="E33" s="14"/>
      <c r="F33" s="21" t="s">
        <v>88</v>
      </c>
      <c r="G33" s="21">
        <v>223930.48000000004</v>
      </c>
    </row>
    <row r="34" spans="3:7" x14ac:dyDescent="0.2">
      <c r="C34" s="25" t="s">
        <v>73</v>
      </c>
      <c r="D34" s="14">
        <v>38147.890000000007</v>
      </c>
      <c r="E34" s="14"/>
      <c r="F34" s="21" t="s">
        <v>73</v>
      </c>
      <c r="G34" s="21">
        <v>38147.890000000007</v>
      </c>
    </row>
    <row r="35" spans="3:7" x14ac:dyDescent="0.2">
      <c r="C35" s="25" t="s">
        <v>541</v>
      </c>
      <c r="D35" s="14">
        <v>5300.2300000000005</v>
      </c>
      <c r="E35" s="14"/>
      <c r="F35" s="21" t="s">
        <v>541</v>
      </c>
      <c r="G35" s="21">
        <v>5300.2300000000005</v>
      </c>
    </row>
    <row r="36" spans="3:7" x14ac:dyDescent="0.2">
      <c r="C36" s="25" t="s">
        <v>293</v>
      </c>
      <c r="D36" s="14">
        <v>69452.819999999963</v>
      </c>
      <c r="E36" s="14"/>
      <c r="F36" s="21" t="s">
        <v>293</v>
      </c>
      <c r="G36" s="21">
        <v>69452.819999999963</v>
      </c>
    </row>
    <row r="37" spans="3:7" x14ac:dyDescent="0.2">
      <c r="C37" s="25" t="s">
        <v>183</v>
      </c>
      <c r="D37" s="14">
        <v>6884.0399999999981</v>
      </c>
      <c r="E37" s="14"/>
      <c r="F37" s="21" t="s">
        <v>183</v>
      </c>
      <c r="G37" s="21">
        <v>6884.0399999999981</v>
      </c>
    </row>
    <row r="38" spans="3:7" x14ac:dyDescent="0.2">
      <c r="C38" s="25" t="s">
        <v>115</v>
      </c>
      <c r="D38" s="14">
        <v>21821.829999999987</v>
      </c>
      <c r="E38" s="14"/>
      <c r="F38" s="21" t="s">
        <v>115</v>
      </c>
      <c r="G38" s="21">
        <v>21821.829999999987</v>
      </c>
    </row>
    <row r="39" spans="3:7" x14ac:dyDescent="0.2">
      <c r="C39" s="25" t="s">
        <v>296</v>
      </c>
      <c r="D39" s="14">
        <v>45780.85</v>
      </c>
      <c r="E39" s="14"/>
      <c r="F39" s="21" t="s">
        <v>296</v>
      </c>
      <c r="G39" s="21">
        <v>45780.85</v>
      </c>
    </row>
    <row r="40" spans="3:7" x14ac:dyDescent="0.2">
      <c r="C40" s="25" t="s">
        <v>560</v>
      </c>
      <c r="D40" s="14">
        <v>10027.83</v>
      </c>
      <c r="E40" s="14"/>
      <c r="F40" s="21" t="s">
        <v>560</v>
      </c>
      <c r="G40" s="21">
        <v>10027.83</v>
      </c>
    </row>
    <row r="41" spans="3:7" x14ac:dyDescent="0.2">
      <c r="C41" s="25" t="s">
        <v>247</v>
      </c>
      <c r="D41" s="14">
        <v>16544.629999999997</v>
      </c>
      <c r="E41" s="14"/>
      <c r="F41" s="21" t="s">
        <v>247</v>
      </c>
      <c r="G41" s="21">
        <v>16544.629999999997</v>
      </c>
    </row>
    <row r="42" spans="3:7" x14ac:dyDescent="0.2">
      <c r="C42" s="25" t="s">
        <v>1047</v>
      </c>
      <c r="D42" s="14">
        <v>1550.49</v>
      </c>
      <c r="E42" s="14"/>
      <c r="F42" s="21" t="s">
        <v>1047</v>
      </c>
      <c r="G42" s="21">
        <v>1550.49</v>
      </c>
    </row>
    <row r="43" spans="3:7" x14ac:dyDescent="0.2">
      <c r="C43" s="25" t="s">
        <v>376</v>
      </c>
      <c r="D43" s="14">
        <v>33209.759999999995</v>
      </c>
      <c r="E43" s="14"/>
      <c r="F43" s="21" t="s">
        <v>376</v>
      </c>
      <c r="G43" s="21">
        <v>33209.759999999995</v>
      </c>
    </row>
    <row r="44" spans="3:7" x14ac:dyDescent="0.2">
      <c r="C44" s="25" t="s">
        <v>163</v>
      </c>
      <c r="D44" s="14">
        <v>91937.13</v>
      </c>
      <c r="E44" s="14"/>
      <c r="F44" s="21" t="s">
        <v>163</v>
      </c>
      <c r="G44" s="21">
        <v>91937.13</v>
      </c>
    </row>
    <row r="45" spans="3:7" x14ac:dyDescent="0.2">
      <c r="C45" s="25" t="s">
        <v>122</v>
      </c>
      <c r="D45" s="14">
        <v>26981.670000000002</v>
      </c>
      <c r="E45" s="14"/>
      <c r="F45" s="21" t="s">
        <v>122</v>
      </c>
      <c r="G45" s="21">
        <v>26981.670000000002</v>
      </c>
    </row>
    <row r="46" spans="3:7" x14ac:dyDescent="0.2">
      <c r="C46" s="25" t="s">
        <v>609</v>
      </c>
      <c r="D46" s="14">
        <v>13491</v>
      </c>
      <c r="E46" s="14"/>
      <c r="F46" s="21" t="s">
        <v>609</v>
      </c>
      <c r="G46" s="21">
        <v>13491</v>
      </c>
    </row>
    <row r="47" spans="3:7" x14ac:dyDescent="0.2">
      <c r="C47" s="25" t="s">
        <v>218</v>
      </c>
      <c r="D47" s="14">
        <v>45282.869999999995</v>
      </c>
      <c r="E47" s="14"/>
      <c r="F47" s="21" t="s">
        <v>218</v>
      </c>
      <c r="G47" s="21">
        <v>45282.869999999995</v>
      </c>
    </row>
    <row r="48" spans="3:7" x14ac:dyDescent="0.2">
      <c r="C48" s="25" t="s">
        <v>42</v>
      </c>
      <c r="D48" s="14">
        <v>78048.650000000009</v>
      </c>
      <c r="E48" s="14"/>
      <c r="F48" s="21" t="s">
        <v>42</v>
      </c>
      <c r="G48" s="21">
        <v>78048.650000000009</v>
      </c>
    </row>
    <row r="49" spans="3:7" x14ac:dyDescent="0.2">
      <c r="C49" s="25" t="s">
        <v>879</v>
      </c>
      <c r="D49" s="14">
        <v>10681.55</v>
      </c>
      <c r="E49" s="14"/>
      <c r="F49" s="21" t="s">
        <v>879</v>
      </c>
      <c r="G49" s="21">
        <v>10681.55</v>
      </c>
    </row>
    <row r="50" spans="3:7" x14ac:dyDescent="0.2">
      <c r="C50" s="25" t="s">
        <v>333</v>
      </c>
      <c r="D50" s="14">
        <v>22770.35</v>
      </c>
      <c r="E50" s="14"/>
      <c r="F50" s="21" t="s">
        <v>333</v>
      </c>
      <c r="G50" s="21">
        <v>22770.35</v>
      </c>
    </row>
    <row r="51" spans="3:7" x14ac:dyDescent="0.2">
      <c r="C51" s="25" t="s">
        <v>1036</v>
      </c>
      <c r="D51" s="14">
        <v>1183.5400000000002</v>
      </c>
      <c r="E51" s="14"/>
      <c r="F51" s="21" t="s">
        <v>1036</v>
      </c>
      <c r="G51" s="21">
        <v>1183.5400000000002</v>
      </c>
    </row>
    <row r="52" spans="3:7" x14ac:dyDescent="0.2">
      <c r="C52" s="25" t="s">
        <v>3029</v>
      </c>
      <c r="D52" s="14">
        <v>1881524.7700000003</v>
      </c>
      <c r="E52" s="14"/>
      <c r="F52" s="22" t="s">
        <v>3029</v>
      </c>
      <c r="G52" s="22">
        <v>1881524.7700000003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ECBA-4D12-430C-B7F3-B829D1003127}">
  <dimension ref="A2:H13"/>
  <sheetViews>
    <sheetView workbookViewId="0">
      <selection activeCell="E17" sqref="E17"/>
    </sheetView>
  </sheetViews>
  <sheetFormatPr defaultRowHeight="14.25" x14ac:dyDescent="0.2"/>
  <cols>
    <col min="1" max="1" width="19" style="24" customWidth="1"/>
    <col min="2" max="2" width="7.5" customWidth="1"/>
    <col min="3" max="3" width="13" customWidth="1"/>
    <col min="4" max="4" width="16.125" bestFit="1" customWidth="1"/>
    <col min="5" max="5" width="11.5" customWidth="1"/>
    <col min="6" max="6" width="13" style="24" customWidth="1"/>
    <col min="7" max="7" width="16.25" style="24" customWidth="1"/>
  </cols>
  <sheetData>
    <row r="2" spans="3:8" x14ac:dyDescent="0.2">
      <c r="C2" s="11" t="s">
        <v>3028</v>
      </c>
      <c r="D2" t="s">
        <v>3038</v>
      </c>
      <c r="F2" s="20" t="s">
        <v>3028</v>
      </c>
      <c r="G2" s="20" t="s">
        <v>3038</v>
      </c>
      <c r="H2" s="19" t="s">
        <v>3226</v>
      </c>
    </row>
    <row r="3" spans="3:8" x14ac:dyDescent="0.2">
      <c r="C3" s="25" t="s">
        <v>140</v>
      </c>
      <c r="D3" s="14">
        <v>12054.929999999998</v>
      </c>
      <c r="F3" s="21" t="s">
        <v>140</v>
      </c>
      <c r="G3" s="23">
        <v>12054.929999999998</v>
      </c>
      <c r="H3" s="24" t="e">
        <f>IF(G3=MAX($D$3:$D$12),G3,NA())</f>
        <v>#N/A</v>
      </c>
    </row>
    <row r="4" spans="3:8" x14ac:dyDescent="0.2">
      <c r="C4" s="25" t="s">
        <v>66</v>
      </c>
      <c r="D4" s="14">
        <v>24088.469999999987</v>
      </c>
      <c r="F4" s="21" t="s">
        <v>66</v>
      </c>
      <c r="G4" s="23">
        <v>24088.469999999987</v>
      </c>
      <c r="H4" s="24">
        <f t="shared" ref="H4:H12" si="0">IF(G4=MAX($D$3:$D$12),G4,NA())</f>
        <v>24088.469999999987</v>
      </c>
    </row>
    <row r="5" spans="3:8" x14ac:dyDescent="0.2">
      <c r="C5" s="25" t="s">
        <v>99</v>
      </c>
      <c r="D5" s="14">
        <v>6690.8799999999928</v>
      </c>
      <c r="F5" s="21" t="s">
        <v>99</v>
      </c>
      <c r="G5" s="23">
        <v>6690.8799999999928</v>
      </c>
      <c r="H5" s="24" t="e">
        <f t="shared" si="0"/>
        <v>#N/A</v>
      </c>
    </row>
    <row r="6" spans="3:8" x14ac:dyDescent="0.2">
      <c r="C6" s="25" t="s">
        <v>79</v>
      </c>
      <c r="D6" s="14">
        <v>10567.319999999989</v>
      </c>
      <c r="F6" s="21" t="s">
        <v>79</v>
      </c>
      <c r="G6" s="23">
        <v>10567.319999999989</v>
      </c>
      <c r="H6" s="24" t="e">
        <f t="shared" si="0"/>
        <v>#N/A</v>
      </c>
    </row>
    <row r="7" spans="3:8" x14ac:dyDescent="0.2">
      <c r="C7" s="25" t="s">
        <v>29</v>
      </c>
      <c r="D7" s="14">
        <v>6883.7599999999929</v>
      </c>
      <c r="F7" s="21" t="s">
        <v>29</v>
      </c>
      <c r="G7" s="23">
        <v>6883.7599999999929</v>
      </c>
      <c r="H7" s="24" t="e">
        <f t="shared" si="0"/>
        <v>#N/A</v>
      </c>
    </row>
    <row r="8" spans="3:8" x14ac:dyDescent="0.2">
      <c r="C8" s="25" t="s">
        <v>253</v>
      </c>
      <c r="D8" s="14">
        <v>7331.5999999999995</v>
      </c>
      <c r="F8" s="21" t="s">
        <v>253</v>
      </c>
      <c r="G8" s="23">
        <v>7331.5999999999995</v>
      </c>
      <c r="H8" s="24" t="e">
        <f t="shared" si="0"/>
        <v>#N/A</v>
      </c>
    </row>
    <row r="9" spans="3:8" x14ac:dyDescent="0.2">
      <c r="C9" s="25" t="s">
        <v>88</v>
      </c>
      <c r="D9" s="14">
        <v>18827.549999999992</v>
      </c>
      <c r="F9" s="21" t="s">
        <v>88</v>
      </c>
      <c r="G9" s="23">
        <v>18827.549999999992</v>
      </c>
      <c r="H9" s="24" t="e">
        <f t="shared" si="0"/>
        <v>#N/A</v>
      </c>
    </row>
    <row r="10" spans="3:8" x14ac:dyDescent="0.2">
      <c r="C10" s="25" t="s">
        <v>293</v>
      </c>
      <c r="D10" s="14">
        <v>6848.5699999999943</v>
      </c>
      <c r="F10" s="21" t="s">
        <v>293</v>
      </c>
      <c r="G10" s="23">
        <v>6848.5699999999943</v>
      </c>
      <c r="H10" s="24" t="e">
        <f t="shared" si="0"/>
        <v>#N/A</v>
      </c>
    </row>
    <row r="11" spans="3:8" x14ac:dyDescent="0.2">
      <c r="C11" s="25" t="s">
        <v>163</v>
      </c>
      <c r="D11" s="14">
        <v>9043.5999999999949</v>
      </c>
      <c r="F11" s="21" t="s">
        <v>163</v>
      </c>
      <c r="G11" s="23">
        <v>9043.5999999999949</v>
      </c>
      <c r="H11" s="24" t="e">
        <f t="shared" si="0"/>
        <v>#N/A</v>
      </c>
    </row>
    <row r="12" spans="3:8" x14ac:dyDescent="0.2">
      <c r="C12" s="25" t="s">
        <v>42</v>
      </c>
      <c r="D12" s="14">
        <v>16438.759999999998</v>
      </c>
      <c r="F12" s="21" t="s">
        <v>42</v>
      </c>
      <c r="G12" s="23">
        <v>16438.759999999998</v>
      </c>
      <c r="H12" s="24" t="e">
        <f t="shared" si="0"/>
        <v>#N/A</v>
      </c>
    </row>
    <row r="13" spans="3:8" x14ac:dyDescent="0.2">
      <c r="C13" s="25" t="s">
        <v>3029</v>
      </c>
      <c r="D13" s="14">
        <v>118775.43999999993</v>
      </c>
      <c r="F13" s="25"/>
      <c r="G13" s="1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A4AA-7568-466E-AB94-136D207542F0}">
  <dimension ref="A2:F14"/>
  <sheetViews>
    <sheetView workbookViewId="0">
      <selection activeCell="B15" sqref="B15"/>
    </sheetView>
  </sheetViews>
  <sheetFormatPr defaultRowHeight="14.25" x14ac:dyDescent="0.2"/>
  <cols>
    <col min="1" max="1" width="18" style="24" customWidth="1"/>
    <col min="2" max="2" width="3.875" customWidth="1"/>
    <col min="3" max="3" width="13" customWidth="1"/>
    <col min="4" max="4" width="12.5" bestFit="1" customWidth="1"/>
    <col min="5" max="5" width="16.125" bestFit="1" customWidth="1"/>
    <col min="6" max="6" width="19.875" bestFit="1" customWidth="1"/>
    <col min="7" max="7" width="11.875" customWidth="1"/>
  </cols>
  <sheetData>
    <row r="2" spans="3:6" x14ac:dyDescent="0.2">
      <c r="C2" s="11" t="s">
        <v>3028</v>
      </c>
      <c r="D2" s="24" t="s">
        <v>3224</v>
      </c>
      <c r="E2" s="24" t="s">
        <v>3038</v>
      </c>
      <c r="F2" s="24" t="s">
        <v>3225</v>
      </c>
    </row>
    <row r="3" spans="3:6" x14ac:dyDescent="0.2">
      <c r="C3" s="25" t="s">
        <v>28</v>
      </c>
      <c r="D3" s="14">
        <v>78645.775268600017</v>
      </c>
      <c r="E3" s="14">
        <v>51298.990000000027</v>
      </c>
      <c r="F3" s="14">
        <v>7020.6599999999817</v>
      </c>
    </row>
    <row r="4" spans="3:6" x14ac:dyDescent="0.2">
      <c r="C4" s="25" t="s">
        <v>87</v>
      </c>
      <c r="D4" s="14">
        <v>85577.445846000017</v>
      </c>
      <c r="E4" s="14">
        <v>47370.200000000106</v>
      </c>
      <c r="F4" s="14">
        <v>6446.5099999999911</v>
      </c>
    </row>
    <row r="5" spans="3:6" x14ac:dyDescent="0.2">
      <c r="C5" s="25" t="s">
        <v>9</v>
      </c>
      <c r="D5" s="14">
        <v>-17431.355779449979</v>
      </c>
      <c r="E5" s="14">
        <v>45305.640000000101</v>
      </c>
      <c r="F5" s="14">
        <v>5440.3199999999797</v>
      </c>
    </row>
    <row r="6" spans="3:6" x14ac:dyDescent="0.2">
      <c r="C6" s="25" t="s">
        <v>35</v>
      </c>
      <c r="D6" s="14">
        <v>68231.534402000005</v>
      </c>
      <c r="E6" s="14">
        <v>65180.320000000102</v>
      </c>
      <c r="F6" s="14">
        <v>5840.9399999999823</v>
      </c>
    </row>
    <row r="9" spans="3:6" x14ac:dyDescent="0.2">
      <c r="D9" t="b">
        <v>1</v>
      </c>
      <c r="E9" t="b">
        <v>1</v>
      </c>
      <c r="F9" t="b">
        <v>1</v>
      </c>
    </row>
    <row r="10" spans="3:6" x14ac:dyDescent="0.2">
      <c r="C10" s="20" t="s">
        <v>3001</v>
      </c>
      <c r="D10" s="20" t="str">
        <f>IF($D$9=TRUE,$D2,NA())</f>
        <v>Sum of Profit</v>
      </c>
      <c r="E10" s="20" t="str">
        <f>IF($E$9=TRUE,$E2,NA())</f>
        <v>Sum of Unit Price</v>
      </c>
      <c r="F10" s="20" t="str">
        <f>IF($F$9=TRUE,$F2,NA())</f>
        <v>Sum of Shipping Cost</v>
      </c>
    </row>
    <row r="11" spans="3:6" x14ac:dyDescent="0.2">
      <c r="C11" s="21" t="s">
        <v>28</v>
      </c>
      <c r="D11" s="23">
        <f>IF($D$9=TRUE,$D3,NA())</f>
        <v>78645.775268600017</v>
      </c>
      <c r="E11" s="23">
        <f>IF($E$9=TRUE,$E3,NA())</f>
        <v>51298.990000000027</v>
      </c>
      <c r="F11" s="23">
        <f t="shared" ref="F11:F14" si="0">IF($F$9=TRUE,$F3,NA())</f>
        <v>7020.6599999999817</v>
      </c>
    </row>
    <row r="12" spans="3:6" x14ac:dyDescent="0.2">
      <c r="C12" s="21" t="s">
        <v>87</v>
      </c>
      <c r="D12" s="23">
        <f>IF($D$9=TRUE,$D4,NA())</f>
        <v>85577.445846000017</v>
      </c>
      <c r="E12" s="23">
        <f>IF($E$9=TRUE,$E4,NA())</f>
        <v>47370.200000000106</v>
      </c>
      <c r="F12" s="23">
        <f t="shared" si="0"/>
        <v>6446.5099999999911</v>
      </c>
    </row>
    <row r="13" spans="3:6" x14ac:dyDescent="0.2">
      <c r="C13" s="21" t="s">
        <v>9</v>
      </c>
      <c r="D13" s="23">
        <f>IF($D$9=TRUE,$D5,NA())</f>
        <v>-17431.355779449979</v>
      </c>
      <c r="E13" s="23">
        <f>IF($E$9=TRUE,$E5,NA())</f>
        <v>45305.640000000101</v>
      </c>
      <c r="F13" s="23">
        <f t="shared" si="0"/>
        <v>5440.3199999999797</v>
      </c>
    </row>
    <row r="14" spans="3:6" x14ac:dyDescent="0.2">
      <c r="C14" s="21" t="s">
        <v>35</v>
      </c>
      <c r="D14" s="23">
        <f>IF($D$9=TRUE,$D6,NA())</f>
        <v>68231.534402000005</v>
      </c>
      <c r="E14" s="23">
        <f>IF($E$9=TRUE,$E6,NA())</f>
        <v>65180.320000000102</v>
      </c>
      <c r="F14" s="23">
        <f t="shared" si="0"/>
        <v>5840.9399999999823</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12290" r:id="rId4" name="Check Box 2">
              <controlPr defaultSize="0" autoFill="0" autoLine="0" autoPict="0">
                <anchor moveWithCells="1">
                  <from>
                    <xdr:col>6</xdr:col>
                    <xdr:colOff>771525</xdr:colOff>
                    <xdr:row>16</xdr:row>
                    <xdr:rowOff>95250</xdr:rowOff>
                  </from>
                  <to>
                    <xdr:col>7</xdr:col>
                    <xdr:colOff>590550</xdr:colOff>
                    <xdr:row>18</xdr:row>
                    <xdr:rowOff>114300</xdr:rowOff>
                  </to>
                </anchor>
              </controlPr>
            </control>
          </mc:Choice>
        </mc:AlternateContent>
        <mc:AlternateContent xmlns:mc="http://schemas.openxmlformats.org/markup-compatibility/2006">
          <mc:Choice Requires="x14">
            <control shapeId="12291" r:id="rId5" name="Check Box 3">
              <controlPr defaultSize="0" autoFill="0" autoLine="0" autoPict="0">
                <anchor moveWithCells="1">
                  <from>
                    <xdr:col>9</xdr:col>
                    <xdr:colOff>19050</xdr:colOff>
                    <xdr:row>16</xdr:row>
                    <xdr:rowOff>85725</xdr:rowOff>
                  </from>
                  <to>
                    <xdr:col>9</xdr:col>
                    <xdr:colOff>609600</xdr:colOff>
                    <xdr:row>18</xdr:row>
                    <xdr:rowOff>133350</xdr:rowOff>
                  </to>
                </anchor>
              </controlPr>
            </control>
          </mc:Choice>
        </mc:AlternateContent>
        <mc:AlternateContent xmlns:mc="http://schemas.openxmlformats.org/markup-compatibility/2006">
          <mc:Choice Requires="x14">
            <control shapeId="12292" r:id="rId6" name="Check Box 4">
              <controlPr defaultSize="0" autoFill="0" autoLine="0" autoPict="0">
                <anchor moveWithCells="1">
                  <from>
                    <xdr:col>10</xdr:col>
                    <xdr:colOff>600075</xdr:colOff>
                    <xdr:row>16</xdr:row>
                    <xdr:rowOff>180975</xdr:rowOff>
                  </from>
                  <to>
                    <xdr:col>12</xdr:col>
                    <xdr:colOff>466725</xdr:colOff>
                    <xdr:row>18</xdr:row>
                    <xdr:rowOff>57150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DA10F-876C-4C86-9EDC-1F8C06A4C5AB}">
  <dimension ref="A1"/>
  <sheetViews>
    <sheetView topLeftCell="A7" workbookViewId="0">
      <selection activeCell="B19" sqref="B19"/>
    </sheetView>
  </sheetViews>
  <sheetFormatPr defaultRowHeight="14.25" x14ac:dyDescent="0.2"/>
  <cols>
    <col min="2" max="2" width="13.625" bestFit="1" customWidth="1"/>
    <col min="3" max="3" width="12.5" bestFit="1" customWidth="1"/>
    <col min="5" max="5" width="11.625" bestFit="1" customWidth="1"/>
    <col min="6" max="6" width="12.5" bestFit="1" customWidth="1"/>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CF12-AEFD-4F6C-94A5-6DEDED8734B9}">
  <dimension ref="B2:Q27"/>
  <sheetViews>
    <sheetView tabSelected="1" workbookViewId="0">
      <selection activeCell="C10" sqref="C10"/>
    </sheetView>
  </sheetViews>
  <sheetFormatPr defaultRowHeight="14.25" x14ac:dyDescent="0.2"/>
  <cols>
    <col min="2" max="2" width="34.25" bestFit="1" customWidth="1"/>
    <col min="3" max="3" width="17.125" bestFit="1" customWidth="1"/>
    <col min="4" max="8" width="9.875" bestFit="1" customWidth="1"/>
    <col min="9" max="9" width="12" bestFit="1" customWidth="1"/>
    <col min="11" max="11" width="34.25" bestFit="1" customWidth="1"/>
    <col min="12" max="12" width="17.125" bestFit="1" customWidth="1"/>
    <col min="13" max="17" width="9.25" bestFit="1" customWidth="1"/>
    <col min="18" max="18" width="12" bestFit="1" customWidth="1"/>
  </cols>
  <sheetData>
    <row r="2" spans="2:17" x14ac:dyDescent="0.2">
      <c r="B2" s="11" t="s">
        <v>3001</v>
      </c>
      <c r="C2" s="24" t="s">
        <v>3227</v>
      </c>
      <c r="K2" s="11" t="s">
        <v>3001</v>
      </c>
      <c r="L2" s="24" t="s">
        <v>3227</v>
      </c>
    </row>
    <row r="3" spans="2:17" x14ac:dyDescent="0.2">
      <c r="B3" s="11" t="s">
        <v>2994</v>
      </c>
      <c r="C3" s="24" t="s">
        <v>3227</v>
      </c>
      <c r="K3" s="11" t="s">
        <v>2994</v>
      </c>
      <c r="L3" s="24" t="s">
        <v>3227</v>
      </c>
    </row>
    <row r="4" spans="2:17" x14ac:dyDescent="0.2">
      <c r="B4" s="11" t="s">
        <v>2993</v>
      </c>
      <c r="C4" s="24" t="s">
        <v>3227</v>
      </c>
      <c r="K4" s="11" t="s">
        <v>2993</v>
      </c>
      <c r="L4" s="24" t="s">
        <v>3227</v>
      </c>
    </row>
    <row r="6" spans="2:17" x14ac:dyDescent="0.2">
      <c r="B6" s="11" t="s">
        <v>3030</v>
      </c>
      <c r="C6" s="11" t="s">
        <v>3031</v>
      </c>
      <c r="K6" s="11" t="s">
        <v>3030</v>
      </c>
      <c r="L6" s="11" t="s">
        <v>3031</v>
      </c>
    </row>
    <row r="7" spans="2:17" x14ac:dyDescent="0.2">
      <c r="B7" s="11" t="s">
        <v>3028</v>
      </c>
      <c r="C7" s="24" t="s">
        <v>3032</v>
      </c>
      <c r="D7" s="24" t="s">
        <v>3033</v>
      </c>
      <c r="E7" s="24" t="s">
        <v>3034</v>
      </c>
      <c r="F7" s="24" t="s">
        <v>3035</v>
      </c>
      <c r="G7" s="24" t="s">
        <v>3036</v>
      </c>
      <c r="H7" s="24" t="s">
        <v>3037</v>
      </c>
      <c r="K7" s="11" t="s">
        <v>3028</v>
      </c>
      <c r="L7" s="24" t="s">
        <v>3032</v>
      </c>
      <c r="M7" s="24" t="s">
        <v>3033</v>
      </c>
      <c r="N7" s="24" t="s">
        <v>3034</v>
      </c>
      <c r="O7" s="24" t="s">
        <v>3035</v>
      </c>
      <c r="P7" s="24" t="s">
        <v>3036</v>
      </c>
      <c r="Q7" s="24" t="s">
        <v>3037</v>
      </c>
    </row>
    <row r="8" spans="2:17" x14ac:dyDescent="0.2">
      <c r="B8" s="25" t="s">
        <v>4</v>
      </c>
      <c r="C8" s="14">
        <v>77992.700000000012</v>
      </c>
      <c r="D8" s="14">
        <v>125695.12</v>
      </c>
      <c r="E8" s="14">
        <v>81913.34</v>
      </c>
      <c r="F8" s="14">
        <v>111743.54000000001</v>
      </c>
      <c r="G8" s="14">
        <v>96904.99</v>
      </c>
      <c r="H8" s="14">
        <v>125329.06</v>
      </c>
      <c r="K8" s="25" t="s">
        <v>4</v>
      </c>
      <c r="L8" s="15">
        <v>0.12588020489727902</v>
      </c>
      <c r="M8" s="15">
        <v>0.20287190288562995</v>
      </c>
      <c r="N8" s="15">
        <v>0.13220811720866799</v>
      </c>
      <c r="O8" s="15">
        <v>0.18035405507370936</v>
      </c>
      <c r="P8" s="15">
        <v>0.15640463782852462</v>
      </c>
      <c r="Q8" s="15">
        <v>0.20228108210618909</v>
      </c>
    </row>
    <row r="9" spans="2:17" x14ac:dyDescent="0.2">
      <c r="B9" s="13" t="s">
        <v>93</v>
      </c>
      <c r="C9" s="14">
        <v>20284.38</v>
      </c>
      <c r="D9" s="14">
        <v>12060.939999999999</v>
      </c>
      <c r="E9" s="14">
        <v>35944.449999999997</v>
      </c>
      <c r="F9" s="14">
        <v>21256.36</v>
      </c>
      <c r="G9" s="14">
        <v>7520.84</v>
      </c>
      <c r="H9" s="14">
        <v>10729.119999999999</v>
      </c>
      <c r="K9" s="13" t="s">
        <v>93</v>
      </c>
      <c r="L9" s="15">
        <v>0.18817361557362614</v>
      </c>
      <c r="M9" s="15">
        <v>0.11188661852206329</v>
      </c>
      <c r="N9" s="15">
        <v>0.33344855087044439</v>
      </c>
      <c r="O9" s="15">
        <v>0.19719045468161234</v>
      </c>
      <c r="P9" s="15">
        <v>6.9769135411126712E-2</v>
      </c>
      <c r="Q9" s="15">
        <v>9.9531624941127272E-2</v>
      </c>
    </row>
    <row r="10" spans="2:17" x14ac:dyDescent="0.2">
      <c r="B10" s="13" t="s">
        <v>85</v>
      </c>
      <c r="C10" s="14">
        <v>30819.660000000003</v>
      </c>
      <c r="D10" s="14">
        <v>48962.28</v>
      </c>
      <c r="E10" s="14">
        <v>14377.16</v>
      </c>
      <c r="F10" s="14">
        <v>65545.5</v>
      </c>
      <c r="G10" s="14">
        <v>45512.340000000004</v>
      </c>
      <c r="H10" s="14">
        <v>35983.479999999996</v>
      </c>
      <c r="I10" s="24"/>
      <c r="K10" s="13" t="s">
        <v>85</v>
      </c>
      <c r="L10" s="15">
        <v>0.12777614566342796</v>
      </c>
      <c r="M10" s="15">
        <v>0.20299417389074198</v>
      </c>
      <c r="N10" s="15">
        <v>5.9606695543896651E-2</v>
      </c>
      <c r="O10" s="15">
        <v>0.27174703924644911</v>
      </c>
      <c r="P10" s="15">
        <v>0.18869096496598142</v>
      </c>
      <c r="Q10" s="15">
        <v>0.14918498068950295</v>
      </c>
    </row>
    <row r="11" spans="2:17" x14ac:dyDescent="0.2">
      <c r="B11" s="13" t="s">
        <v>102</v>
      </c>
      <c r="C11" s="14">
        <v>19506.570000000003</v>
      </c>
      <c r="D11" s="14">
        <v>16299.080000000004</v>
      </c>
      <c r="E11" s="14">
        <v>9840.64</v>
      </c>
      <c r="F11" s="14">
        <v>7207.829999999999</v>
      </c>
      <c r="G11" s="14">
        <v>14034.78</v>
      </c>
      <c r="H11" s="14">
        <v>31182.010000000006</v>
      </c>
      <c r="I11" s="24"/>
      <c r="K11" s="13" t="s">
        <v>102</v>
      </c>
      <c r="L11" s="15">
        <v>0.19890271233335144</v>
      </c>
      <c r="M11" s="15">
        <v>0.16619688753780301</v>
      </c>
      <c r="N11" s="15">
        <v>0.1003420892087164</v>
      </c>
      <c r="O11" s="15">
        <v>7.3496106031849792E-2</v>
      </c>
      <c r="P11" s="15">
        <v>0.14310849160061834</v>
      </c>
      <c r="Q11" s="15">
        <v>0.31795371328766092</v>
      </c>
    </row>
    <row r="12" spans="2:17" x14ac:dyDescent="0.2">
      <c r="B12" s="13" t="s">
        <v>5</v>
      </c>
      <c r="C12" s="14">
        <v>7382.0899999999992</v>
      </c>
      <c r="D12" s="14">
        <v>48372.82</v>
      </c>
      <c r="E12" s="14">
        <v>21751.089999999997</v>
      </c>
      <c r="F12" s="14">
        <v>17733.850000000002</v>
      </c>
      <c r="G12" s="14">
        <v>29837.03</v>
      </c>
      <c r="H12" s="14">
        <v>47434.450000000004</v>
      </c>
      <c r="I12" s="24"/>
      <c r="K12" s="13" t="s">
        <v>5</v>
      </c>
      <c r="L12" s="15">
        <v>4.2791914015154822E-2</v>
      </c>
      <c r="M12" s="15">
        <v>0.28040372768559602</v>
      </c>
      <c r="N12" s="15">
        <v>0.12608499395373043</v>
      </c>
      <c r="O12" s="15">
        <v>0.10279817563287003</v>
      </c>
      <c r="P12" s="15">
        <v>0.17295692984339056</v>
      </c>
      <c r="Q12" s="15">
        <v>0.27496425886925802</v>
      </c>
    </row>
    <row r="13" spans="2:17" x14ac:dyDescent="0.2">
      <c r="B13" s="25" t="s">
        <v>24</v>
      </c>
      <c r="C13" s="14">
        <v>68799.840000000011</v>
      </c>
      <c r="D13" s="14">
        <v>41657.680000000008</v>
      </c>
      <c r="E13" s="14">
        <v>68019.709999999992</v>
      </c>
      <c r="F13" s="14">
        <v>181592.15000000002</v>
      </c>
      <c r="G13" s="14">
        <v>109443.89000000001</v>
      </c>
      <c r="H13" s="14">
        <v>80167.8</v>
      </c>
      <c r="K13" s="25" t="s">
        <v>24</v>
      </c>
      <c r="L13" s="15">
        <v>0.12516319690616234</v>
      </c>
      <c r="M13" s="15">
        <v>7.5785182123881398E-2</v>
      </c>
      <c r="N13" s="15">
        <v>0.1237439557451014</v>
      </c>
      <c r="O13" s="15">
        <v>0.33035911169362264</v>
      </c>
      <c r="P13" s="15">
        <v>0.19910434608926955</v>
      </c>
      <c r="Q13" s="15">
        <v>0.14584420744196266</v>
      </c>
    </row>
    <row r="14" spans="2:17" x14ac:dyDescent="0.2">
      <c r="B14" s="13" t="s">
        <v>71</v>
      </c>
      <c r="C14" s="14">
        <v>10426.619999999999</v>
      </c>
      <c r="D14" s="14">
        <v>4988.3500000000004</v>
      </c>
      <c r="E14" s="14">
        <v>7080.97</v>
      </c>
      <c r="F14" s="14">
        <v>32057.920000000002</v>
      </c>
      <c r="G14" s="14">
        <v>11930.91</v>
      </c>
      <c r="H14" s="14">
        <v>15716.380000000003</v>
      </c>
      <c r="K14" s="13" t="s">
        <v>71</v>
      </c>
      <c r="L14" s="15">
        <v>0.1268427509834108</v>
      </c>
      <c r="M14" s="15">
        <v>6.0684674119522657E-2</v>
      </c>
      <c r="N14" s="15">
        <v>8.614198219854588E-2</v>
      </c>
      <c r="O14" s="15">
        <v>0.38999357064955903</v>
      </c>
      <c r="P14" s="15">
        <v>0.14514285992349255</v>
      </c>
      <c r="Q14" s="15">
        <v>0.19119416212546905</v>
      </c>
    </row>
    <row r="15" spans="2:17" x14ac:dyDescent="0.2">
      <c r="B15" s="13" t="s">
        <v>48</v>
      </c>
      <c r="C15" s="14">
        <v>22858.73</v>
      </c>
      <c r="D15" s="14">
        <v>10054</v>
      </c>
      <c r="E15" s="14">
        <v>34330.909999999996</v>
      </c>
      <c r="F15" s="14">
        <v>67715.780000000028</v>
      </c>
      <c r="G15" s="14">
        <v>27081.800000000007</v>
      </c>
      <c r="H15" s="14">
        <v>23886.920000000002</v>
      </c>
      <c r="I15" s="24"/>
      <c r="K15" s="13" t="s">
        <v>48</v>
      </c>
      <c r="L15" s="15">
        <v>0.1229438964967863</v>
      </c>
      <c r="M15" s="15">
        <v>5.4074654863970555E-2</v>
      </c>
      <c r="N15" s="15">
        <v>0.18464612188343296</v>
      </c>
      <c r="O15" s="15">
        <v>0.36420404141083762</v>
      </c>
      <c r="P15" s="15">
        <v>0.14565734912423692</v>
      </c>
      <c r="Q15" s="15">
        <v>0.12847393622073558</v>
      </c>
    </row>
    <row r="16" spans="2:17" x14ac:dyDescent="0.2">
      <c r="B16" s="13" t="s">
        <v>321</v>
      </c>
      <c r="C16" s="14">
        <v>580.51</v>
      </c>
      <c r="D16" s="14">
        <v>495.30999999999995</v>
      </c>
      <c r="E16" s="14">
        <v>1275.1100000000001</v>
      </c>
      <c r="F16" s="14">
        <v>1494.8400000000001</v>
      </c>
      <c r="G16" s="14">
        <v>3508.7299999999996</v>
      </c>
      <c r="H16" s="14">
        <v>3125.27</v>
      </c>
      <c r="I16" s="24"/>
      <c r="K16" s="13" t="s">
        <v>321</v>
      </c>
      <c r="L16" s="15">
        <v>5.5393391267174755E-2</v>
      </c>
      <c r="M16" s="15">
        <v>4.7263441850345943E-2</v>
      </c>
      <c r="N16" s="15">
        <v>0.12167347184146218</v>
      </c>
      <c r="O16" s="15">
        <v>0.14264053504991045</v>
      </c>
      <c r="P16" s="15">
        <v>0.33480982884166344</v>
      </c>
      <c r="Q16" s="15">
        <v>0.29821933114944316</v>
      </c>
    </row>
    <row r="17" spans="2:17" x14ac:dyDescent="0.2">
      <c r="B17" s="13" t="s">
        <v>128</v>
      </c>
      <c r="C17" s="14">
        <v>2005.17</v>
      </c>
      <c r="D17" s="14">
        <v>722.62999999999988</v>
      </c>
      <c r="E17" s="14">
        <v>555.26</v>
      </c>
      <c r="F17" s="14">
        <v>718.59000000000026</v>
      </c>
      <c r="G17" s="14">
        <v>642.06999999999994</v>
      </c>
      <c r="H17" s="14">
        <v>271.10000000000002</v>
      </c>
      <c r="I17" s="24"/>
      <c r="K17" s="13" t="s">
        <v>128</v>
      </c>
      <c r="L17" s="15">
        <v>0.40798442262381934</v>
      </c>
      <c r="M17" s="15">
        <v>0.14703081699838444</v>
      </c>
      <c r="N17" s="15">
        <v>0.11297667055965425</v>
      </c>
      <c r="O17" s="15">
        <v>0.14620881334413063</v>
      </c>
      <c r="P17" s="15">
        <v>0.13063957581355978</v>
      </c>
      <c r="Q17" s="15">
        <v>5.5159700660451449E-2</v>
      </c>
    </row>
    <row r="18" spans="2:17" x14ac:dyDescent="0.2">
      <c r="B18" s="13" t="s">
        <v>64</v>
      </c>
      <c r="C18" s="14">
        <v>3923.5800000000004</v>
      </c>
      <c r="D18" s="14">
        <v>7426.69</v>
      </c>
      <c r="E18" s="14">
        <v>7748.3399999999992</v>
      </c>
      <c r="F18" s="14">
        <v>18422.030000000002</v>
      </c>
      <c r="G18" s="14">
        <v>6747.9700000000012</v>
      </c>
      <c r="H18" s="14">
        <v>11545.310000000001</v>
      </c>
      <c r="I18" s="24"/>
      <c r="K18" s="13" t="s">
        <v>64</v>
      </c>
      <c r="L18" s="15">
        <v>7.0297517178510321E-2</v>
      </c>
      <c r="M18" s="15">
        <v>0.13306160900363206</v>
      </c>
      <c r="N18" s="15">
        <v>0.13882450829470497</v>
      </c>
      <c r="O18" s="15">
        <v>0.33006156887027471</v>
      </c>
      <c r="P18" s="15">
        <v>0.12090120170738772</v>
      </c>
      <c r="Q18" s="15">
        <v>0.20685359494549033</v>
      </c>
    </row>
    <row r="19" spans="2:17" x14ac:dyDescent="0.2">
      <c r="B19" s="13" t="s">
        <v>25</v>
      </c>
      <c r="C19" s="14">
        <v>2963.16</v>
      </c>
      <c r="D19" s="14">
        <v>7378.6500000000005</v>
      </c>
      <c r="E19" s="14">
        <v>3063.43</v>
      </c>
      <c r="F19" s="14">
        <v>5782.09</v>
      </c>
      <c r="G19" s="14">
        <v>4401.5200000000004</v>
      </c>
      <c r="H19" s="14">
        <v>2482.7600000000002</v>
      </c>
      <c r="I19" s="24"/>
      <c r="K19" s="13" t="s">
        <v>25</v>
      </c>
      <c r="L19" s="15">
        <v>0.11365466114290601</v>
      </c>
      <c r="M19" s="15">
        <v>0.28301474285631001</v>
      </c>
      <c r="N19" s="15">
        <v>0.11750060698207743</v>
      </c>
      <c r="O19" s="15">
        <v>0.22177725119392319</v>
      </c>
      <c r="P19" s="15">
        <v>0.16882424982576835</v>
      </c>
      <c r="Q19" s="15">
        <v>9.5228487999015024E-2</v>
      </c>
    </row>
    <row r="20" spans="2:17" x14ac:dyDescent="0.2">
      <c r="B20" s="13" t="s">
        <v>152</v>
      </c>
      <c r="C20" s="14">
        <v>101.94</v>
      </c>
      <c r="D20" s="14">
        <v>139.19999999999999</v>
      </c>
      <c r="E20" s="14">
        <v>127.17999999999999</v>
      </c>
      <c r="F20" s="14">
        <v>161.36000000000001</v>
      </c>
      <c r="G20" s="14">
        <v>750.18000000000006</v>
      </c>
      <c r="H20" s="14">
        <v>509.57</v>
      </c>
      <c r="I20" s="24"/>
      <c r="K20" s="13" t="s">
        <v>152</v>
      </c>
      <c r="L20" s="15">
        <v>5.6967861274260519E-2</v>
      </c>
      <c r="M20" s="15">
        <v>7.779013428857233E-2</v>
      </c>
      <c r="N20" s="15">
        <v>7.1072911485780377E-2</v>
      </c>
      <c r="O20" s="15">
        <v>9.0173966011523221E-2</v>
      </c>
      <c r="P20" s="15">
        <v>0.41922846940087066</v>
      </c>
      <c r="Q20" s="15">
        <v>0.28476665753899283</v>
      </c>
    </row>
    <row r="21" spans="2:17" x14ac:dyDescent="0.2">
      <c r="B21" s="13" t="s">
        <v>544</v>
      </c>
      <c r="C21" s="14">
        <v>256.93</v>
      </c>
      <c r="D21" s="14">
        <v>369.44999999999993</v>
      </c>
      <c r="E21" s="14">
        <v>3561.02</v>
      </c>
      <c r="F21" s="14">
        <v>486.32999999999993</v>
      </c>
      <c r="G21" s="14">
        <v>1254.9499999999998</v>
      </c>
      <c r="H21" s="14">
        <v>823.49999999999989</v>
      </c>
      <c r="I21" s="24"/>
      <c r="K21" s="13" t="s">
        <v>544</v>
      </c>
      <c r="L21" s="15">
        <v>3.805141450612988E-2</v>
      </c>
      <c r="M21" s="15">
        <v>5.471566220094843E-2</v>
      </c>
      <c r="N21" s="15">
        <v>0.52738819166550654</v>
      </c>
      <c r="O21" s="15">
        <v>7.2025627278893625E-2</v>
      </c>
      <c r="P21" s="15">
        <v>0.18585849310889224</v>
      </c>
      <c r="Q21" s="15">
        <v>0.12196061123962927</v>
      </c>
    </row>
    <row r="22" spans="2:17" x14ac:dyDescent="0.2">
      <c r="B22" s="13" t="s">
        <v>54</v>
      </c>
      <c r="C22" s="14">
        <v>25683.200000000004</v>
      </c>
      <c r="D22" s="14">
        <v>10083.400000000001</v>
      </c>
      <c r="E22" s="14">
        <v>10277.49</v>
      </c>
      <c r="F22" s="14">
        <v>54753.209999999992</v>
      </c>
      <c r="G22" s="14">
        <v>53125.760000000009</v>
      </c>
      <c r="H22" s="14">
        <v>21806.99</v>
      </c>
      <c r="I22" s="24"/>
      <c r="K22" s="13" t="s">
        <v>54</v>
      </c>
      <c r="L22" s="15">
        <v>0.14615144080366452</v>
      </c>
      <c r="M22" s="15">
        <v>5.7380055374706841E-2</v>
      </c>
      <c r="N22" s="15">
        <v>5.848453352172836E-2</v>
      </c>
      <c r="O22" s="15">
        <v>0.31157568099479854</v>
      </c>
      <c r="P22" s="15">
        <v>0.30231460128760002</v>
      </c>
      <c r="Q22" s="15">
        <v>0.12409368801750187</v>
      </c>
    </row>
    <row r="23" spans="2:17" x14ac:dyDescent="0.2">
      <c r="B23" s="25" t="s">
        <v>16</v>
      </c>
      <c r="C23" s="14">
        <v>118206.01</v>
      </c>
      <c r="D23" s="14">
        <v>158149.63999999998</v>
      </c>
      <c r="E23" s="14">
        <v>115234.08</v>
      </c>
      <c r="F23" s="14">
        <v>90693.5</v>
      </c>
      <c r="G23" s="14">
        <v>83881.97</v>
      </c>
      <c r="H23" s="14">
        <v>146099.75</v>
      </c>
      <c r="K23" s="25" t="s">
        <v>16</v>
      </c>
      <c r="L23" s="15">
        <v>0.16595792057435929</v>
      </c>
      <c r="M23" s="15">
        <v>0.22203765607166262</v>
      </c>
      <c r="N23" s="15">
        <v>0.16178541426192597</v>
      </c>
      <c r="O23" s="15">
        <v>0.12733112867620397</v>
      </c>
      <c r="P23" s="15">
        <v>0.11776793172259845</v>
      </c>
      <c r="Q23" s="15">
        <v>0.20511994869324959</v>
      </c>
    </row>
    <row r="24" spans="2:17" x14ac:dyDescent="0.2">
      <c r="B24" s="13" t="s">
        <v>17</v>
      </c>
      <c r="C24" s="14">
        <v>12047.619999999999</v>
      </c>
      <c r="D24" s="14">
        <v>8953.94</v>
      </c>
      <c r="E24" s="14">
        <v>8842.51</v>
      </c>
      <c r="F24" s="14">
        <v>20111.96</v>
      </c>
      <c r="G24" s="14">
        <v>30105.210000000003</v>
      </c>
      <c r="H24" s="14">
        <v>16200.059999999998</v>
      </c>
      <c r="K24" s="13" t="s">
        <v>17</v>
      </c>
      <c r="L24" s="15">
        <v>0.12515538435487572</v>
      </c>
      <c r="M24" s="15">
        <v>9.3017027611303815E-2</v>
      </c>
      <c r="N24" s="15">
        <v>9.185944922829839E-2</v>
      </c>
      <c r="O24" s="15">
        <v>0.20893089954114477</v>
      </c>
      <c r="P24" s="15">
        <v>0.31274468555899415</v>
      </c>
      <c r="Q24" s="15">
        <v>0.16829255370538312</v>
      </c>
    </row>
    <row r="25" spans="2:17" x14ac:dyDescent="0.2">
      <c r="B25" s="13" t="s">
        <v>39</v>
      </c>
      <c r="C25" s="14">
        <v>21403.409999999996</v>
      </c>
      <c r="D25" s="14">
        <v>24861.8</v>
      </c>
      <c r="E25" s="14">
        <v>5170.2300000000005</v>
      </c>
      <c r="F25" s="14">
        <v>6966.34</v>
      </c>
      <c r="G25" s="14">
        <v>0</v>
      </c>
      <c r="H25" s="14">
        <v>40667.699999999997</v>
      </c>
      <c r="I25" s="24"/>
      <c r="K25" s="13" t="s">
        <v>39</v>
      </c>
      <c r="L25" s="15">
        <v>0.21604443669230924</v>
      </c>
      <c r="M25" s="15">
        <v>0.25095316943220053</v>
      </c>
      <c r="N25" s="15">
        <v>5.2187919024103094E-2</v>
      </c>
      <c r="O25" s="15">
        <v>7.0317720452353238E-2</v>
      </c>
      <c r="P25" s="15">
        <v>0</v>
      </c>
      <c r="Q25" s="15">
        <v>0.41049675439903388</v>
      </c>
    </row>
    <row r="26" spans="2:17" x14ac:dyDescent="0.2">
      <c r="B26" s="13" t="s">
        <v>32</v>
      </c>
      <c r="C26" s="14">
        <v>57335.05</v>
      </c>
      <c r="D26" s="14">
        <v>89147.66</v>
      </c>
      <c r="E26" s="14">
        <v>58569.13</v>
      </c>
      <c r="F26" s="14">
        <v>23323.73</v>
      </c>
      <c r="G26" s="14">
        <v>25211.24</v>
      </c>
      <c r="H26" s="14">
        <v>64582.87</v>
      </c>
      <c r="I26" s="24"/>
      <c r="K26" s="13" t="s">
        <v>32</v>
      </c>
      <c r="L26" s="15">
        <v>0.18020274590589522</v>
      </c>
      <c r="M26" s="15">
        <v>0.28018904881194207</v>
      </c>
      <c r="N26" s="15">
        <v>0.18408143101504829</v>
      </c>
      <c r="O26" s="15">
        <v>7.330594794576277E-2</v>
      </c>
      <c r="P26" s="15">
        <v>7.9238348544085027E-2</v>
      </c>
      <c r="Q26" s="15">
        <v>0.2029824777772665</v>
      </c>
    </row>
    <row r="27" spans="2:17" x14ac:dyDescent="0.2">
      <c r="B27" s="13" t="s">
        <v>111</v>
      </c>
      <c r="C27" s="14">
        <v>27419.929999999997</v>
      </c>
      <c r="D27" s="14">
        <v>35186.239999999998</v>
      </c>
      <c r="E27" s="14">
        <v>42652.210000000006</v>
      </c>
      <c r="F27" s="14">
        <v>40291.470000000008</v>
      </c>
      <c r="G27" s="14">
        <v>28565.520000000004</v>
      </c>
      <c r="H27" s="14">
        <v>24649.120000000003</v>
      </c>
      <c r="I27" s="24"/>
      <c r="K27" s="13" t="s">
        <v>111</v>
      </c>
      <c r="L27" s="15">
        <v>0.13795185447863448</v>
      </c>
      <c r="M27" s="15">
        <v>0.17702477942614397</v>
      </c>
      <c r="N27" s="15">
        <v>0.21458666988253289</v>
      </c>
      <c r="O27" s="15">
        <v>0.20270959868133392</v>
      </c>
      <c r="P27" s="15">
        <v>0.14371540912564415</v>
      </c>
      <c r="Q27" s="15">
        <v>0.12401168840571072</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iconSet" priority="1" id="{ACD83393-E643-4D3C-AC3F-F868CD0AFE41}">
            <x14:iconSet iconSet="3Triangles">
              <x14:cfvo type="percent">
                <xm:f>0</xm:f>
              </x14:cfvo>
              <x14:cfvo type="percent">
                <xm:f>33</xm:f>
              </x14:cfvo>
              <x14:cfvo type="percent">
                <xm:f>67</xm:f>
              </x14:cfvo>
            </x14:iconSet>
          </x14:cfRule>
          <xm:sqref>L24:Q27 L14:Q22 L9:Q12</xm:sqref>
        </x14:conditionalFormatting>
      </x14:conditionalFormattings>
    </ext>
    <ext xmlns:x14="http://schemas.microsoft.com/office/spreadsheetml/2009/9/main" uri="{05C60535-1F16-4fd2-B633-F4F36F0B64E0}">
      <x14:sparklineGroups xmlns:xm="http://schemas.microsoft.com/office/excel/2006/main">
        <x14:sparklineGroup displayEmptyCellsAs="gap" high="1" low="1" xr2:uid="{26AB2A56-BA59-4A50-B0E0-E5B4A91E9577}">
          <x14:colorSeries rgb="FF376092"/>
          <x14:colorNegative rgb="FFD00000"/>
          <x14:colorAxis rgb="FF000000"/>
          <x14:colorMarkers rgb="FFD00000"/>
          <x14:colorFirst rgb="FFD00000"/>
          <x14:colorLast rgb="FFD00000"/>
          <x14:colorHigh rgb="FFD00000"/>
          <x14:colorLow rgb="FFD00000"/>
          <x14:sparklines>
            <x14:sparkline>
              <xm:f>Growth!C24:H24</xm:f>
              <xm:sqref>I24</xm:sqref>
            </x14:sparkline>
            <x14:sparkline>
              <xm:f>Growth!C25:H25</xm:f>
              <xm:sqref>I25</xm:sqref>
            </x14:sparkline>
            <x14:sparkline>
              <xm:f>Growth!C26:H26</xm:f>
              <xm:sqref>I26</xm:sqref>
            </x14:sparkline>
            <x14:sparkline>
              <xm:f>Growth!C27:H27</xm:f>
              <xm:sqref>I27</xm:sqref>
            </x14:sparkline>
          </x14:sparklines>
        </x14:sparklineGroup>
        <x14:sparklineGroup displayEmptyCellsAs="gap" high="1" low="1" xr2:uid="{860C6559-F51F-4E79-9FCF-AA2D942D737E}">
          <x14:colorSeries rgb="FF376092"/>
          <x14:colorNegative rgb="FFD00000"/>
          <x14:colorAxis rgb="FF000000"/>
          <x14:colorMarkers rgb="FFD00000"/>
          <x14:colorFirst rgb="FFD00000"/>
          <x14:colorLast rgb="FFD00000"/>
          <x14:colorHigh rgb="FFD00000"/>
          <x14:colorLow rgb="FFD00000"/>
          <x14:sparklines>
            <x14:sparkline>
              <xm:f>Growth!C14:H14</xm:f>
              <xm:sqref>I14</xm:sqref>
            </x14:sparkline>
            <x14:sparkline>
              <xm:f>Growth!C15:H15</xm:f>
              <xm:sqref>I15</xm:sqref>
            </x14:sparkline>
            <x14:sparkline>
              <xm:f>Growth!C16:H16</xm:f>
              <xm:sqref>I16</xm:sqref>
            </x14:sparkline>
            <x14:sparkline>
              <xm:f>Growth!C17:H17</xm:f>
              <xm:sqref>I17</xm:sqref>
            </x14:sparkline>
            <x14:sparkline>
              <xm:f>Growth!C18:H18</xm:f>
              <xm:sqref>I18</xm:sqref>
            </x14:sparkline>
            <x14:sparkline>
              <xm:f>Growth!C19:H19</xm:f>
              <xm:sqref>I19</xm:sqref>
            </x14:sparkline>
            <x14:sparkline>
              <xm:f>Growth!C20:H20</xm:f>
              <xm:sqref>I20</xm:sqref>
            </x14:sparkline>
            <x14:sparkline>
              <xm:f>Growth!C21:H21</xm:f>
              <xm:sqref>I21</xm:sqref>
            </x14:sparkline>
            <x14:sparkline>
              <xm:f>Growth!C22:H22</xm:f>
              <xm:sqref>I22</xm:sqref>
            </x14:sparkline>
          </x14:sparklines>
        </x14:sparklineGroup>
        <x14:sparklineGroup displayEmptyCellsAs="gap" high="1" low="1" xr2:uid="{41C19356-39C5-4E4A-B215-D27884B49F72}">
          <x14:colorSeries rgb="FF376092"/>
          <x14:colorNegative rgb="FFD00000"/>
          <x14:colorAxis rgb="FF000000"/>
          <x14:colorMarkers rgb="FFD00000"/>
          <x14:colorFirst rgb="FFD00000"/>
          <x14:colorLast rgb="FFD00000"/>
          <x14:colorHigh rgb="FFD00000"/>
          <x14:colorLow rgb="FFD00000"/>
          <x14:sparklines>
            <x14:sparkline>
              <xm:f>Growth!C9:H9</xm:f>
              <xm:sqref>I9</xm:sqref>
            </x14:sparkline>
            <x14:sparkline>
              <xm:f>Growth!C10:H10</xm:f>
              <xm:sqref>I10</xm:sqref>
            </x14:sparkline>
            <x14:sparkline>
              <xm:f>Growth!C11:H11</xm:f>
              <xm:sqref>I11</xm:sqref>
            </x14:sparkline>
            <x14:sparkline>
              <xm:f>Growth!C12:H12</xm:f>
              <xm:sqref>I12</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D092D-3700-434C-A0AA-10F32887E7C0}">
  <dimension ref="B3:G27"/>
  <sheetViews>
    <sheetView topLeftCell="A3" zoomScale="85" zoomScaleNormal="85" workbookViewId="0">
      <selection activeCell="G7" sqref="G7"/>
    </sheetView>
  </sheetViews>
  <sheetFormatPr defaultRowHeight="14.25" x14ac:dyDescent="0.2"/>
  <cols>
    <col min="2" max="2" width="33.875" customWidth="1"/>
    <col min="3" max="3" width="30.375" bestFit="1" customWidth="1"/>
    <col min="4" max="4" width="20.5" bestFit="1" customWidth="1"/>
    <col min="5" max="5" width="12.5" bestFit="1" customWidth="1"/>
    <col min="6" max="6" width="12.75" bestFit="1" customWidth="1"/>
    <col min="7" max="7" width="27.625" bestFit="1" customWidth="1"/>
  </cols>
  <sheetData>
    <row r="3" spans="2:7" x14ac:dyDescent="0.2">
      <c r="B3" s="11" t="s">
        <v>3228</v>
      </c>
      <c r="C3" s="24" t="s">
        <v>3227</v>
      </c>
    </row>
    <row r="4" spans="2:7" x14ac:dyDescent="0.2">
      <c r="B4" s="11" t="s">
        <v>3001</v>
      </c>
      <c r="C4" s="24" t="s">
        <v>3227</v>
      </c>
    </row>
    <row r="6" spans="2:7" x14ac:dyDescent="0.2">
      <c r="B6" s="11" t="s">
        <v>2995</v>
      </c>
      <c r="C6" s="11" t="s">
        <v>2996</v>
      </c>
      <c r="D6" s="24" t="s">
        <v>3225</v>
      </c>
      <c r="E6" s="24" t="s">
        <v>3030</v>
      </c>
      <c r="F6" s="24" t="s">
        <v>3224</v>
      </c>
      <c r="G6" s="24" t="s">
        <v>3229</v>
      </c>
    </row>
    <row r="7" spans="2:7" x14ac:dyDescent="0.2">
      <c r="B7" s="24" t="s">
        <v>4</v>
      </c>
      <c r="D7" s="14">
        <v>11857.839999999998</v>
      </c>
      <c r="E7" s="14">
        <v>619578.75000000012</v>
      </c>
      <c r="F7" s="14">
        <v>49515.527436350007</v>
      </c>
      <c r="G7" s="15">
        <v>0.23105073190294767</v>
      </c>
    </row>
    <row r="8" spans="2:7" x14ac:dyDescent="0.2">
      <c r="C8" s="24" t="s">
        <v>93</v>
      </c>
      <c r="D8" s="38">
        <v>1957.71</v>
      </c>
      <c r="E8" s="38">
        <v>107796.09000000004</v>
      </c>
      <c r="F8" s="38">
        <v>-930.43840000000046</v>
      </c>
      <c r="G8" s="15">
        <v>2.8343693603368768E-2</v>
      </c>
    </row>
    <row r="9" spans="2:7" x14ac:dyDescent="0.2">
      <c r="C9" s="24" t="s">
        <v>85</v>
      </c>
      <c r="D9" s="38">
        <v>3560.5899999999997</v>
      </c>
      <c r="E9" s="38">
        <v>241200.42000000007</v>
      </c>
      <c r="F9" s="38">
        <v>39808.485999999997</v>
      </c>
      <c r="G9" s="15">
        <v>5.4150792059354337E-2</v>
      </c>
    </row>
    <row r="10" spans="2:7" x14ac:dyDescent="0.2">
      <c r="C10" s="24" t="s">
        <v>102</v>
      </c>
      <c r="D10" s="38">
        <v>1942.0300000000009</v>
      </c>
      <c r="E10" s="38">
        <v>98070.909999999989</v>
      </c>
      <c r="F10" s="38">
        <v>18724.1191</v>
      </c>
      <c r="G10" s="15">
        <v>9.6701423701624156E-2</v>
      </c>
    </row>
    <row r="11" spans="2:7" x14ac:dyDescent="0.2">
      <c r="C11" s="24" t="s">
        <v>5</v>
      </c>
      <c r="D11" s="38">
        <v>4397.5099999999984</v>
      </c>
      <c r="E11" s="38">
        <v>172511.33000000002</v>
      </c>
      <c r="F11" s="38">
        <v>-8086.6392636499986</v>
      </c>
      <c r="G11" s="15">
        <v>5.1854822538600374E-2</v>
      </c>
    </row>
    <row r="12" spans="2:7" x14ac:dyDescent="0.2">
      <c r="B12" s="24" t="s">
        <v>24</v>
      </c>
      <c r="D12" s="14">
        <v>8345.4499999999971</v>
      </c>
      <c r="E12" s="14">
        <v>549681.06999999983</v>
      </c>
      <c r="F12" s="14">
        <v>90204.715936799985</v>
      </c>
      <c r="G12" s="15">
        <v>0.49732303990374993</v>
      </c>
    </row>
    <row r="13" spans="2:7" x14ac:dyDescent="0.2">
      <c r="C13" s="24" t="s">
        <v>71</v>
      </c>
      <c r="D13" s="38">
        <v>1589.65</v>
      </c>
      <c r="E13" s="38">
        <v>82201.150000000009</v>
      </c>
      <c r="F13" s="38">
        <v>12594.820600000001</v>
      </c>
      <c r="G13" s="15">
        <v>5.4812512532584769E-2</v>
      </c>
    </row>
    <row r="14" spans="2:7" x14ac:dyDescent="0.2">
      <c r="C14" s="24" t="s">
        <v>48</v>
      </c>
      <c r="D14" s="38">
        <v>1493.3600000000006</v>
      </c>
      <c r="E14" s="38">
        <v>185928.13999999984</v>
      </c>
      <c r="F14" s="38">
        <v>59296.389429999988</v>
      </c>
      <c r="G14" s="15">
        <v>7.4944856627230813E-2</v>
      </c>
    </row>
    <row r="15" spans="2:7" x14ac:dyDescent="0.2">
      <c r="C15" s="24" t="s">
        <v>321</v>
      </c>
      <c r="D15" s="38">
        <v>334.03</v>
      </c>
      <c r="E15" s="38">
        <v>10479.769999999999</v>
      </c>
      <c r="F15" s="38">
        <v>-1194.4125000000008</v>
      </c>
      <c r="G15" s="15">
        <v>2.0673751754561855E-2</v>
      </c>
    </row>
    <row r="16" spans="2:7" x14ac:dyDescent="0.2">
      <c r="C16" s="24" t="s">
        <v>128</v>
      </c>
      <c r="D16" s="38">
        <v>93.029999999999916</v>
      </c>
      <c r="E16" s="38">
        <v>4914.82</v>
      </c>
      <c r="F16" s="38">
        <v>7028.1595000000016</v>
      </c>
      <c r="G16" s="15">
        <v>2.6960096250250656E-2</v>
      </c>
    </row>
    <row r="17" spans="2:7" x14ac:dyDescent="0.2">
      <c r="C17" s="24" t="s">
        <v>64</v>
      </c>
      <c r="D17" s="38">
        <v>1777.1899999999989</v>
      </c>
      <c r="E17" s="38">
        <v>55813.920000000035</v>
      </c>
      <c r="F17" s="38">
        <v>7769.3150699999978</v>
      </c>
      <c r="G17" s="15">
        <v>0.10679767395227602</v>
      </c>
    </row>
    <row r="18" spans="2:7" x14ac:dyDescent="0.2">
      <c r="C18" s="24" t="s">
        <v>25</v>
      </c>
      <c r="D18" s="38">
        <v>498.15999999999991</v>
      </c>
      <c r="E18" s="38">
        <v>26071.610000000004</v>
      </c>
      <c r="F18" s="38">
        <v>-257.62880000000007</v>
      </c>
      <c r="G18" s="15">
        <v>8.727691999197916E-2</v>
      </c>
    </row>
    <row r="19" spans="2:7" x14ac:dyDescent="0.2">
      <c r="C19" s="24" t="s">
        <v>152</v>
      </c>
      <c r="D19" s="38">
        <v>46.54</v>
      </c>
      <c r="E19" s="38">
        <v>1789.4299999999998</v>
      </c>
      <c r="F19" s="38">
        <v>-1544.8260631999995</v>
      </c>
      <c r="G19" s="15">
        <v>1.7776218167234813E-2</v>
      </c>
    </row>
    <row r="20" spans="2:7" x14ac:dyDescent="0.2">
      <c r="C20" s="24" t="s">
        <v>544</v>
      </c>
      <c r="D20" s="38">
        <v>163.94999999999996</v>
      </c>
      <c r="E20" s="38">
        <v>6752.18</v>
      </c>
      <c r="F20" s="38">
        <v>-1291.0959000000003</v>
      </c>
      <c r="G20" s="15">
        <v>2.3250451173049927E-2</v>
      </c>
    </row>
    <row r="21" spans="2:7" x14ac:dyDescent="0.2">
      <c r="C21" s="24" t="s">
        <v>54</v>
      </c>
      <c r="D21" s="38">
        <v>2349.5399999999986</v>
      </c>
      <c r="E21" s="38">
        <v>175730.04999999996</v>
      </c>
      <c r="F21" s="38">
        <v>7803.9946</v>
      </c>
      <c r="G21" s="15">
        <v>8.4830559454581872E-2</v>
      </c>
    </row>
    <row r="22" spans="2:7" x14ac:dyDescent="0.2">
      <c r="B22" s="24" t="s">
        <v>16</v>
      </c>
      <c r="D22" s="14">
        <v>4545.1400000000012</v>
      </c>
      <c r="E22" s="14">
        <v>712264.94999999984</v>
      </c>
      <c r="F22" s="14">
        <v>75303.156364000009</v>
      </c>
      <c r="G22" s="15">
        <v>0.27162622819330257</v>
      </c>
    </row>
    <row r="23" spans="2:7" x14ac:dyDescent="0.2">
      <c r="C23" s="24" t="s">
        <v>17</v>
      </c>
      <c r="D23" s="38">
        <v>1094.8399999999999</v>
      </c>
      <c r="E23" s="38">
        <v>96261.300000000017</v>
      </c>
      <c r="F23" s="38">
        <v>1698.0439799999999</v>
      </c>
      <c r="G23" s="15">
        <v>0.10534389412472436</v>
      </c>
    </row>
    <row r="24" spans="2:7" x14ac:dyDescent="0.2">
      <c r="C24" s="24" t="s">
        <v>39</v>
      </c>
      <c r="D24" s="38">
        <v>476.99000000000007</v>
      </c>
      <c r="E24" s="38">
        <v>99069.48</v>
      </c>
      <c r="F24" s="38">
        <v>23990.207579999998</v>
      </c>
      <c r="G24" s="15">
        <v>7.8403850010026078E-3</v>
      </c>
    </row>
    <row r="25" spans="2:7" x14ac:dyDescent="0.2">
      <c r="C25" s="24" t="s">
        <v>32</v>
      </c>
      <c r="D25" s="38">
        <v>1903.6400000000006</v>
      </c>
      <c r="E25" s="38">
        <v>318169.67999999993</v>
      </c>
      <c r="F25" s="38">
        <v>8824.3905639999939</v>
      </c>
      <c r="G25" s="15">
        <v>4.3092039302185699E-2</v>
      </c>
    </row>
    <row r="26" spans="2:7" x14ac:dyDescent="0.2">
      <c r="C26" s="24" t="s">
        <v>111</v>
      </c>
      <c r="D26" s="38">
        <v>1069.6700000000005</v>
      </c>
      <c r="E26" s="38">
        <v>198764.48999999985</v>
      </c>
      <c r="F26" s="38">
        <v>40790.514240000019</v>
      </c>
      <c r="G26" s="15">
        <v>0.1153499097653899</v>
      </c>
    </row>
    <row r="27" spans="2:7" x14ac:dyDescent="0.2">
      <c r="B27" s="24" t="s">
        <v>3029</v>
      </c>
      <c r="D27" s="14">
        <v>24748.43</v>
      </c>
      <c r="E27" s="14">
        <v>1881524.7699999998</v>
      </c>
      <c r="F27" s="14">
        <v>215023.39973715003</v>
      </c>
      <c r="G27" s="15">
        <v>1</v>
      </c>
    </row>
  </sheetData>
  <conditionalFormatting pivot="1" sqref="D8:D11 D23:D26 D13:D21">
    <cfRule type="dataBar" priority="5">
      <dataBar>
        <cfvo type="min"/>
        <cfvo type="max"/>
        <color rgb="FF638EC6"/>
      </dataBar>
      <extLst>
        <ext xmlns:x14="http://schemas.microsoft.com/office/spreadsheetml/2009/9/main" uri="{B025F937-C7B1-47D3-B67F-A62EFF666E3E}">
          <x14:id>{CF07877D-8F1B-4B1C-B533-A46A696E1491}</x14:id>
        </ext>
      </extLst>
    </cfRule>
  </conditionalFormatting>
  <conditionalFormatting pivot="1" sqref="E23:E26 E13:E21 E8:E11">
    <cfRule type="dataBar" priority="4">
      <dataBar>
        <cfvo type="min"/>
        <cfvo type="max"/>
        <color rgb="FF63C384"/>
      </dataBar>
      <extLst>
        <ext xmlns:x14="http://schemas.microsoft.com/office/spreadsheetml/2009/9/main" uri="{B025F937-C7B1-47D3-B67F-A62EFF666E3E}">
          <x14:id>{CC13CA71-DF7D-4F72-BAEC-0EBF301F1D97}</x14:id>
        </ext>
      </extLst>
    </cfRule>
  </conditionalFormatting>
  <conditionalFormatting pivot="1" sqref="F23:F26 F13:F21 F8:F11">
    <cfRule type="dataBar" priority="3">
      <dataBar>
        <cfvo type="min"/>
        <cfvo type="max"/>
        <color rgb="FFFF555A"/>
      </dataBar>
      <extLst>
        <ext xmlns:x14="http://schemas.microsoft.com/office/spreadsheetml/2009/9/main" uri="{B025F937-C7B1-47D3-B67F-A62EFF666E3E}">
          <x14:id>{CD39B9D3-A7E1-42FB-AEEC-B85AB947B1C3}</x14:id>
        </ext>
      </extLst>
    </cfRule>
  </conditionalFormatting>
  <conditionalFormatting pivot="1" sqref="G8:G11 G23:G26 G13:G17 G19:G21">
    <cfRule type="colorScale" priority="1">
      <colorScale>
        <cfvo type="min"/>
        <cfvo type="percentile" val="50"/>
        <cfvo type="max"/>
        <color theme="4" tint="0.39997558519241921"/>
        <color theme="5" tint="0.39997558519241921"/>
        <color theme="6" tint="0.39997558519241921"/>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CF07877D-8F1B-4B1C-B533-A46A696E1491}">
            <x14:dataBar minLength="0" maxLength="100" border="1" negativeBarBorderColorSameAsPositive="0">
              <x14:cfvo type="autoMin"/>
              <x14:cfvo type="autoMax"/>
              <x14:borderColor rgb="FF638EC6"/>
              <x14:negativeFillColor rgb="FFFF0000"/>
              <x14:negativeBorderColor rgb="FFFF0000"/>
              <x14:axisColor rgb="FF000000"/>
            </x14:dataBar>
          </x14:cfRule>
          <xm:sqref>D8:D11 D23:D26 D13:D21</xm:sqref>
        </x14:conditionalFormatting>
        <x14:conditionalFormatting xmlns:xm="http://schemas.microsoft.com/office/excel/2006/main" pivot="1">
          <x14:cfRule type="dataBar" id="{CC13CA71-DF7D-4F72-BAEC-0EBF301F1D97}">
            <x14:dataBar minLength="0" maxLength="100" border="1" negativeBarBorderColorSameAsPositive="0">
              <x14:cfvo type="autoMin"/>
              <x14:cfvo type="autoMax"/>
              <x14:borderColor rgb="FF63C384"/>
              <x14:negativeFillColor rgb="FFFF0000"/>
              <x14:negativeBorderColor rgb="FFFF0000"/>
              <x14:axisColor rgb="FF000000"/>
            </x14:dataBar>
          </x14:cfRule>
          <xm:sqref>E23:E26 E13:E21 E8:E11</xm:sqref>
        </x14:conditionalFormatting>
        <x14:conditionalFormatting xmlns:xm="http://schemas.microsoft.com/office/excel/2006/main" pivot="1">
          <x14:cfRule type="dataBar" id="{CD39B9D3-A7E1-42FB-AEEC-B85AB947B1C3}">
            <x14:dataBar minLength="0" maxLength="100" border="1" negativeBarBorderColorSameAsPositive="0">
              <x14:cfvo type="autoMin"/>
              <x14:cfvo type="autoMax"/>
              <x14:borderColor rgb="FFFF555A"/>
              <x14:negativeFillColor rgb="FFFF0000"/>
              <x14:negativeBorderColor rgb="FFFF0000"/>
              <x14:axisColor rgb="FF000000"/>
            </x14:dataBar>
          </x14:cfRule>
          <xm:sqref>F23:F26 F13:F21 F8:F11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865F-63A2-4797-8C86-F63C97D7991A}">
  <dimension ref="A1:G1125"/>
  <sheetViews>
    <sheetView workbookViewId="0">
      <selection activeCell="F1" sqref="F1:F1125"/>
    </sheetView>
  </sheetViews>
  <sheetFormatPr defaultRowHeight="14.25" x14ac:dyDescent="0.2"/>
  <cols>
    <col min="2" max="2" width="15" bestFit="1" customWidth="1"/>
    <col min="3" max="3" width="15.5" bestFit="1" customWidth="1"/>
    <col min="4" max="4" width="16.125" bestFit="1" customWidth="1"/>
    <col min="5" max="5" width="15.875" bestFit="1" customWidth="1"/>
    <col min="6" max="6" width="19.125" bestFit="1" customWidth="1"/>
    <col min="7" max="7" width="19.25" bestFit="1" customWidth="1"/>
  </cols>
  <sheetData>
    <row r="1" spans="1:7" ht="15" x14ac:dyDescent="0.25">
      <c r="A1" s="10" t="s">
        <v>3013</v>
      </c>
      <c r="B1" s="10" t="s">
        <v>2987</v>
      </c>
      <c r="C1" s="10" t="s">
        <v>3014</v>
      </c>
      <c r="D1" s="10" t="s">
        <v>3015</v>
      </c>
      <c r="E1" s="10" t="s">
        <v>3016</v>
      </c>
      <c r="F1" s="10" t="s">
        <v>3017</v>
      </c>
      <c r="G1" s="10" t="s">
        <v>3018</v>
      </c>
    </row>
    <row r="2" spans="1:7" x14ac:dyDescent="0.2">
      <c r="A2" s="8">
        <v>1</v>
      </c>
      <c r="B2" s="8">
        <v>3</v>
      </c>
      <c r="C2" s="8" t="s">
        <v>3019</v>
      </c>
      <c r="D2" s="8">
        <v>90000</v>
      </c>
      <c r="E2" s="8">
        <v>2</v>
      </c>
      <c r="F2" s="8" t="s">
        <v>3020</v>
      </c>
      <c r="G2" s="8" t="s">
        <v>3021</v>
      </c>
    </row>
    <row r="3" spans="1:7" x14ac:dyDescent="0.2">
      <c r="A3" s="9">
        <v>2</v>
      </c>
      <c r="B3" s="9">
        <v>5</v>
      </c>
      <c r="C3" s="9" t="s">
        <v>3022</v>
      </c>
      <c r="D3" s="9">
        <v>60000</v>
      </c>
      <c r="E3" s="9">
        <v>3</v>
      </c>
      <c r="F3" s="9" t="s">
        <v>3020</v>
      </c>
      <c r="G3" s="9" t="s">
        <v>3023</v>
      </c>
    </row>
    <row r="4" spans="1:7" x14ac:dyDescent="0.2">
      <c r="A4" s="8">
        <v>3</v>
      </c>
      <c r="B4" s="8">
        <v>11</v>
      </c>
      <c r="C4" s="8" t="s">
        <v>3019</v>
      </c>
      <c r="D4" s="8">
        <v>60000</v>
      </c>
      <c r="E4" s="8">
        <v>3</v>
      </c>
      <c r="F4" s="8" t="s">
        <v>3020</v>
      </c>
      <c r="G4" s="8" t="s">
        <v>3021</v>
      </c>
    </row>
    <row r="5" spans="1:7" x14ac:dyDescent="0.2">
      <c r="A5" s="9">
        <v>4</v>
      </c>
      <c r="B5" s="9">
        <v>14</v>
      </c>
      <c r="C5" s="9" t="s">
        <v>3022</v>
      </c>
      <c r="D5" s="9">
        <v>90000</v>
      </c>
      <c r="E5" s="9">
        <v>0</v>
      </c>
      <c r="F5" s="9" t="s">
        <v>3020</v>
      </c>
      <c r="G5" s="9" t="s">
        <v>3023</v>
      </c>
    </row>
    <row r="6" spans="1:7" x14ac:dyDescent="0.2">
      <c r="A6" s="8">
        <v>5</v>
      </c>
      <c r="B6" s="8">
        <v>15</v>
      </c>
      <c r="C6" s="8" t="s">
        <v>3022</v>
      </c>
      <c r="D6" s="8">
        <v>80000</v>
      </c>
      <c r="E6" s="8">
        <v>5</v>
      </c>
      <c r="F6" s="8" t="s">
        <v>3020</v>
      </c>
      <c r="G6" s="8" t="s">
        <v>3021</v>
      </c>
    </row>
    <row r="7" spans="1:7" x14ac:dyDescent="0.2">
      <c r="A7" s="9">
        <v>6</v>
      </c>
      <c r="B7" s="9">
        <v>16</v>
      </c>
      <c r="C7" s="9" t="s">
        <v>3022</v>
      </c>
      <c r="D7" s="9">
        <v>70000</v>
      </c>
      <c r="E7" s="9">
        <v>0</v>
      </c>
      <c r="F7" s="9" t="s">
        <v>3020</v>
      </c>
      <c r="G7" s="9" t="s">
        <v>3021</v>
      </c>
    </row>
    <row r="8" spans="1:7" x14ac:dyDescent="0.2">
      <c r="A8" s="8">
        <v>7</v>
      </c>
      <c r="B8" s="8">
        <v>18</v>
      </c>
      <c r="C8" s="8" t="s">
        <v>3022</v>
      </c>
      <c r="D8" s="8">
        <v>70000</v>
      </c>
      <c r="E8" s="8">
        <v>0</v>
      </c>
      <c r="F8" s="8" t="s">
        <v>3020</v>
      </c>
      <c r="G8" s="8" t="s">
        <v>3021</v>
      </c>
    </row>
    <row r="9" spans="1:7" x14ac:dyDescent="0.2">
      <c r="A9" s="9">
        <v>8</v>
      </c>
      <c r="B9" s="9">
        <v>19</v>
      </c>
      <c r="C9" s="9" t="s">
        <v>3019</v>
      </c>
      <c r="D9" s="9">
        <v>60000</v>
      </c>
      <c r="E9" s="9">
        <v>3</v>
      </c>
      <c r="F9" s="9" t="s">
        <v>3020</v>
      </c>
      <c r="G9" s="9" t="s">
        <v>3021</v>
      </c>
    </row>
    <row r="10" spans="1:7" x14ac:dyDescent="0.2">
      <c r="A10" s="8">
        <v>9</v>
      </c>
      <c r="B10" s="8">
        <v>21</v>
      </c>
      <c r="C10" s="8" t="s">
        <v>3022</v>
      </c>
      <c r="D10" s="8">
        <v>60000</v>
      </c>
      <c r="E10" s="8">
        <v>4</v>
      </c>
      <c r="F10" s="8" t="s">
        <v>3020</v>
      </c>
      <c r="G10" s="8" t="s">
        <v>3021</v>
      </c>
    </row>
    <row r="11" spans="1:7" x14ac:dyDescent="0.2">
      <c r="A11" s="9">
        <v>10</v>
      </c>
      <c r="B11" s="9">
        <v>24</v>
      </c>
      <c r="C11" s="9" t="s">
        <v>3022</v>
      </c>
      <c r="D11" s="9">
        <v>70000</v>
      </c>
      <c r="E11" s="9">
        <v>0</v>
      </c>
      <c r="F11" s="9" t="s">
        <v>3020</v>
      </c>
      <c r="G11" s="9" t="s">
        <v>3023</v>
      </c>
    </row>
    <row r="12" spans="1:7" x14ac:dyDescent="0.2">
      <c r="A12" s="8">
        <v>11</v>
      </c>
      <c r="B12" s="8">
        <v>27</v>
      </c>
      <c r="C12" s="8" t="s">
        <v>3022</v>
      </c>
      <c r="D12" s="8">
        <v>70000</v>
      </c>
      <c r="E12" s="8">
        <v>0</v>
      </c>
      <c r="F12" s="8" t="s">
        <v>3020</v>
      </c>
      <c r="G12" s="8" t="s">
        <v>3023</v>
      </c>
    </row>
    <row r="13" spans="1:7" x14ac:dyDescent="0.2">
      <c r="A13" s="9">
        <v>12</v>
      </c>
      <c r="B13" s="9">
        <v>32</v>
      </c>
      <c r="C13" s="9" t="s">
        <v>3019</v>
      </c>
      <c r="D13" s="9">
        <v>60000</v>
      </c>
      <c r="E13" s="9">
        <v>4</v>
      </c>
      <c r="F13" s="9" t="s">
        <v>3020</v>
      </c>
      <c r="G13" s="9" t="s">
        <v>3021</v>
      </c>
    </row>
    <row r="14" spans="1:7" x14ac:dyDescent="0.2">
      <c r="A14" s="8">
        <v>13</v>
      </c>
      <c r="B14" s="8">
        <v>33</v>
      </c>
      <c r="C14" s="8" t="s">
        <v>3019</v>
      </c>
      <c r="D14" s="8">
        <v>100000</v>
      </c>
      <c r="E14" s="8">
        <v>2</v>
      </c>
      <c r="F14" s="8" t="s">
        <v>3020</v>
      </c>
      <c r="G14" s="8" t="s">
        <v>3021</v>
      </c>
    </row>
    <row r="15" spans="1:7" x14ac:dyDescent="0.2">
      <c r="A15" s="9">
        <v>14</v>
      </c>
      <c r="B15" s="9">
        <v>43</v>
      </c>
      <c r="C15" s="9" t="s">
        <v>3019</v>
      </c>
      <c r="D15" s="9">
        <v>100000</v>
      </c>
      <c r="E15" s="9">
        <v>2</v>
      </c>
      <c r="F15" s="9" t="s">
        <v>3020</v>
      </c>
      <c r="G15" s="9" t="s">
        <v>3021</v>
      </c>
    </row>
    <row r="16" spans="1:7" x14ac:dyDescent="0.2">
      <c r="A16" s="8">
        <v>15</v>
      </c>
      <c r="B16" s="8">
        <v>52</v>
      </c>
      <c r="C16" s="8" t="s">
        <v>3022</v>
      </c>
      <c r="D16" s="8">
        <v>100000</v>
      </c>
      <c r="E16" s="8">
        <v>3</v>
      </c>
      <c r="F16" s="8" t="s">
        <v>3020</v>
      </c>
      <c r="G16" s="8" t="s">
        <v>3023</v>
      </c>
    </row>
    <row r="17" spans="1:7" x14ac:dyDescent="0.2">
      <c r="A17" s="9">
        <v>16</v>
      </c>
      <c r="B17" s="9">
        <v>53</v>
      </c>
      <c r="C17" s="9" t="s">
        <v>3022</v>
      </c>
      <c r="D17" s="9">
        <v>30000</v>
      </c>
      <c r="E17" s="9">
        <v>0</v>
      </c>
      <c r="F17" s="9" t="s">
        <v>3024</v>
      </c>
      <c r="G17" s="9" t="s">
        <v>3023</v>
      </c>
    </row>
    <row r="18" spans="1:7" x14ac:dyDescent="0.2">
      <c r="A18" s="8">
        <v>17</v>
      </c>
      <c r="B18" s="8">
        <v>56</v>
      </c>
      <c r="C18" s="8" t="s">
        <v>3019</v>
      </c>
      <c r="D18" s="8">
        <v>30000</v>
      </c>
      <c r="E18" s="8">
        <v>0</v>
      </c>
      <c r="F18" s="8" t="s">
        <v>3024</v>
      </c>
      <c r="G18" s="8" t="s">
        <v>3021</v>
      </c>
    </row>
    <row r="19" spans="1:7" x14ac:dyDescent="0.2">
      <c r="A19" s="9">
        <v>18</v>
      </c>
      <c r="B19" s="9">
        <v>62</v>
      </c>
      <c r="C19" s="9" t="s">
        <v>3022</v>
      </c>
      <c r="D19" s="9">
        <v>20000</v>
      </c>
      <c r="E19" s="9">
        <v>4</v>
      </c>
      <c r="F19" s="9" t="s">
        <v>3025</v>
      </c>
      <c r="G19" s="9" t="s">
        <v>3021</v>
      </c>
    </row>
    <row r="20" spans="1:7" x14ac:dyDescent="0.2">
      <c r="A20" s="8">
        <v>19</v>
      </c>
      <c r="B20" s="8">
        <v>64</v>
      </c>
      <c r="C20" s="8" t="s">
        <v>3022</v>
      </c>
      <c r="D20" s="8">
        <v>30000</v>
      </c>
      <c r="E20" s="8">
        <v>2</v>
      </c>
      <c r="F20" s="8" t="s">
        <v>3024</v>
      </c>
      <c r="G20" s="8" t="s">
        <v>3021</v>
      </c>
    </row>
    <row r="21" spans="1:7" x14ac:dyDescent="0.2">
      <c r="A21" s="9">
        <v>20</v>
      </c>
      <c r="B21" s="9">
        <v>67</v>
      </c>
      <c r="C21" s="9" t="s">
        <v>3022</v>
      </c>
      <c r="D21" s="9">
        <v>40000</v>
      </c>
      <c r="E21" s="9">
        <v>0</v>
      </c>
      <c r="F21" s="9" t="s">
        <v>3025</v>
      </c>
      <c r="G21" s="9" t="s">
        <v>3023</v>
      </c>
    </row>
    <row r="22" spans="1:7" x14ac:dyDescent="0.2">
      <c r="A22" s="8">
        <v>21</v>
      </c>
      <c r="B22" s="8">
        <v>68</v>
      </c>
      <c r="C22" s="8" t="s">
        <v>3022</v>
      </c>
      <c r="D22" s="8">
        <v>40000</v>
      </c>
      <c r="E22" s="8">
        <v>0</v>
      </c>
      <c r="F22" s="8" t="s">
        <v>3025</v>
      </c>
      <c r="G22" s="8" t="s">
        <v>3023</v>
      </c>
    </row>
    <row r="23" spans="1:7" x14ac:dyDescent="0.2">
      <c r="A23" s="9">
        <v>22</v>
      </c>
      <c r="B23" s="9">
        <v>70</v>
      </c>
      <c r="C23" s="9" t="s">
        <v>3022</v>
      </c>
      <c r="D23" s="9">
        <v>40000</v>
      </c>
      <c r="E23" s="9">
        <v>0</v>
      </c>
      <c r="F23" s="9" t="s">
        <v>3024</v>
      </c>
      <c r="G23" s="9" t="s">
        <v>3023</v>
      </c>
    </row>
    <row r="24" spans="1:7" x14ac:dyDescent="0.2">
      <c r="A24" s="8">
        <v>23</v>
      </c>
      <c r="B24" s="8">
        <v>83</v>
      </c>
      <c r="C24" s="8" t="s">
        <v>3019</v>
      </c>
      <c r="D24" s="8">
        <v>40000</v>
      </c>
      <c r="E24" s="8">
        <v>0</v>
      </c>
      <c r="F24" s="8" t="s">
        <v>3024</v>
      </c>
      <c r="G24" s="8" t="s">
        <v>3021</v>
      </c>
    </row>
    <row r="25" spans="1:7" x14ac:dyDescent="0.2">
      <c r="A25" s="9">
        <v>24</v>
      </c>
      <c r="B25" s="9">
        <v>84</v>
      </c>
      <c r="C25" s="9" t="s">
        <v>3019</v>
      </c>
      <c r="D25" s="9">
        <v>40000</v>
      </c>
      <c r="E25" s="9">
        <v>0</v>
      </c>
      <c r="F25" s="9" t="s">
        <v>3024</v>
      </c>
      <c r="G25" s="9" t="s">
        <v>3021</v>
      </c>
    </row>
    <row r="26" spans="1:7" x14ac:dyDescent="0.2">
      <c r="A26" s="8">
        <v>25</v>
      </c>
      <c r="B26" s="8">
        <v>87</v>
      </c>
      <c r="C26" s="8" t="s">
        <v>3019</v>
      </c>
      <c r="D26" s="8">
        <v>60000</v>
      </c>
      <c r="E26" s="8">
        <v>0</v>
      </c>
      <c r="F26" s="8" t="s">
        <v>3024</v>
      </c>
      <c r="G26" s="8" t="s">
        <v>3021</v>
      </c>
    </row>
    <row r="27" spans="1:7" x14ac:dyDescent="0.2">
      <c r="A27" s="9">
        <v>26</v>
      </c>
      <c r="B27" s="9">
        <v>91</v>
      </c>
      <c r="C27" s="9" t="s">
        <v>3019</v>
      </c>
      <c r="D27" s="9">
        <v>10000</v>
      </c>
      <c r="E27" s="9">
        <v>2</v>
      </c>
      <c r="F27" s="9" t="s">
        <v>3026</v>
      </c>
      <c r="G27" s="9" t="s">
        <v>3021</v>
      </c>
    </row>
    <row r="28" spans="1:7" x14ac:dyDescent="0.2">
      <c r="A28" s="8">
        <v>27</v>
      </c>
      <c r="B28" s="8">
        <v>92</v>
      </c>
      <c r="C28" s="8" t="s">
        <v>3022</v>
      </c>
      <c r="D28" s="8">
        <v>30000</v>
      </c>
      <c r="E28" s="8">
        <v>2</v>
      </c>
      <c r="F28" s="8" t="s">
        <v>3024</v>
      </c>
      <c r="G28" s="8" t="s">
        <v>3023</v>
      </c>
    </row>
    <row r="29" spans="1:7" x14ac:dyDescent="0.2">
      <c r="A29" s="9">
        <v>28</v>
      </c>
      <c r="B29" s="9">
        <v>94</v>
      </c>
      <c r="C29" s="9" t="s">
        <v>3019</v>
      </c>
      <c r="D29" s="9">
        <v>30000</v>
      </c>
      <c r="E29" s="9">
        <v>2</v>
      </c>
      <c r="F29" s="9" t="s">
        <v>3024</v>
      </c>
      <c r="G29" s="9" t="s">
        <v>3021</v>
      </c>
    </row>
    <row r="30" spans="1:7" x14ac:dyDescent="0.2">
      <c r="A30" s="8">
        <v>29</v>
      </c>
      <c r="B30" s="8">
        <v>97</v>
      </c>
      <c r="C30" s="8" t="s">
        <v>3019</v>
      </c>
      <c r="D30" s="8">
        <v>30000</v>
      </c>
      <c r="E30" s="8">
        <v>2</v>
      </c>
      <c r="F30" s="8" t="s">
        <v>3024</v>
      </c>
      <c r="G30" s="8" t="s">
        <v>3021</v>
      </c>
    </row>
    <row r="31" spans="1:7" x14ac:dyDescent="0.2">
      <c r="A31" s="9">
        <v>30</v>
      </c>
      <c r="B31" s="9">
        <v>101</v>
      </c>
      <c r="C31" s="9" t="s">
        <v>3019</v>
      </c>
      <c r="D31" s="9">
        <v>30000</v>
      </c>
      <c r="E31" s="9">
        <v>2</v>
      </c>
      <c r="F31" s="9" t="s">
        <v>3024</v>
      </c>
      <c r="G31" s="9" t="s">
        <v>3021</v>
      </c>
    </row>
    <row r="32" spans="1:7" x14ac:dyDescent="0.2">
      <c r="A32" s="8">
        <v>31</v>
      </c>
      <c r="B32" s="8">
        <v>102</v>
      </c>
      <c r="C32" s="8" t="s">
        <v>3019</v>
      </c>
      <c r="D32" s="8">
        <v>10000</v>
      </c>
      <c r="E32" s="8">
        <v>2</v>
      </c>
      <c r="F32" s="8" t="s">
        <v>3026</v>
      </c>
      <c r="G32" s="8" t="s">
        <v>3021</v>
      </c>
    </row>
    <row r="33" spans="1:7" x14ac:dyDescent="0.2">
      <c r="A33" s="9">
        <v>32</v>
      </c>
      <c r="B33" s="9">
        <v>107</v>
      </c>
      <c r="C33" s="9" t="s">
        <v>3019</v>
      </c>
      <c r="D33" s="9">
        <v>20000</v>
      </c>
      <c r="E33" s="9">
        <v>4</v>
      </c>
      <c r="F33" s="9" t="s">
        <v>3025</v>
      </c>
      <c r="G33" s="9" t="s">
        <v>3021</v>
      </c>
    </row>
    <row r="34" spans="1:7" x14ac:dyDescent="0.2">
      <c r="A34" s="8">
        <v>33</v>
      </c>
      <c r="B34" s="8">
        <v>109</v>
      </c>
      <c r="C34" s="8" t="s">
        <v>3019</v>
      </c>
      <c r="D34" s="8">
        <v>20000</v>
      </c>
      <c r="E34" s="8">
        <v>4</v>
      </c>
      <c r="F34" s="8" t="s">
        <v>3025</v>
      </c>
      <c r="G34" s="8" t="s">
        <v>3021</v>
      </c>
    </row>
    <row r="35" spans="1:7" x14ac:dyDescent="0.2">
      <c r="A35" s="9">
        <v>34</v>
      </c>
      <c r="B35" s="9">
        <v>114</v>
      </c>
      <c r="C35" s="9" t="s">
        <v>3019</v>
      </c>
      <c r="D35" s="9">
        <v>20000</v>
      </c>
      <c r="E35" s="9">
        <v>4</v>
      </c>
      <c r="F35" s="9" t="s">
        <v>3025</v>
      </c>
      <c r="G35" s="9" t="s">
        <v>3021</v>
      </c>
    </row>
    <row r="36" spans="1:7" x14ac:dyDescent="0.2">
      <c r="A36" s="8">
        <v>35</v>
      </c>
      <c r="B36" s="8">
        <v>115</v>
      </c>
      <c r="C36" s="8" t="s">
        <v>3019</v>
      </c>
      <c r="D36" s="8">
        <v>20000</v>
      </c>
      <c r="E36" s="8">
        <v>4</v>
      </c>
      <c r="F36" s="8" t="s">
        <v>3025</v>
      </c>
      <c r="G36" s="8" t="s">
        <v>3021</v>
      </c>
    </row>
    <row r="37" spans="1:7" x14ac:dyDescent="0.2">
      <c r="A37" s="9">
        <v>36</v>
      </c>
      <c r="B37" s="9">
        <v>117</v>
      </c>
      <c r="C37" s="9" t="s">
        <v>3019</v>
      </c>
      <c r="D37" s="9">
        <v>10000</v>
      </c>
      <c r="E37" s="9">
        <v>2</v>
      </c>
      <c r="F37" s="9" t="s">
        <v>3026</v>
      </c>
      <c r="G37" s="9" t="s">
        <v>3021</v>
      </c>
    </row>
    <row r="38" spans="1:7" x14ac:dyDescent="0.2">
      <c r="A38" s="8">
        <v>37</v>
      </c>
      <c r="B38" s="8">
        <v>120</v>
      </c>
      <c r="C38" s="8" t="s">
        <v>3019</v>
      </c>
      <c r="D38" s="8">
        <v>60000</v>
      </c>
      <c r="E38" s="8">
        <v>0</v>
      </c>
      <c r="F38" s="8" t="s">
        <v>3024</v>
      </c>
      <c r="G38" s="8" t="s">
        <v>3021</v>
      </c>
    </row>
    <row r="39" spans="1:7" x14ac:dyDescent="0.2">
      <c r="A39" s="9">
        <v>38</v>
      </c>
      <c r="B39" s="9">
        <v>123</v>
      </c>
      <c r="C39" s="9" t="s">
        <v>3022</v>
      </c>
      <c r="D39" s="9">
        <v>40000</v>
      </c>
      <c r="E39" s="9">
        <v>0</v>
      </c>
      <c r="F39" s="9" t="s">
        <v>3026</v>
      </c>
      <c r="G39" s="9" t="s">
        <v>3023</v>
      </c>
    </row>
    <row r="40" spans="1:7" x14ac:dyDescent="0.2">
      <c r="A40" s="8">
        <v>39</v>
      </c>
      <c r="B40" s="8">
        <v>129</v>
      </c>
      <c r="C40" s="8" t="s">
        <v>3019</v>
      </c>
      <c r="D40" s="8">
        <v>10000</v>
      </c>
      <c r="E40" s="8">
        <v>2</v>
      </c>
      <c r="F40" s="8" t="s">
        <v>3026</v>
      </c>
      <c r="G40" s="8" t="s">
        <v>3021</v>
      </c>
    </row>
    <row r="41" spans="1:7" x14ac:dyDescent="0.2">
      <c r="A41" s="9">
        <v>40</v>
      </c>
      <c r="B41" s="9">
        <v>136</v>
      </c>
      <c r="C41" s="9" t="s">
        <v>3019</v>
      </c>
      <c r="D41" s="9">
        <v>30000</v>
      </c>
      <c r="E41" s="9">
        <v>3</v>
      </c>
      <c r="F41" s="9" t="s">
        <v>3024</v>
      </c>
      <c r="G41" s="9" t="s">
        <v>3021</v>
      </c>
    </row>
    <row r="42" spans="1:7" x14ac:dyDescent="0.2">
      <c r="A42" s="8">
        <v>41</v>
      </c>
      <c r="B42" s="8">
        <v>142</v>
      </c>
      <c r="C42" s="8" t="s">
        <v>3019</v>
      </c>
      <c r="D42" s="8">
        <v>30000</v>
      </c>
      <c r="E42" s="8">
        <v>0</v>
      </c>
      <c r="F42" s="8" t="s">
        <v>3024</v>
      </c>
      <c r="G42" s="8" t="s">
        <v>3021</v>
      </c>
    </row>
    <row r="43" spans="1:7" x14ac:dyDescent="0.2">
      <c r="A43" s="9">
        <v>42</v>
      </c>
      <c r="B43" s="9">
        <v>144</v>
      </c>
      <c r="C43" s="9" t="s">
        <v>3019</v>
      </c>
      <c r="D43" s="9">
        <v>60000</v>
      </c>
      <c r="E43" s="9">
        <v>0</v>
      </c>
      <c r="F43" s="9" t="s">
        <v>3024</v>
      </c>
      <c r="G43" s="9" t="s">
        <v>3021</v>
      </c>
    </row>
    <row r="44" spans="1:7" x14ac:dyDescent="0.2">
      <c r="A44" s="8">
        <v>43</v>
      </c>
      <c r="B44" s="8">
        <v>145</v>
      </c>
      <c r="C44" s="8" t="s">
        <v>3019</v>
      </c>
      <c r="D44" s="8">
        <v>70000</v>
      </c>
      <c r="E44" s="8">
        <v>0</v>
      </c>
      <c r="F44" s="8" t="s">
        <v>3024</v>
      </c>
      <c r="G44" s="8" t="s">
        <v>3021</v>
      </c>
    </row>
    <row r="45" spans="1:7" x14ac:dyDescent="0.2">
      <c r="A45" s="9">
        <v>44</v>
      </c>
      <c r="B45" s="9">
        <v>146</v>
      </c>
      <c r="C45" s="9" t="s">
        <v>3019</v>
      </c>
      <c r="D45" s="9">
        <v>60000</v>
      </c>
      <c r="E45" s="9">
        <v>0</v>
      </c>
      <c r="F45" s="9" t="s">
        <v>3024</v>
      </c>
      <c r="G45" s="9" t="s">
        <v>3021</v>
      </c>
    </row>
    <row r="46" spans="1:7" x14ac:dyDescent="0.2">
      <c r="A46" s="8">
        <v>45</v>
      </c>
      <c r="B46" s="8">
        <v>151</v>
      </c>
      <c r="C46" s="8" t="s">
        <v>3019</v>
      </c>
      <c r="D46" s="8">
        <v>20000</v>
      </c>
      <c r="E46" s="8">
        <v>2</v>
      </c>
      <c r="F46" s="8" t="s">
        <v>3026</v>
      </c>
      <c r="G46" s="8" t="s">
        <v>3021</v>
      </c>
    </row>
    <row r="47" spans="1:7" x14ac:dyDescent="0.2">
      <c r="A47" s="9">
        <v>46</v>
      </c>
      <c r="B47" s="9">
        <v>152</v>
      </c>
      <c r="C47" s="9" t="s">
        <v>3022</v>
      </c>
      <c r="D47" s="9">
        <v>30000</v>
      </c>
      <c r="E47" s="9">
        <v>3</v>
      </c>
      <c r="F47" s="9" t="s">
        <v>3025</v>
      </c>
      <c r="G47" s="9" t="s">
        <v>3023</v>
      </c>
    </row>
    <row r="48" spans="1:7" x14ac:dyDescent="0.2">
      <c r="A48" s="8">
        <v>47</v>
      </c>
      <c r="B48" s="8">
        <v>156</v>
      </c>
      <c r="C48" s="8" t="s">
        <v>3019</v>
      </c>
      <c r="D48" s="8">
        <v>30000</v>
      </c>
      <c r="E48" s="8">
        <v>3</v>
      </c>
      <c r="F48" s="8" t="s">
        <v>3025</v>
      </c>
      <c r="G48" s="8" t="s">
        <v>3021</v>
      </c>
    </row>
    <row r="49" spans="1:7" x14ac:dyDescent="0.2">
      <c r="A49" s="9">
        <v>48</v>
      </c>
      <c r="B49" s="9">
        <v>164</v>
      </c>
      <c r="C49" s="9" t="s">
        <v>3019</v>
      </c>
      <c r="D49" s="9">
        <v>30000</v>
      </c>
      <c r="E49" s="9">
        <v>3</v>
      </c>
      <c r="F49" s="9" t="s">
        <v>3025</v>
      </c>
      <c r="G49" s="9" t="s">
        <v>3023</v>
      </c>
    </row>
    <row r="50" spans="1:7" x14ac:dyDescent="0.2">
      <c r="A50" s="8">
        <v>49</v>
      </c>
      <c r="B50" s="8">
        <v>166</v>
      </c>
      <c r="C50" s="8" t="s">
        <v>3019</v>
      </c>
      <c r="D50" s="8">
        <v>30000</v>
      </c>
      <c r="E50" s="8">
        <v>3</v>
      </c>
      <c r="F50" s="8" t="s">
        <v>3025</v>
      </c>
      <c r="G50" s="8" t="s">
        <v>3021</v>
      </c>
    </row>
    <row r="51" spans="1:7" x14ac:dyDescent="0.2">
      <c r="A51" s="9">
        <v>50</v>
      </c>
      <c r="B51" s="9">
        <v>169</v>
      </c>
      <c r="C51" s="9" t="s">
        <v>3022</v>
      </c>
      <c r="D51" s="9">
        <v>40000</v>
      </c>
      <c r="E51" s="9">
        <v>0</v>
      </c>
      <c r="F51" s="9" t="s">
        <v>3026</v>
      </c>
      <c r="G51" s="9" t="s">
        <v>3021</v>
      </c>
    </row>
    <row r="52" spans="1:7" x14ac:dyDescent="0.2">
      <c r="A52" s="8">
        <v>51</v>
      </c>
      <c r="B52" s="8">
        <v>171</v>
      </c>
      <c r="C52" s="8" t="s">
        <v>3019</v>
      </c>
      <c r="D52" s="8">
        <v>30000</v>
      </c>
      <c r="E52" s="8">
        <v>3</v>
      </c>
      <c r="F52" s="8" t="s">
        <v>3025</v>
      </c>
      <c r="G52" s="8" t="s">
        <v>3021</v>
      </c>
    </row>
    <row r="53" spans="1:7" x14ac:dyDescent="0.2">
      <c r="A53" s="9">
        <v>52</v>
      </c>
      <c r="B53" s="9">
        <v>181</v>
      </c>
      <c r="C53" s="9" t="s">
        <v>3022</v>
      </c>
      <c r="D53" s="9">
        <v>30000</v>
      </c>
      <c r="E53" s="9">
        <v>3</v>
      </c>
      <c r="F53" s="9" t="s">
        <v>3025</v>
      </c>
      <c r="G53" s="9" t="s">
        <v>3023</v>
      </c>
    </row>
    <row r="54" spans="1:7" x14ac:dyDescent="0.2">
      <c r="A54" s="8">
        <v>53</v>
      </c>
      <c r="B54" s="8">
        <v>184</v>
      </c>
      <c r="C54" s="8" t="s">
        <v>3022</v>
      </c>
      <c r="D54" s="8">
        <v>40000</v>
      </c>
      <c r="E54" s="8">
        <v>2</v>
      </c>
      <c r="F54" s="8" t="s">
        <v>3024</v>
      </c>
      <c r="G54" s="8" t="s">
        <v>3023</v>
      </c>
    </row>
    <row r="55" spans="1:7" x14ac:dyDescent="0.2">
      <c r="A55" s="9">
        <v>54</v>
      </c>
      <c r="B55" s="9">
        <v>188</v>
      </c>
      <c r="C55" s="9" t="s">
        <v>3019</v>
      </c>
      <c r="D55" s="9">
        <v>60000</v>
      </c>
      <c r="E55" s="9">
        <v>0</v>
      </c>
      <c r="F55" s="9" t="s">
        <v>3024</v>
      </c>
      <c r="G55" s="9" t="s">
        <v>3023</v>
      </c>
    </row>
    <row r="56" spans="1:7" x14ac:dyDescent="0.2">
      <c r="A56" s="8">
        <v>55</v>
      </c>
      <c r="B56" s="8">
        <v>190</v>
      </c>
      <c r="C56" s="8" t="s">
        <v>3019</v>
      </c>
      <c r="D56" s="8">
        <v>40000</v>
      </c>
      <c r="E56" s="8">
        <v>2</v>
      </c>
      <c r="F56" s="8" t="s">
        <v>3024</v>
      </c>
      <c r="G56" s="8" t="s">
        <v>3021</v>
      </c>
    </row>
    <row r="57" spans="1:7" x14ac:dyDescent="0.2">
      <c r="A57" s="9">
        <v>56</v>
      </c>
      <c r="B57" s="9">
        <v>191</v>
      </c>
      <c r="C57" s="9" t="s">
        <v>3019</v>
      </c>
      <c r="D57" s="9">
        <v>40000</v>
      </c>
      <c r="E57" s="9">
        <v>2</v>
      </c>
      <c r="F57" s="9" t="s">
        <v>3024</v>
      </c>
      <c r="G57" s="9" t="s">
        <v>3021</v>
      </c>
    </row>
    <row r="58" spans="1:7" x14ac:dyDescent="0.2">
      <c r="A58" s="8">
        <v>57</v>
      </c>
      <c r="B58" s="8">
        <v>193</v>
      </c>
      <c r="C58" s="8" t="s">
        <v>3019</v>
      </c>
      <c r="D58" s="8">
        <v>40000</v>
      </c>
      <c r="E58" s="8">
        <v>3</v>
      </c>
      <c r="F58" s="8" t="s">
        <v>3024</v>
      </c>
      <c r="G58" s="8" t="s">
        <v>3021</v>
      </c>
    </row>
    <row r="59" spans="1:7" x14ac:dyDescent="0.2">
      <c r="A59" s="9">
        <v>58</v>
      </c>
      <c r="B59" s="9">
        <v>194</v>
      </c>
      <c r="C59" s="9" t="s">
        <v>3019</v>
      </c>
      <c r="D59" s="9">
        <v>70000</v>
      </c>
      <c r="E59" s="9">
        <v>2</v>
      </c>
      <c r="F59" s="9" t="s">
        <v>3027</v>
      </c>
      <c r="G59" s="9" t="s">
        <v>3021</v>
      </c>
    </row>
    <row r="60" spans="1:7" x14ac:dyDescent="0.2">
      <c r="A60" s="8">
        <v>59</v>
      </c>
      <c r="B60" s="8">
        <v>197</v>
      </c>
      <c r="C60" s="8" t="s">
        <v>3019</v>
      </c>
      <c r="D60" s="8">
        <v>80000</v>
      </c>
      <c r="E60" s="8">
        <v>2</v>
      </c>
      <c r="F60" s="8" t="s">
        <v>3024</v>
      </c>
      <c r="G60" s="8" t="s">
        <v>3021</v>
      </c>
    </row>
    <row r="61" spans="1:7" x14ac:dyDescent="0.2">
      <c r="A61" s="9">
        <v>60</v>
      </c>
      <c r="B61" s="9">
        <v>198</v>
      </c>
      <c r="C61" s="9" t="s">
        <v>3022</v>
      </c>
      <c r="D61" s="9">
        <v>80000</v>
      </c>
      <c r="E61" s="9">
        <v>2</v>
      </c>
      <c r="F61" s="9" t="s">
        <v>3024</v>
      </c>
      <c r="G61" s="9" t="s">
        <v>3021</v>
      </c>
    </row>
    <row r="62" spans="1:7" x14ac:dyDescent="0.2">
      <c r="A62" s="8">
        <v>61</v>
      </c>
      <c r="B62" s="8">
        <v>202</v>
      </c>
      <c r="C62" s="8" t="s">
        <v>3019</v>
      </c>
      <c r="D62" s="8">
        <v>80000</v>
      </c>
      <c r="E62" s="8">
        <v>2</v>
      </c>
      <c r="F62" s="8" t="s">
        <v>3024</v>
      </c>
      <c r="G62" s="8" t="s">
        <v>3021</v>
      </c>
    </row>
    <row r="63" spans="1:7" x14ac:dyDescent="0.2">
      <c r="A63" s="9">
        <v>62</v>
      </c>
      <c r="B63" s="9">
        <v>210</v>
      </c>
      <c r="C63" s="9" t="s">
        <v>3019</v>
      </c>
      <c r="D63" s="9">
        <v>80000</v>
      </c>
      <c r="E63" s="9">
        <v>2</v>
      </c>
      <c r="F63" s="9" t="s">
        <v>3024</v>
      </c>
      <c r="G63" s="9" t="s">
        <v>3021</v>
      </c>
    </row>
    <row r="64" spans="1:7" x14ac:dyDescent="0.2">
      <c r="A64" s="8">
        <v>63</v>
      </c>
      <c r="B64" s="8">
        <v>211</v>
      </c>
      <c r="C64" s="8" t="s">
        <v>3019</v>
      </c>
      <c r="D64" s="8">
        <v>40000</v>
      </c>
      <c r="E64" s="8">
        <v>0</v>
      </c>
      <c r="F64" s="8" t="s">
        <v>3025</v>
      </c>
      <c r="G64" s="8" t="s">
        <v>3021</v>
      </c>
    </row>
    <row r="65" spans="1:7" x14ac:dyDescent="0.2">
      <c r="A65" s="9">
        <v>64</v>
      </c>
      <c r="B65" s="9">
        <v>218</v>
      </c>
      <c r="C65" s="9" t="s">
        <v>3022</v>
      </c>
      <c r="D65" s="9">
        <v>40000</v>
      </c>
      <c r="E65" s="9">
        <v>0</v>
      </c>
      <c r="F65" s="9" t="s">
        <v>3025</v>
      </c>
      <c r="G65" s="9" t="s">
        <v>3021</v>
      </c>
    </row>
    <row r="66" spans="1:7" x14ac:dyDescent="0.2">
      <c r="A66" s="8">
        <v>65</v>
      </c>
      <c r="B66" s="8">
        <v>228</v>
      </c>
      <c r="C66" s="8" t="s">
        <v>3019</v>
      </c>
      <c r="D66" s="8">
        <v>40000</v>
      </c>
      <c r="E66" s="8">
        <v>0</v>
      </c>
      <c r="F66" s="8" t="s">
        <v>3025</v>
      </c>
      <c r="G66" s="8" t="s">
        <v>3021</v>
      </c>
    </row>
    <row r="67" spans="1:7" x14ac:dyDescent="0.2">
      <c r="A67" s="9">
        <v>66</v>
      </c>
      <c r="B67" s="9">
        <v>233</v>
      </c>
      <c r="C67" s="9" t="s">
        <v>3019</v>
      </c>
      <c r="D67" s="9">
        <v>60000</v>
      </c>
      <c r="E67" s="9">
        <v>0</v>
      </c>
      <c r="F67" s="9" t="s">
        <v>3024</v>
      </c>
      <c r="G67" s="9" t="s">
        <v>3023</v>
      </c>
    </row>
    <row r="68" spans="1:7" x14ac:dyDescent="0.2">
      <c r="A68" s="8">
        <v>67</v>
      </c>
      <c r="B68" s="8">
        <v>234</v>
      </c>
      <c r="C68" s="8" t="s">
        <v>3019</v>
      </c>
      <c r="D68" s="8">
        <v>70000</v>
      </c>
      <c r="E68" s="8">
        <v>0</v>
      </c>
      <c r="F68" s="8" t="s">
        <v>3024</v>
      </c>
      <c r="G68" s="8" t="s">
        <v>3021</v>
      </c>
    </row>
    <row r="69" spans="1:7" x14ac:dyDescent="0.2">
      <c r="A69" s="9">
        <v>68</v>
      </c>
      <c r="B69" s="9">
        <v>236</v>
      </c>
      <c r="C69" s="9" t="s">
        <v>3022</v>
      </c>
      <c r="D69" s="9">
        <v>60000</v>
      </c>
      <c r="E69" s="9">
        <v>0</v>
      </c>
      <c r="F69" s="9" t="s">
        <v>3024</v>
      </c>
      <c r="G69" s="9" t="s">
        <v>3021</v>
      </c>
    </row>
    <row r="70" spans="1:7" x14ac:dyDescent="0.2">
      <c r="A70" s="8">
        <v>69</v>
      </c>
      <c r="B70" s="8">
        <v>240</v>
      </c>
      <c r="C70" s="8" t="s">
        <v>3022</v>
      </c>
      <c r="D70" s="8">
        <v>80000</v>
      </c>
      <c r="E70" s="8">
        <v>2</v>
      </c>
      <c r="F70" s="8" t="s">
        <v>3025</v>
      </c>
      <c r="G70" s="8" t="s">
        <v>3021</v>
      </c>
    </row>
    <row r="71" spans="1:7" x14ac:dyDescent="0.2">
      <c r="A71" s="9">
        <v>70</v>
      </c>
      <c r="B71" s="9">
        <v>241</v>
      </c>
      <c r="C71" s="9" t="s">
        <v>3022</v>
      </c>
      <c r="D71" s="9">
        <v>80000</v>
      </c>
      <c r="E71" s="9">
        <v>2</v>
      </c>
      <c r="F71" s="9" t="s">
        <v>3025</v>
      </c>
      <c r="G71" s="9" t="s">
        <v>3023</v>
      </c>
    </row>
    <row r="72" spans="1:7" x14ac:dyDescent="0.2">
      <c r="A72" s="8">
        <v>71</v>
      </c>
      <c r="B72" s="8">
        <v>247</v>
      </c>
      <c r="C72" s="8" t="s">
        <v>3019</v>
      </c>
      <c r="D72" s="8">
        <v>80000</v>
      </c>
      <c r="E72" s="8">
        <v>2</v>
      </c>
      <c r="F72" s="8" t="s">
        <v>3025</v>
      </c>
      <c r="G72" s="8" t="s">
        <v>3021</v>
      </c>
    </row>
    <row r="73" spans="1:7" x14ac:dyDescent="0.2">
      <c r="A73" s="9">
        <v>72</v>
      </c>
      <c r="B73" s="9">
        <v>250</v>
      </c>
      <c r="C73" s="9" t="s">
        <v>3022</v>
      </c>
      <c r="D73" s="9">
        <v>80000</v>
      </c>
      <c r="E73" s="9">
        <v>2</v>
      </c>
      <c r="F73" s="9" t="s">
        <v>3025</v>
      </c>
      <c r="G73" s="9" t="s">
        <v>3021</v>
      </c>
    </row>
    <row r="74" spans="1:7" x14ac:dyDescent="0.2">
      <c r="A74" s="8">
        <v>73</v>
      </c>
      <c r="B74" s="8">
        <v>254</v>
      </c>
      <c r="C74" s="8" t="s">
        <v>3022</v>
      </c>
      <c r="D74" s="8">
        <v>80000</v>
      </c>
      <c r="E74" s="8">
        <v>2</v>
      </c>
      <c r="F74" s="8" t="s">
        <v>3025</v>
      </c>
      <c r="G74" s="8" t="s">
        <v>3023</v>
      </c>
    </row>
    <row r="75" spans="1:7" x14ac:dyDescent="0.2">
      <c r="A75" s="9">
        <v>74</v>
      </c>
      <c r="B75" s="9">
        <v>256</v>
      </c>
      <c r="C75" s="9" t="s">
        <v>3022</v>
      </c>
      <c r="D75" s="9">
        <v>70000</v>
      </c>
      <c r="E75" s="9">
        <v>2</v>
      </c>
      <c r="F75" s="9" t="s">
        <v>3025</v>
      </c>
      <c r="G75" s="9" t="s">
        <v>3021</v>
      </c>
    </row>
    <row r="76" spans="1:7" x14ac:dyDescent="0.2">
      <c r="A76" s="8">
        <v>75</v>
      </c>
      <c r="B76" s="8">
        <v>258</v>
      </c>
      <c r="C76" s="8" t="s">
        <v>3022</v>
      </c>
      <c r="D76" s="8">
        <v>70000</v>
      </c>
      <c r="E76" s="8">
        <v>2</v>
      </c>
      <c r="F76" s="8" t="s">
        <v>3025</v>
      </c>
      <c r="G76" s="8" t="s">
        <v>3021</v>
      </c>
    </row>
    <row r="77" spans="1:7" x14ac:dyDescent="0.2">
      <c r="A77" s="9">
        <v>76</v>
      </c>
      <c r="B77" s="9">
        <v>259</v>
      </c>
      <c r="C77" s="9" t="s">
        <v>3022</v>
      </c>
      <c r="D77" s="9">
        <v>80000</v>
      </c>
      <c r="E77" s="9">
        <v>2</v>
      </c>
      <c r="F77" s="9" t="s">
        <v>3025</v>
      </c>
      <c r="G77" s="9" t="s">
        <v>3021</v>
      </c>
    </row>
    <row r="78" spans="1:7" x14ac:dyDescent="0.2">
      <c r="A78" s="8">
        <v>77</v>
      </c>
      <c r="B78" s="8">
        <v>263</v>
      </c>
      <c r="C78" s="8" t="s">
        <v>3022</v>
      </c>
      <c r="D78" s="8">
        <v>80000</v>
      </c>
      <c r="E78" s="8">
        <v>2</v>
      </c>
      <c r="F78" s="8" t="s">
        <v>3025</v>
      </c>
      <c r="G78" s="8" t="s">
        <v>3021</v>
      </c>
    </row>
    <row r="79" spans="1:7" x14ac:dyDescent="0.2">
      <c r="A79" s="9">
        <v>78</v>
      </c>
      <c r="B79" s="9">
        <v>266</v>
      </c>
      <c r="C79" s="9" t="s">
        <v>3022</v>
      </c>
      <c r="D79" s="9">
        <v>80000</v>
      </c>
      <c r="E79" s="9">
        <v>2</v>
      </c>
      <c r="F79" s="9" t="s">
        <v>3025</v>
      </c>
      <c r="G79" s="9" t="s">
        <v>3023</v>
      </c>
    </row>
    <row r="80" spans="1:7" x14ac:dyDescent="0.2">
      <c r="A80" s="8">
        <v>79</v>
      </c>
      <c r="B80" s="8">
        <v>268</v>
      </c>
      <c r="C80" s="8" t="s">
        <v>3022</v>
      </c>
      <c r="D80" s="8">
        <v>40000</v>
      </c>
      <c r="E80" s="8">
        <v>0</v>
      </c>
      <c r="F80" s="8" t="s">
        <v>3025</v>
      </c>
      <c r="G80" s="8" t="s">
        <v>3023</v>
      </c>
    </row>
    <row r="81" spans="1:7" x14ac:dyDescent="0.2">
      <c r="A81" s="9">
        <v>80</v>
      </c>
      <c r="B81" s="9">
        <v>269</v>
      </c>
      <c r="C81" s="9" t="s">
        <v>3022</v>
      </c>
      <c r="D81" s="9">
        <v>160000</v>
      </c>
      <c r="E81" s="9">
        <v>0</v>
      </c>
      <c r="F81" s="9" t="s">
        <v>3027</v>
      </c>
      <c r="G81" s="9" t="s">
        <v>3021</v>
      </c>
    </row>
    <row r="82" spans="1:7" x14ac:dyDescent="0.2">
      <c r="A82" s="8">
        <v>81</v>
      </c>
      <c r="B82" s="8">
        <v>271</v>
      </c>
      <c r="C82" s="8" t="s">
        <v>3019</v>
      </c>
      <c r="D82" s="8">
        <v>170000</v>
      </c>
      <c r="E82" s="8">
        <v>0</v>
      </c>
      <c r="F82" s="8" t="s">
        <v>3027</v>
      </c>
      <c r="G82" s="8" t="s">
        <v>3021</v>
      </c>
    </row>
    <row r="83" spans="1:7" x14ac:dyDescent="0.2">
      <c r="A83" s="9">
        <v>82</v>
      </c>
      <c r="B83" s="9">
        <v>272</v>
      </c>
      <c r="C83" s="9" t="s">
        <v>3019</v>
      </c>
      <c r="D83" s="9">
        <v>120000</v>
      </c>
      <c r="E83" s="9">
        <v>2</v>
      </c>
      <c r="F83" s="9" t="s">
        <v>3020</v>
      </c>
      <c r="G83" s="9" t="s">
        <v>3021</v>
      </c>
    </row>
    <row r="84" spans="1:7" x14ac:dyDescent="0.2">
      <c r="A84" s="8">
        <v>83</v>
      </c>
      <c r="B84" s="8">
        <v>275</v>
      </c>
      <c r="C84" s="8" t="s">
        <v>3022</v>
      </c>
      <c r="D84" s="8">
        <v>130000</v>
      </c>
      <c r="E84" s="8">
        <v>0</v>
      </c>
      <c r="F84" s="8" t="s">
        <v>3027</v>
      </c>
      <c r="G84" s="8" t="s">
        <v>3023</v>
      </c>
    </row>
    <row r="85" spans="1:7" x14ac:dyDescent="0.2">
      <c r="A85" s="9">
        <v>84</v>
      </c>
      <c r="B85" s="9">
        <v>276</v>
      </c>
      <c r="C85" s="9" t="s">
        <v>3019</v>
      </c>
      <c r="D85" s="9">
        <v>130000</v>
      </c>
      <c r="E85" s="9">
        <v>0</v>
      </c>
      <c r="F85" s="9" t="s">
        <v>3027</v>
      </c>
      <c r="G85" s="9" t="s">
        <v>3021</v>
      </c>
    </row>
    <row r="86" spans="1:7" x14ac:dyDescent="0.2">
      <c r="A86" s="8">
        <v>85</v>
      </c>
      <c r="B86" s="8">
        <v>282</v>
      </c>
      <c r="C86" s="8" t="s">
        <v>3022</v>
      </c>
      <c r="D86" s="8">
        <v>80000</v>
      </c>
      <c r="E86" s="8">
        <v>2</v>
      </c>
      <c r="F86" s="8" t="s">
        <v>3026</v>
      </c>
      <c r="G86" s="8" t="s">
        <v>3023</v>
      </c>
    </row>
    <row r="87" spans="1:7" x14ac:dyDescent="0.2">
      <c r="A87" s="9">
        <v>86</v>
      </c>
      <c r="B87" s="9">
        <v>283</v>
      </c>
      <c r="C87" s="9" t="s">
        <v>3022</v>
      </c>
      <c r="D87" s="9">
        <v>60000</v>
      </c>
      <c r="E87" s="9">
        <v>2</v>
      </c>
      <c r="F87" s="9" t="s">
        <v>3025</v>
      </c>
      <c r="G87" s="9" t="s">
        <v>3023</v>
      </c>
    </row>
    <row r="88" spans="1:7" x14ac:dyDescent="0.2">
      <c r="A88" s="8">
        <v>87</v>
      </c>
      <c r="B88" s="8">
        <v>286</v>
      </c>
      <c r="C88" s="8" t="s">
        <v>3019</v>
      </c>
      <c r="D88" s="8">
        <v>70000</v>
      </c>
      <c r="E88" s="8">
        <v>2</v>
      </c>
      <c r="F88" s="8" t="s">
        <v>3024</v>
      </c>
      <c r="G88" s="8" t="s">
        <v>3021</v>
      </c>
    </row>
    <row r="89" spans="1:7" x14ac:dyDescent="0.2">
      <c r="A89" s="9">
        <v>88</v>
      </c>
      <c r="B89" s="9">
        <v>288</v>
      </c>
      <c r="C89" s="9" t="s">
        <v>3019</v>
      </c>
      <c r="D89" s="9">
        <v>70000</v>
      </c>
      <c r="E89" s="9">
        <v>3</v>
      </c>
      <c r="F89" s="9" t="s">
        <v>3024</v>
      </c>
      <c r="G89" s="9" t="s">
        <v>3023</v>
      </c>
    </row>
    <row r="90" spans="1:7" x14ac:dyDescent="0.2">
      <c r="A90" s="8">
        <v>89</v>
      </c>
      <c r="B90" s="8">
        <v>290</v>
      </c>
      <c r="C90" s="8" t="s">
        <v>3019</v>
      </c>
      <c r="D90" s="8">
        <v>80000</v>
      </c>
      <c r="E90" s="8">
        <v>2</v>
      </c>
      <c r="F90" s="8" t="s">
        <v>3020</v>
      </c>
      <c r="G90" s="8" t="s">
        <v>3021</v>
      </c>
    </row>
    <row r="91" spans="1:7" x14ac:dyDescent="0.2">
      <c r="A91" s="9">
        <v>90</v>
      </c>
      <c r="B91" s="9">
        <v>306</v>
      </c>
      <c r="C91" s="9" t="s">
        <v>3022</v>
      </c>
      <c r="D91" s="9">
        <v>80000</v>
      </c>
      <c r="E91" s="9">
        <v>2</v>
      </c>
      <c r="F91" s="9" t="s">
        <v>3020</v>
      </c>
      <c r="G91" s="9" t="s">
        <v>3021</v>
      </c>
    </row>
    <row r="92" spans="1:7" x14ac:dyDescent="0.2">
      <c r="A92" s="8">
        <v>91</v>
      </c>
      <c r="B92" s="8">
        <v>308</v>
      </c>
      <c r="C92" s="8" t="s">
        <v>3022</v>
      </c>
      <c r="D92" s="8">
        <v>90000</v>
      </c>
      <c r="E92" s="8">
        <v>2</v>
      </c>
      <c r="F92" s="8" t="s">
        <v>3024</v>
      </c>
      <c r="G92" s="8" t="s">
        <v>3021</v>
      </c>
    </row>
    <row r="93" spans="1:7" x14ac:dyDescent="0.2">
      <c r="A93" s="9">
        <v>92</v>
      </c>
      <c r="B93" s="9">
        <v>314</v>
      </c>
      <c r="C93" s="9" t="s">
        <v>3019</v>
      </c>
      <c r="D93" s="9">
        <v>90000</v>
      </c>
      <c r="E93" s="9">
        <v>2</v>
      </c>
      <c r="F93" s="9" t="s">
        <v>3024</v>
      </c>
      <c r="G93" s="9" t="s">
        <v>3021</v>
      </c>
    </row>
    <row r="94" spans="1:7" x14ac:dyDescent="0.2">
      <c r="A94" s="8">
        <v>93</v>
      </c>
      <c r="B94" s="8">
        <v>315</v>
      </c>
      <c r="C94" s="8" t="s">
        <v>3019</v>
      </c>
      <c r="D94" s="8">
        <v>90000</v>
      </c>
      <c r="E94" s="8">
        <v>2</v>
      </c>
      <c r="F94" s="8" t="s">
        <v>3020</v>
      </c>
      <c r="G94" s="8" t="s">
        <v>3021</v>
      </c>
    </row>
    <row r="95" spans="1:7" x14ac:dyDescent="0.2">
      <c r="A95" s="9">
        <v>94</v>
      </c>
      <c r="B95" s="9">
        <v>317</v>
      </c>
      <c r="C95" s="9" t="s">
        <v>3019</v>
      </c>
      <c r="D95" s="9">
        <v>100000</v>
      </c>
      <c r="E95" s="9">
        <v>0</v>
      </c>
      <c r="F95" s="9" t="s">
        <v>3027</v>
      </c>
      <c r="G95" s="9" t="s">
        <v>3021</v>
      </c>
    </row>
    <row r="96" spans="1:7" x14ac:dyDescent="0.2">
      <c r="A96" s="8">
        <v>95</v>
      </c>
      <c r="B96" s="8">
        <v>321</v>
      </c>
      <c r="C96" s="8" t="s">
        <v>3022</v>
      </c>
      <c r="D96" s="8">
        <v>70000</v>
      </c>
      <c r="E96" s="8">
        <v>1</v>
      </c>
      <c r="F96" s="8" t="s">
        <v>3024</v>
      </c>
      <c r="G96" s="8" t="s">
        <v>3023</v>
      </c>
    </row>
    <row r="97" spans="1:7" x14ac:dyDescent="0.2">
      <c r="A97" s="9">
        <v>96</v>
      </c>
      <c r="B97" s="9">
        <v>326</v>
      </c>
      <c r="C97" s="9" t="s">
        <v>3022</v>
      </c>
      <c r="D97" s="9">
        <v>70000</v>
      </c>
      <c r="E97" s="9">
        <v>1</v>
      </c>
      <c r="F97" s="9" t="s">
        <v>3024</v>
      </c>
      <c r="G97" s="9" t="s">
        <v>3021</v>
      </c>
    </row>
    <row r="98" spans="1:7" x14ac:dyDescent="0.2">
      <c r="A98" s="8">
        <v>97</v>
      </c>
      <c r="B98" s="8">
        <v>329</v>
      </c>
      <c r="C98" s="8" t="s">
        <v>3019</v>
      </c>
      <c r="D98" s="8">
        <v>60000</v>
      </c>
      <c r="E98" s="8">
        <v>1</v>
      </c>
      <c r="F98" s="8" t="s">
        <v>3020</v>
      </c>
      <c r="G98" s="8" t="s">
        <v>3021</v>
      </c>
    </row>
    <row r="99" spans="1:7" x14ac:dyDescent="0.2">
      <c r="A99" s="9">
        <v>98</v>
      </c>
      <c r="B99" s="9">
        <v>331</v>
      </c>
      <c r="C99" s="9" t="s">
        <v>3019</v>
      </c>
      <c r="D99" s="9">
        <v>60000</v>
      </c>
      <c r="E99" s="9">
        <v>1</v>
      </c>
      <c r="F99" s="9" t="s">
        <v>3024</v>
      </c>
      <c r="G99" s="9" t="s">
        <v>3021</v>
      </c>
    </row>
    <row r="100" spans="1:7" x14ac:dyDescent="0.2">
      <c r="A100" s="8">
        <v>99</v>
      </c>
      <c r="B100" s="8">
        <v>335</v>
      </c>
      <c r="C100" s="8" t="s">
        <v>3022</v>
      </c>
      <c r="D100" s="8">
        <v>60000</v>
      </c>
      <c r="E100" s="8">
        <v>1</v>
      </c>
      <c r="F100" s="8" t="s">
        <v>3024</v>
      </c>
      <c r="G100" s="8" t="s">
        <v>3023</v>
      </c>
    </row>
    <row r="101" spans="1:7" x14ac:dyDescent="0.2">
      <c r="A101" s="9">
        <v>100</v>
      </c>
      <c r="B101" s="9">
        <v>339</v>
      </c>
      <c r="C101" s="9" t="s">
        <v>3019</v>
      </c>
      <c r="D101" s="9">
        <v>60000</v>
      </c>
      <c r="E101" s="9">
        <v>1</v>
      </c>
      <c r="F101" s="9" t="s">
        <v>3020</v>
      </c>
      <c r="G101" s="9" t="s">
        <v>3021</v>
      </c>
    </row>
    <row r="102" spans="1:7" x14ac:dyDescent="0.2">
      <c r="A102" s="8">
        <v>101</v>
      </c>
      <c r="B102" s="8">
        <v>342</v>
      </c>
      <c r="C102" s="8" t="s">
        <v>3022</v>
      </c>
      <c r="D102" s="8">
        <v>60000</v>
      </c>
      <c r="E102" s="8">
        <v>1</v>
      </c>
      <c r="F102" s="8" t="s">
        <v>3024</v>
      </c>
      <c r="G102" s="8" t="s">
        <v>3021</v>
      </c>
    </row>
    <row r="103" spans="1:7" x14ac:dyDescent="0.2">
      <c r="A103" s="9">
        <v>102</v>
      </c>
      <c r="B103" s="9">
        <v>343</v>
      </c>
      <c r="C103" s="9" t="s">
        <v>3022</v>
      </c>
      <c r="D103" s="9">
        <v>70000</v>
      </c>
      <c r="E103" s="9">
        <v>0</v>
      </c>
      <c r="F103" s="9" t="s">
        <v>3020</v>
      </c>
      <c r="G103" s="9" t="s">
        <v>3023</v>
      </c>
    </row>
    <row r="104" spans="1:7" x14ac:dyDescent="0.2">
      <c r="A104" s="8">
        <v>103</v>
      </c>
      <c r="B104" s="8">
        <v>344</v>
      </c>
      <c r="C104" s="8" t="s">
        <v>3022</v>
      </c>
      <c r="D104" s="8">
        <v>80000</v>
      </c>
      <c r="E104" s="8">
        <v>5</v>
      </c>
      <c r="F104" s="8" t="s">
        <v>3020</v>
      </c>
      <c r="G104" s="8" t="s">
        <v>3021</v>
      </c>
    </row>
    <row r="105" spans="1:7" x14ac:dyDescent="0.2">
      <c r="A105" s="9">
        <v>104</v>
      </c>
      <c r="B105" s="9">
        <v>349</v>
      </c>
      <c r="C105" s="9" t="s">
        <v>3022</v>
      </c>
      <c r="D105" s="9">
        <v>70000</v>
      </c>
      <c r="E105" s="9">
        <v>0</v>
      </c>
      <c r="F105" s="9" t="s">
        <v>3020</v>
      </c>
      <c r="G105" s="9" t="s">
        <v>3021</v>
      </c>
    </row>
    <row r="106" spans="1:7" x14ac:dyDescent="0.2">
      <c r="A106" s="8">
        <v>105</v>
      </c>
      <c r="B106" s="8">
        <v>351</v>
      </c>
      <c r="C106" s="8" t="s">
        <v>3019</v>
      </c>
      <c r="D106" s="8">
        <v>70000</v>
      </c>
      <c r="E106" s="8">
        <v>0</v>
      </c>
      <c r="F106" s="8" t="s">
        <v>3020</v>
      </c>
      <c r="G106" s="8" t="s">
        <v>3023</v>
      </c>
    </row>
    <row r="107" spans="1:7" x14ac:dyDescent="0.2">
      <c r="A107" s="9">
        <v>106</v>
      </c>
      <c r="B107" s="9">
        <v>353</v>
      </c>
      <c r="C107" s="9" t="s">
        <v>3022</v>
      </c>
      <c r="D107" s="9">
        <v>70000</v>
      </c>
      <c r="E107" s="9">
        <v>0</v>
      </c>
      <c r="F107" s="9" t="s">
        <v>3020</v>
      </c>
      <c r="G107" s="9" t="s">
        <v>3023</v>
      </c>
    </row>
    <row r="108" spans="1:7" x14ac:dyDescent="0.2">
      <c r="A108" s="8">
        <v>107</v>
      </c>
      <c r="B108" s="8">
        <v>357</v>
      </c>
      <c r="C108" s="8" t="s">
        <v>3022</v>
      </c>
      <c r="D108" s="8">
        <v>70000</v>
      </c>
      <c r="E108" s="8">
        <v>0</v>
      </c>
      <c r="F108" s="8" t="s">
        <v>3020</v>
      </c>
      <c r="G108" s="8" t="s">
        <v>3023</v>
      </c>
    </row>
    <row r="109" spans="1:7" x14ac:dyDescent="0.2">
      <c r="A109" s="9">
        <v>108</v>
      </c>
      <c r="B109" s="9">
        <v>358</v>
      </c>
      <c r="C109" s="9" t="s">
        <v>3019</v>
      </c>
      <c r="D109" s="9">
        <v>90000</v>
      </c>
      <c r="E109" s="9">
        <v>1</v>
      </c>
      <c r="F109" s="9" t="s">
        <v>3020</v>
      </c>
      <c r="G109" s="9" t="s">
        <v>3021</v>
      </c>
    </row>
    <row r="110" spans="1:7" x14ac:dyDescent="0.2">
      <c r="A110" s="8">
        <v>109</v>
      </c>
      <c r="B110" s="8">
        <v>366</v>
      </c>
      <c r="C110" s="8" t="s">
        <v>3022</v>
      </c>
      <c r="D110" s="8">
        <v>70000</v>
      </c>
      <c r="E110" s="8">
        <v>0</v>
      </c>
      <c r="F110" s="8" t="s">
        <v>3020</v>
      </c>
      <c r="G110" s="8" t="s">
        <v>3023</v>
      </c>
    </row>
    <row r="111" spans="1:7" x14ac:dyDescent="0.2">
      <c r="A111" s="9">
        <v>110</v>
      </c>
      <c r="B111" s="9">
        <v>369</v>
      </c>
      <c r="C111" s="9" t="s">
        <v>3022</v>
      </c>
      <c r="D111" s="9">
        <v>70000</v>
      </c>
      <c r="E111" s="9">
        <v>0</v>
      </c>
      <c r="F111" s="9" t="s">
        <v>3020</v>
      </c>
      <c r="G111" s="9" t="s">
        <v>3023</v>
      </c>
    </row>
    <row r="112" spans="1:7" x14ac:dyDescent="0.2">
      <c r="A112" s="8">
        <v>111</v>
      </c>
      <c r="B112" s="8">
        <v>370</v>
      </c>
      <c r="C112" s="8" t="s">
        <v>3019</v>
      </c>
      <c r="D112" s="8">
        <v>60000</v>
      </c>
      <c r="E112" s="8">
        <v>1</v>
      </c>
      <c r="F112" s="8" t="s">
        <v>3024</v>
      </c>
      <c r="G112" s="8" t="s">
        <v>3021</v>
      </c>
    </row>
    <row r="113" spans="1:7" x14ac:dyDescent="0.2">
      <c r="A113" s="9">
        <v>112</v>
      </c>
      <c r="B113" s="9">
        <v>371</v>
      </c>
      <c r="C113" s="9" t="s">
        <v>3019</v>
      </c>
      <c r="D113" s="9">
        <v>60000</v>
      </c>
      <c r="E113" s="9">
        <v>1</v>
      </c>
      <c r="F113" s="9" t="s">
        <v>3024</v>
      </c>
      <c r="G113" s="9" t="s">
        <v>3021</v>
      </c>
    </row>
    <row r="114" spans="1:7" x14ac:dyDescent="0.2">
      <c r="A114" s="8">
        <v>113</v>
      </c>
      <c r="B114" s="8">
        <v>373</v>
      </c>
      <c r="C114" s="8" t="s">
        <v>3019</v>
      </c>
      <c r="D114" s="8">
        <v>60000</v>
      </c>
      <c r="E114" s="8">
        <v>1</v>
      </c>
      <c r="F114" s="8" t="s">
        <v>3024</v>
      </c>
      <c r="G114" s="8" t="s">
        <v>3021</v>
      </c>
    </row>
    <row r="115" spans="1:7" x14ac:dyDescent="0.2">
      <c r="A115" s="9">
        <v>114</v>
      </c>
      <c r="B115" s="9">
        <v>375</v>
      </c>
      <c r="C115" s="9" t="s">
        <v>3019</v>
      </c>
      <c r="D115" s="9">
        <v>70000</v>
      </c>
      <c r="E115" s="9">
        <v>5</v>
      </c>
      <c r="F115" s="9" t="s">
        <v>3020</v>
      </c>
      <c r="G115" s="9" t="s">
        <v>3021</v>
      </c>
    </row>
    <row r="116" spans="1:7" x14ac:dyDescent="0.2">
      <c r="A116" s="8">
        <v>115</v>
      </c>
      <c r="B116" s="8">
        <v>377</v>
      </c>
      <c r="C116" s="8" t="s">
        <v>3022</v>
      </c>
      <c r="D116" s="8">
        <v>70000</v>
      </c>
      <c r="E116" s="8">
        <v>5</v>
      </c>
      <c r="F116" s="8" t="s">
        <v>3024</v>
      </c>
      <c r="G116" s="8" t="s">
        <v>3021</v>
      </c>
    </row>
    <row r="117" spans="1:7" x14ac:dyDescent="0.2">
      <c r="A117" s="9">
        <v>116</v>
      </c>
      <c r="B117" s="9">
        <v>381</v>
      </c>
      <c r="C117" s="9" t="s">
        <v>3019</v>
      </c>
      <c r="D117" s="9">
        <v>70000</v>
      </c>
      <c r="E117" s="9">
        <v>5</v>
      </c>
      <c r="F117" s="9" t="s">
        <v>3024</v>
      </c>
      <c r="G117" s="9" t="s">
        <v>3021</v>
      </c>
    </row>
    <row r="118" spans="1:7" x14ac:dyDescent="0.2">
      <c r="A118" s="8">
        <v>117</v>
      </c>
      <c r="B118" s="8">
        <v>383</v>
      </c>
      <c r="C118" s="8" t="s">
        <v>3019</v>
      </c>
      <c r="D118" s="8">
        <v>70000</v>
      </c>
      <c r="E118" s="8">
        <v>5</v>
      </c>
      <c r="F118" s="8" t="s">
        <v>3024</v>
      </c>
      <c r="G118" s="8" t="s">
        <v>3021</v>
      </c>
    </row>
    <row r="119" spans="1:7" x14ac:dyDescent="0.2">
      <c r="A119" s="9">
        <v>118</v>
      </c>
      <c r="B119" s="9">
        <v>387</v>
      </c>
      <c r="C119" s="9" t="s">
        <v>3019</v>
      </c>
      <c r="D119" s="9">
        <v>70000</v>
      </c>
      <c r="E119" s="9">
        <v>5</v>
      </c>
      <c r="F119" s="9" t="s">
        <v>3024</v>
      </c>
      <c r="G119" s="9" t="s">
        <v>3021</v>
      </c>
    </row>
    <row r="120" spans="1:7" x14ac:dyDescent="0.2">
      <c r="A120" s="8">
        <v>119</v>
      </c>
      <c r="B120" s="8">
        <v>388</v>
      </c>
      <c r="C120" s="8" t="s">
        <v>3022</v>
      </c>
      <c r="D120" s="8">
        <v>80000</v>
      </c>
      <c r="E120" s="8">
        <v>1</v>
      </c>
      <c r="F120" s="8" t="s">
        <v>3024</v>
      </c>
      <c r="G120" s="8" t="s">
        <v>3023</v>
      </c>
    </row>
    <row r="121" spans="1:7" x14ac:dyDescent="0.2">
      <c r="A121" s="9">
        <v>120</v>
      </c>
      <c r="B121" s="9">
        <v>389</v>
      </c>
      <c r="C121" s="9" t="s">
        <v>3022</v>
      </c>
      <c r="D121" s="9">
        <v>30000</v>
      </c>
      <c r="E121" s="9">
        <v>2</v>
      </c>
      <c r="F121" s="9" t="s">
        <v>3024</v>
      </c>
      <c r="G121" s="9" t="s">
        <v>3023</v>
      </c>
    </row>
    <row r="122" spans="1:7" x14ac:dyDescent="0.2">
      <c r="A122" s="8">
        <v>121</v>
      </c>
      <c r="B122" s="8">
        <v>392</v>
      </c>
      <c r="C122" s="8" t="s">
        <v>3022</v>
      </c>
      <c r="D122" s="8">
        <v>40000</v>
      </c>
      <c r="E122" s="8">
        <v>2</v>
      </c>
      <c r="F122" s="8" t="s">
        <v>3020</v>
      </c>
      <c r="G122" s="8" t="s">
        <v>3021</v>
      </c>
    </row>
    <row r="123" spans="1:7" x14ac:dyDescent="0.2">
      <c r="A123" s="9">
        <v>122</v>
      </c>
      <c r="B123" s="9">
        <v>393</v>
      </c>
      <c r="C123" s="9" t="s">
        <v>3019</v>
      </c>
      <c r="D123" s="9">
        <v>70000</v>
      </c>
      <c r="E123" s="9">
        <v>5</v>
      </c>
      <c r="F123" s="9" t="s">
        <v>3024</v>
      </c>
      <c r="G123" s="9" t="s">
        <v>3021</v>
      </c>
    </row>
    <row r="124" spans="1:7" x14ac:dyDescent="0.2">
      <c r="A124" s="8">
        <v>123</v>
      </c>
      <c r="B124" s="8">
        <v>395</v>
      </c>
      <c r="C124" s="8" t="s">
        <v>3019</v>
      </c>
      <c r="D124" s="8">
        <v>70000</v>
      </c>
      <c r="E124" s="8">
        <v>5</v>
      </c>
      <c r="F124" s="8" t="s">
        <v>3024</v>
      </c>
      <c r="G124" s="8" t="s">
        <v>3021</v>
      </c>
    </row>
    <row r="125" spans="1:7" x14ac:dyDescent="0.2">
      <c r="A125" s="9">
        <v>124</v>
      </c>
      <c r="B125" s="9">
        <v>397</v>
      </c>
      <c r="C125" s="9" t="s">
        <v>3019</v>
      </c>
      <c r="D125" s="9">
        <v>70000</v>
      </c>
      <c r="E125" s="9">
        <v>5</v>
      </c>
      <c r="F125" s="9" t="s">
        <v>3024</v>
      </c>
      <c r="G125" s="9" t="s">
        <v>3021</v>
      </c>
    </row>
    <row r="126" spans="1:7" x14ac:dyDescent="0.2">
      <c r="A126" s="8">
        <v>125</v>
      </c>
      <c r="B126" s="8">
        <v>398</v>
      </c>
      <c r="C126" s="8" t="s">
        <v>3022</v>
      </c>
      <c r="D126" s="8">
        <v>80000</v>
      </c>
      <c r="E126" s="8">
        <v>1</v>
      </c>
      <c r="F126" s="8" t="s">
        <v>3024</v>
      </c>
      <c r="G126" s="8" t="s">
        <v>3021</v>
      </c>
    </row>
    <row r="127" spans="1:7" x14ac:dyDescent="0.2">
      <c r="A127" s="9">
        <v>126</v>
      </c>
      <c r="B127" s="9">
        <v>406</v>
      </c>
      <c r="C127" s="9" t="s">
        <v>3022</v>
      </c>
      <c r="D127" s="9">
        <v>70000</v>
      </c>
      <c r="E127" s="9">
        <v>1</v>
      </c>
      <c r="F127" s="9" t="s">
        <v>3024</v>
      </c>
      <c r="G127" s="9" t="s">
        <v>3021</v>
      </c>
    </row>
    <row r="128" spans="1:7" x14ac:dyDescent="0.2">
      <c r="A128" s="8">
        <v>127</v>
      </c>
      <c r="B128" s="8">
        <v>408</v>
      </c>
      <c r="C128" s="8" t="s">
        <v>3019</v>
      </c>
      <c r="D128" s="8">
        <v>10000</v>
      </c>
      <c r="E128" s="8">
        <v>2</v>
      </c>
      <c r="F128" s="8" t="s">
        <v>3025</v>
      </c>
      <c r="G128" s="8" t="s">
        <v>3023</v>
      </c>
    </row>
    <row r="129" spans="1:7" x14ac:dyDescent="0.2">
      <c r="A129" s="9">
        <v>128</v>
      </c>
      <c r="B129" s="9">
        <v>411</v>
      </c>
      <c r="C129" s="9" t="s">
        <v>3019</v>
      </c>
      <c r="D129" s="9">
        <v>40000</v>
      </c>
      <c r="E129" s="9">
        <v>0</v>
      </c>
      <c r="F129" s="9" t="s">
        <v>3025</v>
      </c>
      <c r="G129" s="9" t="s">
        <v>3021</v>
      </c>
    </row>
    <row r="130" spans="1:7" x14ac:dyDescent="0.2">
      <c r="A130" s="8">
        <v>129</v>
      </c>
      <c r="B130" s="8">
        <v>421</v>
      </c>
      <c r="C130" s="8" t="s">
        <v>3019</v>
      </c>
      <c r="D130" s="8">
        <v>40000</v>
      </c>
      <c r="E130" s="8">
        <v>0</v>
      </c>
      <c r="F130" s="8" t="s">
        <v>3025</v>
      </c>
      <c r="G130" s="8" t="s">
        <v>3021</v>
      </c>
    </row>
    <row r="131" spans="1:7" x14ac:dyDescent="0.2">
      <c r="A131" s="9">
        <v>130</v>
      </c>
      <c r="B131" s="9">
        <v>428</v>
      </c>
      <c r="C131" s="9" t="s">
        <v>3022</v>
      </c>
      <c r="D131" s="9">
        <v>40000</v>
      </c>
      <c r="E131" s="9">
        <v>0</v>
      </c>
      <c r="F131" s="9" t="s">
        <v>3025</v>
      </c>
      <c r="G131" s="9" t="s">
        <v>3021</v>
      </c>
    </row>
    <row r="132" spans="1:7" x14ac:dyDescent="0.2">
      <c r="A132" s="8">
        <v>131</v>
      </c>
      <c r="B132" s="8">
        <v>437</v>
      </c>
      <c r="C132" s="8" t="s">
        <v>3019</v>
      </c>
      <c r="D132" s="8">
        <v>30000</v>
      </c>
      <c r="E132" s="8">
        <v>0</v>
      </c>
      <c r="F132" s="8" t="s">
        <v>3025</v>
      </c>
      <c r="G132" s="8" t="s">
        <v>3021</v>
      </c>
    </row>
    <row r="133" spans="1:7" x14ac:dyDescent="0.2">
      <c r="A133" s="9">
        <v>132</v>
      </c>
      <c r="B133" s="9">
        <v>444</v>
      </c>
      <c r="C133" s="9" t="s">
        <v>3019</v>
      </c>
      <c r="D133" s="9">
        <v>30000</v>
      </c>
      <c r="E133" s="9">
        <v>0</v>
      </c>
      <c r="F133" s="9" t="s">
        <v>3025</v>
      </c>
      <c r="G133" s="9" t="s">
        <v>3023</v>
      </c>
    </row>
    <row r="134" spans="1:7" x14ac:dyDescent="0.2">
      <c r="A134" s="8">
        <v>133</v>
      </c>
      <c r="B134" s="8">
        <v>445</v>
      </c>
      <c r="C134" s="8" t="s">
        <v>3022</v>
      </c>
      <c r="D134" s="8">
        <v>30000</v>
      </c>
      <c r="E134" s="8">
        <v>0</v>
      </c>
      <c r="F134" s="8" t="s">
        <v>3025</v>
      </c>
      <c r="G134" s="8" t="s">
        <v>3023</v>
      </c>
    </row>
    <row r="135" spans="1:7" x14ac:dyDescent="0.2">
      <c r="A135" s="9">
        <v>134</v>
      </c>
      <c r="B135" s="9">
        <v>447</v>
      </c>
      <c r="C135" s="9" t="s">
        <v>3022</v>
      </c>
      <c r="D135" s="9">
        <v>30000</v>
      </c>
      <c r="E135" s="9">
        <v>0</v>
      </c>
      <c r="F135" s="9" t="s">
        <v>3026</v>
      </c>
      <c r="G135" s="9" t="s">
        <v>3023</v>
      </c>
    </row>
    <row r="136" spans="1:7" x14ac:dyDescent="0.2">
      <c r="A136" s="8">
        <v>135</v>
      </c>
      <c r="B136" s="8">
        <v>451</v>
      </c>
      <c r="C136" s="8" t="s">
        <v>3022</v>
      </c>
      <c r="D136" s="8">
        <v>10000</v>
      </c>
      <c r="E136" s="8">
        <v>5</v>
      </c>
      <c r="F136" s="8" t="s">
        <v>3025</v>
      </c>
      <c r="G136" s="8" t="s">
        <v>3021</v>
      </c>
    </row>
    <row r="137" spans="1:7" x14ac:dyDescent="0.2">
      <c r="A137" s="9">
        <v>136</v>
      </c>
      <c r="B137" s="9">
        <v>452</v>
      </c>
      <c r="C137" s="9" t="s">
        <v>3022</v>
      </c>
      <c r="D137" s="9">
        <v>30000</v>
      </c>
      <c r="E137" s="9">
        <v>0</v>
      </c>
      <c r="F137" s="9" t="s">
        <v>3026</v>
      </c>
      <c r="G137" s="9" t="s">
        <v>3023</v>
      </c>
    </row>
    <row r="138" spans="1:7" x14ac:dyDescent="0.2">
      <c r="A138" s="8">
        <v>137</v>
      </c>
      <c r="B138" s="8">
        <v>453</v>
      </c>
      <c r="C138" s="8" t="s">
        <v>3022</v>
      </c>
      <c r="D138" s="8">
        <v>40000</v>
      </c>
      <c r="E138" s="8">
        <v>0</v>
      </c>
      <c r="F138" s="8" t="s">
        <v>3025</v>
      </c>
      <c r="G138" s="8" t="s">
        <v>3023</v>
      </c>
    </row>
    <row r="139" spans="1:7" x14ac:dyDescent="0.2">
      <c r="A139" s="9">
        <v>138</v>
      </c>
      <c r="B139" s="9">
        <v>460</v>
      </c>
      <c r="C139" s="9" t="s">
        <v>3019</v>
      </c>
      <c r="D139" s="9">
        <v>40000</v>
      </c>
      <c r="E139" s="9">
        <v>0</v>
      </c>
      <c r="F139" s="9" t="s">
        <v>3025</v>
      </c>
      <c r="G139" s="9" t="s">
        <v>3021</v>
      </c>
    </row>
    <row r="140" spans="1:7" x14ac:dyDescent="0.2">
      <c r="A140" s="8">
        <v>139</v>
      </c>
      <c r="B140" s="8">
        <v>463</v>
      </c>
      <c r="C140" s="8" t="s">
        <v>3019</v>
      </c>
      <c r="D140" s="8">
        <v>40000</v>
      </c>
      <c r="E140" s="8">
        <v>0</v>
      </c>
      <c r="F140" s="8" t="s">
        <v>3025</v>
      </c>
      <c r="G140" s="8" t="s">
        <v>3023</v>
      </c>
    </row>
    <row r="141" spans="1:7" x14ac:dyDescent="0.2">
      <c r="A141" s="9">
        <v>140</v>
      </c>
      <c r="B141" s="9">
        <v>466</v>
      </c>
      <c r="C141" s="9" t="s">
        <v>3022</v>
      </c>
      <c r="D141" s="9">
        <v>30000</v>
      </c>
      <c r="E141" s="9">
        <v>2</v>
      </c>
      <c r="F141" s="9" t="s">
        <v>3024</v>
      </c>
      <c r="G141" s="9" t="s">
        <v>3023</v>
      </c>
    </row>
    <row r="142" spans="1:7" x14ac:dyDescent="0.2">
      <c r="A142" s="8">
        <v>141</v>
      </c>
      <c r="B142" s="8">
        <v>467</v>
      </c>
      <c r="C142" s="8" t="s">
        <v>3022</v>
      </c>
      <c r="D142" s="8">
        <v>30000</v>
      </c>
      <c r="E142" s="8">
        <v>0</v>
      </c>
      <c r="F142" s="8" t="s">
        <v>3026</v>
      </c>
      <c r="G142" s="8" t="s">
        <v>3023</v>
      </c>
    </row>
    <row r="143" spans="1:7" x14ac:dyDescent="0.2">
      <c r="A143" s="9">
        <v>142</v>
      </c>
      <c r="B143" s="9">
        <v>468</v>
      </c>
      <c r="C143" s="9" t="s">
        <v>3019</v>
      </c>
      <c r="D143" s="9">
        <v>40000</v>
      </c>
      <c r="E143" s="9">
        <v>0</v>
      </c>
      <c r="F143" s="9" t="s">
        <v>3025</v>
      </c>
      <c r="G143" s="9" t="s">
        <v>3023</v>
      </c>
    </row>
    <row r="144" spans="1:7" x14ac:dyDescent="0.2">
      <c r="A144" s="8">
        <v>143</v>
      </c>
      <c r="B144" s="8">
        <v>469</v>
      </c>
      <c r="C144" s="8" t="s">
        <v>3022</v>
      </c>
      <c r="D144" s="8">
        <v>40000</v>
      </c>
      <c r="E144" s="8">
        <v>0</v>
      </c>
      <c r="F144" s="8" t="s">
        <v>3025</v>
      </c>
      <c r="G144" s="8" t="s">
        <v>3023</v>
      </c>
    </row>
    <row r="145" spans="1:7" x14ac:dyDescent="0.2">
      <c r="A145" s="9">
        <v>144</v>
      </c>
      <c r="B145" s="9">
        <v>470</v>
      </c>
      <c r="C145" s="9" t="s">
        <v>3019</v>
      </c>
      <c r="D145" s="9">
        <v>40000</v>
      </c>
      <c r="E145" s="9">
        <v>0</v>
      </c>
      <c r="F145" s="9" t="s">
        <v>3025</v>
      </c>
      <c r="G145" s="9" t="s">
        <v>3021</v>
      </c>
    </row>
    <row r="146" spans="1:7" x14ac:dyDescent="0.2">
      <c r="A146" s="8">
        <v>145</v>
      </c>
      <c r="B146" s="8">
        <v>471</v>
      </c>
      <c r="C146" s="8" t="s">
        <v>3022</v>
      </c>
      <c r="D146" s="8">
        <v>40000</v>
      </c>
      <c r="E146" s="8">
        <v>0</v>
      </c>
      <c r="F146" s="8" t="s">
        <v>3025</v>
      </c>
      <c r="G146" s="8" t="s">
        <v>3023</v>
      </c>
    </row>
    <row r="147" spans="1:7" x14ac:dyDescent="0.2">
      <c r="A147" s="9">
        <v>146</v>
      </c>
      <c r="B147" s="9">
        <v>472</v>
      </c>
      <c r="C147" s="9" t="s">
        <v>3022</v>
      </c>
      <c r="D147" s="9">
        <v>40000</v>
      </c>
      <c r="E147" s="9">
        <v>0</v>
      </c>
      <c r="F147" s="9" t="s">
        <v>3025</v>
      </c>
      <c r="G147" s="9" t="s">
        <v>3023</v>
      </c>
    </row>
    <row r="148" spans="1:7" x14ac:dyDescent="0.2">
      <c r="A148" s="8">
        <v>147</v>
      </c>
      <c r="B148" s="8">
        <v>483</v>
      </c>
      <c r="C148" s="8" t="s">
        <v>3022</v>
      </c>
      <c r="D148" s="8">
        <v>40000</v>
      </c>
      <c r="E148" s="8">
        <v>2</v>
      </c>
      <c r="F148" s="8" t="s">
        <v>3020</v>
      </c>
      <c r="G148" s="8" t="s">
        <v>3021</v>
      </c>
    </row>
    <row r="149" spans="1:7" x14ac:dyDescent="0.2">
      <c r="A149" s="9">
        <v>148</v>
      </c>
      <c r="B149" s="9">
        <v>485</v>
      </c>
      <c r="C149" s="9" t="s">
        <v>3019</v>
      </c>
      <c r="D149" s="9">
        <v>60000</v>
      </c>
      <c r="E149" s="9">
        <v>2</v>
      </c>
      <c r="F149" s="9" t="s">
        <v>3027</v>
      </c>
      <c r="G149" s="9" t="s">
        <v>3021</v>
      </c>
    </row>
    <row r="150" spans="1:7" x14ac:dyDescent="0.2">
      <c r="A150" s="8">
        <v>149</v>
      </c>
      <c r="B150" s="8">
        <v>487</v>
      </c>
      <c r="C150" s="8" t="s">
        <v>3019</v>
      </c>
      <c r="D150" s="8">
        <v>40000</v>
      </c>
      <c r="E150" s="8">
        <v>2</v>
      </c>
      <c r="F150" s="8" t="s">
        <v>3020</v>
      </c>
      <c r="G150" s="8" t="s">
        <v>3021</v>
      </c>
    </row>
    <row r="151" spans="1:7" x14ac:dyDescent="0.2">
      <c r="A151" s="9">
        <v>150</v>
      </c>
      <c r="B151" s="9">
        <v>488</v>
      </c>
      <c r="C151" s="9" t="s">
        <v>3019</v>
      </c>
      <c r="D151" s="9">
        <v>40000</v>
      </c>
      <c r="E151" s="9">
        <v>2</v>
      </c>
      <c r="F151" s="9" t="s">
        <v>3020</v>
      </c>
      <c r="G151" s="9" t="s">
        <v>3021</v>
      </c>
    </row>
    <row r="152" spans="1:7" x14ac:dyDescent="0.2">
      <c r="A152" s="8">
        <v>151</v>
      </c>
      <c r="B152" s="8">
        <v>489</v>
      </c>
      <c r="C152" s="8" t="s">
        <v>3022</v>
      </c>
      <c r="D152" s="8">
        <v>40000</v>
      </c>
      <c r="E152" s="8">
        <v>2</v>
      </c>
      <c r="F152" s="8" t="s">
        <v>3020</v>
      </c>
      <c r="G152" s="8" t="s">
        <v>3021</v>
      </c>
    </row>
    <row r="153" spans="1:7" x14ac:dyDescent="0.2">
      <c r="A153" s="9">
        <v>152</v>
      </c>
      <c r="B153" s="9">
        <v>491</v>
      </c>
      <c r="C153" s="9" t="s">
        <v>3022</v>
      </c>
      <c r="D153" s="9">
        <v>60000</v>
      </c>
      <c r="E153" s="9">
        <v>2</v>
      </c>
      <c r="F153" s="9" t="s">
        <v>3027</v>
      </c>
      <c r="G153" s="9" t="s">
        <v>3023</v>
      </c>
    </row>
    <row r="154" spans="1:7" x14ac:dyDescent="0.2">
      <c r="A154" s="8">
        <v>153</v>
      </c>
      <c r="B154" s="8">
        <v>493</v>
      </c>
      <c r="C154" s="8" t="s">
        <v>3022</v>
      </c>
      <c r="D154" s="8">
        <v>40000</v>
      </c>
      <c r="E154" s="8">
        <v>0</v>
      </c>
      <c r="F154" s="8" t="s">
        <v>3025</v>
      </c>
      <c r="G154" s="8" t="s">
        <v>3021</v>
      </c>
    </row>
    <row r="155" spans="1:7" x14ac:dyDescent="0.2">
      <c r="A155" s="9">
        <v>154</v>
      </c>
      <c r="B155" s="9">
        <v>494</v>
      </c>
      <c r="C155" s="9" t="s">
        <v>3019</v>
      </c>
      <c r="D155" s="9">
        <v>40000</v>
      </c>
      <c r="E155" s="9">
        <v>0</v>
      </c>
      <c r="F155" s="9" t="s">
        <v>3025</v>
      </c>
      <c r="G155" s="9" t="s">
        <v>3021</v>
      </c>
    </row>
    <row r="156" spans="1:7" x14ac:dyDescent="0.2">
      <c r="A156" s="8">
        <v>155</v>
      </c>
      <c r="B156" s="8">
        <v>497</v>
      </c>
      <c r="C156" s="8" t="s">
        <v>3022</v>
      </c>
      <c r="D156" s="8">
        <v>40000</v>
      </c>
      <c r="E156" s="8">
        <v>0</v>
      </c>
      <c r="F156" s="8" t="s">
        <v>3024</v>
      </c>
      <c r="G156" s="8" t="s">
        <v>3021</v>
      </c>
    </row>
    <row r="157" spans="1:7" x14ac:dyDescent="0.2">
      <c r="A157" s="9">
        <v>156</v>
      </c>
      <c r="B157" s="9">
        <v>507</v>
      </c>
      <c r="C157" s="9" t="s">
        <v>3022</v>
      </c>
      <c r="D157" s="9">
        <v>40000</v>
      </c>
      <c r="E157" s="9">
        <v>0</v>
      </c>
      <c r="F157" s="9" t="s">
        <v>3024</v>
      </c>
      <c r="G157" s="9" t="s">
        <v>3023</v>
      </c>
    </row>
    <row r="158" spans="1:7" x14ac:dyDescent="0.2">
      <c r="A158" s="8">
        <v>157</v>
      </c>
      <c r="B158" s="8">
        <v>508</v>
      </c>
      <c r="C158" s="8" t="s">
        <v>3022</v>
      </c>
      <c r="D158" s="8">
        <v>40000</v>
      </c>
      <c r="E158" s="8">
        <v>0</v>
      </c>
      <c r="F158" s="8" t="s">
        <v>3024</v>
      </c>
      <c r="G158" s="8" t="s">
        <v>3023</v>
      </c>
    </row>
    <row r="159" spans="1:7" x14ac:dyDescent="0.2">
      <c r="A159" s="9">
        <v>158</v>
      </c>
      <c r="B159" s="9">
        <v>510</v>
      </c>
      <c r="C159" s="9" t="s">
        <v>3019</v>
      </c>
      <c r="D159" s="9">
        <v>40000</v>
      </c>
      <c r="E159" s="9">
        <v>0</v>
      </c>
      <c r="F159" s="9" t="s">
        <v>3025</v>
      </c>
      <c r="G159" s="9" t="s">
        <v>3021</v>
      </c>
    </row>
    <row r="160" spans="1:7" x14ac:dyDescent="0.2">
      <c r="A160" s="8">
        <v>159</v>
      </c>
      <c r="B160" s="8">
        <v>518</v>
      </c>
      <c r="C160" s="8" t="s">
        <v>3022</v>
      </c>
      <c r="D160" s="8">
        <v>40000</v>
      </c>
      <c r="E160" s="8">
        <v>0</v>
      </c>
      <c r="F160" s="8" t="s">
        <v>3025</v>
      </c>
      <c r="G160" s="8" t="s">
        <v>3021</v>
      </c>
    </row>
    <row r="161" spans="1:7" x14ac:dyDescent="0.2">
      <c r="A161" s="9">
        <v>160</v>
      </c>
      <c r="B161" s="9">
        <v>522</v>
      </c>
      <c r="C161" s="9" t="s">
        <v>3022</v>
      </c>
      <c r="D161" s="9">
        <v>40000</v>
      </c>
      <c r="E161" s="9">
        <v>0</v>
      </c>
      <c r="F161" s="9" t="s">
        <v>3025</v>
      </c>
      <c r="G161" s="9" t="s">
        <v>3023</v>
      </c>
    </row>
    <row r="162" spans="1:7" x14ac:dyDescent="0.2">
      <c r="A162" s="8">
        <v>161</v>
      </c>
      <c r="B162" s="8">
        <v>524</v>
      </c>
      <c r="C162" s="8" t="s">
        <v>3022</v>
      </c>
      <c r="D162" s="8">
        <v>40000</v>
      </c>
      <c r="E162" s="8">
        <v>0</v>
      </c>
      <c r="F162" s="8" t="s">
        <v>3024</v>
      </c>
      <c r="G162" s="8" t="s">
        <v>3023</v>
      </c>
    </row>
    <row r="163" spans="1:7" x14ac:dyDescent="0.2">
      <c r="A163" s="9">
        <v>162</v>
      </c>
      <c r="B163" s="9">
        <v>526</v>
      </c>
      <c r="C163" s="9" t="s">
        <v>3022</v>
      </c>
      <c r="D163" s="9">
        <v>40000</v>
      </c>
      <c r="E163" s="9">
        <v>0</v>
      </c>
      <c r="F163" s="9" t="s">
        <v>3024</v>
      </c>
      <c r="G163" s="9" t="s">
        <v>3023</v>
      </c>
    </row>
    <row r="164" spans="1:7" x14ac:dyDescent="0.2">
      <c r="A164" s="8">
        <v>163</v>
      </c>
      <c r="B164" s="8">
        <v>535</v>
      </c>
      <c r="C164" s="8" t="s">
        <v>3022</v>
      </c>
      <c r="D164" s="8">
        <v>40000</v>
      </c>
      <c r="E164" s="8">
        <v>0</v>
      </c>
      <c r="F164" s="8" t="s">
        <v>3024</v>
      </c>
      <c r="G164" s="8" t="s">
        <v>3021</v>
      </c>
    </row>
    <row r="165" spans="1:7" x14ac:dyDescent="0.2">
      <c r="A165" s="9">
        <v>164</v>
      </c>
      <c r="B165" s="9">
        <v>539</v>
      </c>
      <c r="C165" s="9" t="s">
        <v>3019</v>
      </c>
      <c r="D165" s="9">
        <v>40000</v>
      </c>
      <c r="E165" s="9">
        <v>0</v>
      </c>
      <c r="F165" s="9" t="s">
        <v>3024</v>
      </c>
      <c r="G165" s="9" t="s">
        <v>3021</v>
      </c>
    </row>
    <row r="166" spans="1:7" x14ac:dyDescent="0.2">
      <c r="A166" s="8">
        <v>165</v>
      </c>
      <c r="B166" s="8">
        <v>540</v>
      </c>
      <c r="C166" s="8" t="s">
        <v>3022</v>
      </c>
      <c r="D166" s="8">
        <v>40000</v>
      </c>
      <c r="E166" s="8">
        <v>0</v>
      </c>
      <c r="F166" s="8" t="s">
        <v>3024</v>
      </c>
      <c r="G166" s="8" t="s">
        <v>3023</v>
      </c>
    </row>
    <row r="167" spans="1:7" x14ac:dyDescent="0.2">
      <c r="A167" s="9">
        <v>166</v>
      </c>
      <c r="B167" s="9">
        <v>547</v>
      </c>
      <c r="C167" s="9" t="s">
        <v>3019</v>
      </c>
      <c r="D167" s="9">
        <v>60000</v>
      </c>
      <c r="E167" s="9">
        <v>0</v>
      </c>
      <c r="F167" s="9" t="s">
        <v>3024</v>
      </c>
      <c r="G167" s="9" t="s">
        <v>3023</v>
      </c>
    </row>
    <row r="168" spans="1:7" x14ac:dyDescent="0.2">
      <c r="A168" s="8">
        <v>167</v>
      </c>
      <c r="B168" s="8">
        <v>549</v>
      </c>
      <c r="C168" s="8" t="s">
        <v>3022</v>
      </c>
      <c r="D168" s="8">
        <v>70000</v>
      </c>
      <c r="E168" s="8">
        <v>0</v>
      </c>
      <c r="F168" s="8" t="s">
        <v>3024</v>
      </c>
      <c r="G168" s="8" t="s">
        <v>3023</v>
      </c>
    </row>
    <row r="169" spans="1:7" x14ac:dyDescent="0.2">
      <c r="A169" s="9">
        <v>168</v>
      </c>
      <c r="B169" s="9">
        <v>550</v>
      </c>
      <c r="C169" s="9" t="s">
        <v>3022</v>
      </c>
      <c r="D169" s="9">
        <v>80000</v>
      </c>
      <c r="E169" s="9">
        <v>0</v>
      </c>
      <c r="F169" s="9" t="s">
        <v>3020</v>
      </c>
      <c r="G169" s="9" t="s">
        <v>3023</v>
      </c>
    </row>
    <row r="170" spans="1:7" x14ac:dyDescent="0.2">
      <c r="A170" s="8">
        <v>169</v>
      </c>
      <c r="B170" s="8">
        <v>551</v>
      </c>
      <c r="C170" s="8" t="s">
        <v>3022</v>
      </c>
      <c r="D170" s="8">
        <v>80000</v>
      </c>
      <c r="E170" s="8">
        <v>0</v>
      </c>
      <c r="F170" s="8" t="s">
        <v>3020</v>
      </c>
      <c r="G170" s="8" t="s">
        <v>3023</v>
      </c>
    </row>
    <row r="171" spans="1:7" x14ac:dyDescent="0.2">
      <c r="A171" s="9">
        <v>170</v>
      </c>
      <c r="B171" s="9">
        <v>553</v>
      </c>
      <c r="C171" s="9" t="s">
        <v>3019</v>
      </c>
      <c r="D171" s="9">
        <v>90000</v>
      </c>
      <c r="E171" s="9">
        <v>4</v>
      </c>
      <c r="F171" s="9" t="s">
        <v>3020</v>
      </c>
      <c r="G171" s="9" t="s">
        <v>3021</v>
      </c>
    </row>
    <row r="172" spans="1:7" x14ac:dyDescent="0.2">
      <c r="A172" s="8">
        <v>171</v>
      </c>
      <c r="B172" s="8">
        <v>555</v>
      </c>
      <c r="C172" s="8" t="s">
        <v>3019</v>
      </c>
      <c r="D172" s="8">
        <v>90000</v>
      </c>
      <c r="E172" s="8">
        <v>4</v>
      </c>
      <c r="F172" s="8" t="s">
        <v>3020</v>
      </c>
      <c r="G172" s="8" t="s">
        <v>3021</v>
      </c>
    </row>
    <row r="173" spans="1:7" x14ac:dyDescent="0.2">
      <c r="A173" s="9">
        <v>172</v>
      </c>
      <c r="B173" s="9">
        <v>556</v>
      </c>
      <c r="C173" s="9" t="s">
        <v>3022</v>
      </c>
      <c r="D173" s="9">
        <v>100000</v>
      </c>
      <c r="E173" s="9">
        <v>1</v>
      </c>
      <c r="F173" s="9" t="s">
        <v>3020</v>
      </c>
      <c r="G173" s="9" t="s">
        <v>3021</v>
      </c>
    </row>
    <row r="174" spans="1:7" x14ac:dyDescent="0.2">
      <c r="A174" s="8">
        <v>173</v>
      </c>
      <c r="B174" s="8">
        <v>568</v>
      </c>
      <c r="C174" s="8" t="s">
        <v>3019</v>
      </c>
      <c r="D174" s="8">
        <v>100000</v>
      </c>
      <c r="E174" s="8">
        <v>1</v>
      </c>
      <c r="F174" s="8" t="s">
        <v>3020</v>
      </c>
      <c r="G174" s="8" t="s">
        <v>3021</v>
      </c>
    </row>
    <row r="175" spans="1:7" x14ac:dyDescent="0.2">
      <c r="A175" s="9">
        <v>174</v>
      </c>
      <c r="B175" s="9">
        <v>570</v>
      </c>
      <c r="C175" s="9" t="s">
        <v>3022</v>
      </c>
      <c r="D175" s="9">
        <v>110000</v>
      </c>
      <c r="E175" s="9">
        <v>0</v>
      </c>
      <c r="F175" s="9" t="s">
        <v>3027</v>
      </c>
      <c r="G175" s="9" t="s">
        <v>3023</v>
      </c>
    </row>
    <row r="176" spans="1:7" x14ac:dyDescent="0.2">
      <c r="A176" s="8">
        <v>175</v>
      </c>
      <c r="B176" s="8">
        <v>573</v>
      </c>
      <c r="C176" s="8" t="s">
        <v>3019</v>
      </c>
      <c r="D176" s="8">
        <v>110000</v>
      </c>
      <c r="E176" s="8">
        <v>0</v>
      </c>
      <c r="F176" s="8" t="s">
        <v>3027</v>
      </c>
      <c r="G176" s="8" t="s">
        <v>3021</v>
      </c>
    </row>
    <row r="177" spans="1:7" x14ac:dyDescent="0.2">
      <c r="A177" s="9">
        <v>176</v>
      </c>
      <c r="B177" s="9">
        <v>576</v>
      </c>
      <c r="C177" s="9" t="s">
        <v>3022</v>
      </c>
      <c r="D177" s="9">
        <v>70000</v>
      </c>
      <c r="E177" s="9">
        <v>0</v>
      </c>
      <c r="F177" s="9" t="s">
        <v>3024</v>
      </c>
      <c r="G177" s="9" t="s">
        <v>3021</v>
      </c>
    </row>
    <row r="178" spans="1:7" x14ac:dyDescent="0.2">
      <c r="A178" s="8">
        <v>177</v>
      </c>
      <c r="B178" s="8">
        <v>578</v>
      </c>
      <c r="C178" s="8" t="s">
        <v>3019</v>
      </c>
      <c r="D178" s="8">
        <v>90000</v>
      </c>
      <c r="E178" s="8">
        <v>4</v>
      </c>
      <c r="F178" s="8" t="s">
        <v>3020</v>
      </c>
      <c r="G178" s="8" t="s">
        <v>3021</v>
      </c>
    </row>
    <row r="179" spans="1:7" x14ac:dyDescent="0.2">
      <c r="A179" s="9">
        <v>178</v>
      </c>
      <c r="B179" s="9">
        <v>579</v>
      </c>
      <c r="C179" s="9" t="s">
        <v>3019</v>
      </c>
      <c r="D179" s="9">
        <v>110000</v>
      </c>
      <c r="E179" s="9">
        <v>2</v>
      </c>
      <c r="F179" s="9" t="s">
        <v>3027</v>
      </c>
      <c r="G179" s="9" t="s">
        <v>3021</v>
      </c>
    </row>
    <row r="180" spans="1:7" x14ac:dyDescent="0.2">
      <c r="A180" s="8">
        <v>179</v>
      </c>
      <c r="B180" s="8">
        <v>580</v>
      </c>
      <c r="C180" s="8" t="s">
        <v>3019</v>
      </c>
      <c r="D180" s="8">
        <v>100000</v>
      </c>
      <c r="E180" s="8">
        <v>2</v>
      </c>
      <c r="F180" s="8" t="s">
        <v>3027</v>
      </c>
      <c r="G180" s="8" t="s">
        <v>3021</v>
      </c>
    </row>
    <row r="181" spans="1:7" x14ac:dyDescent="0.2">
      <c r="A181" s="9">
        <v>180</v>
      </c>
      <c r="B181" s="9">
        <v>584</v>
      </c>
      <c r="C181" s="9" t="s">
        <v>3019</v>
      </c>
      <c r="D181" s="9">
        <v>120000</v>
      </c>
      <c r="E181" s="9">
        <v>2</v>
      </c>
      <c r="F181" s="9" t="s">
        <v>3027</v>
      </c>
      <c r="G181" s="9" t="s">
        <v>3021</v>
      </c>
    </row>
    <row r="182" spans="1:7" x14ac:dyDescent="0.2">
      <c r="A182" s="8">
        <v>181</v>
      </c>
      <c r="B182" s="8">
        <v>585</v>
      </c>
      <c r="C182" s="8" t="s">
        <v>3019</v>
      </c>
      <c r="D182" s="8">
        <v>160000</v>
      </c>
      <c r="E182" s="8">
        <v>1</v>
      </c>
      <c r="F182" s="8" t="s">
        <v>3020</v>
      </c>
      <c r="G182" s="8" t="s">
        <v>3021</v>
      </c>
    </row>
    <row r="183" spans="1:7" x14ac:dyDescent="0.2">
      <c r="A183" s="9">
        <v>182</v>
      </c>
      <c r="B183" s="9">
        <v>592</v>
      </c>
      <c r="C183" s="9" t="s">
        <v>3019</v>
      </c>
      <c r="D183" s="9">
        <v>170000</v>
      </c>
      <c r="E183" s="9">
        <v>2</v>
      </c>
      <c r="F183" s="9" t="s">
        <v>3027</v>
      </c>
      <c r="G183" s="9" t="s">
        <v>3021</v>
      </c>
    </row>
    <row r="184" spans="1:7" x14ac:dyDescent="0.2">
      <c r="A184" s="8">
        <v>183</v>
      </c>
      <c r="B184" s="8">
        <v>593</v>
      </c>
      <c r="C184" s="8" t="s">
        <v>3022</v>
      </c>
      <c r="D184" s="8">
        <v>70000</v>
      </c>
      <c r="E184" s="8">
        <v>4</v>
      </c>
      <c r="F184" s="8" t="s">
        <v>3020</v>
      </c>
      <c r="G184" s="8" t="s">
        <v>3021</v>
      </c>
    </row>
    <row r="185" spans="1:7" x14ac:dyDescent="0.2">
      <c r="A185" s="9">
        <v>184</v>
      </c>
      <c r="B185" s="9">
        <v>594</v>
      </c>
      <c r="C185" s="9" t="s">
        <v>3022</v>
      </c>
      <c r="D185" s="9">
        <v>70000</v>
      </c>
      <c r="E185" s="9">
        <v>4</v>
      </c>
      <c r="F185" s="9" t="s">
        <v>3020</v>
      </c>
      <c r="G185" s="9" t="s">
        <v>3021</v>
      </c>
    </row>
    <row r="186" spans="1:7" x14ac:dyDescent="0.2">
      <c r="A186" s="8">
        <v>185</v>
      </c>
      <c r="B186" s="8">
        <v>596</v>
      </c>
      <c r="C186" s="8" t="s">
        <v>3022</v>
      </c>
      <c r="D186" s="8">
        <v>70000</v>
      </c>
      <c r="E186" s="8">
        <v>4</v>
      </c>
      <c r="F186" s="8" t="s">
        <v>3020</v>
      </c>
      <c r="G186" s="8" t="s">
        <v>3021</v>
      </c>
    </row>
    <row r="187" spans="1:7" x14ac:dyDescent="0.2">
      <c r="A187" s="9">
        <v>186</v>
      </c>
      <c r="B187" s="9">
        <v>597</v>
      </c>
      <c r="C187" s="9" t="s">
        <v>3022</v>
      </c>
      <c r="D187" s="9">
        <v>70000</v>
      </c>
      <c r="E187" s="9">
        <v>4</v>
      </c>
      <c r="F187" s="9" t="s">
        <v>3020</v>
      </c>
      <c r="G187" s="9" t="s">
        <v>3021</v>
      </c>
    </row>
    <row r="188" spans="1:7" x14ac:dyDescent="0.2">
      <c r="A188" s="8">
        <v>187</v>
      </c>
      <c r="B188" s="8">
        <v>600</v>
      </c>
      <c r="C188" s="8" t="s">
        <v>3022</v>
      </c>
      <c r="D188" s="8">
        <v>70000</v>
      </c>
      <c r="E188" s="8">
        <v>4</v>
      </c>
      <c r="F188" s="8" t="s">
        <v>3020</v>
      </c>
      <c r="G188" s="8" t="s">
        <v>3021</v>
      </c>
    </row>
    <row r="189" spans="1:7" x14ac:dyDescent="0.2">
      <c r="A189" s="9">
        <v>188</v>
      </c>
      <c r="B189" s="9">
        <v>603</v>
      </c>
      <c r="C189" s="9" t="s">
        <v>3019</v>
      </c>
      <c r="D189" s="9">
        <v>60000</v>
      </c>
      <c r="E189" s="9">
        <v>4</v>
      </c>
      <c r="F189" s="9" t="s">
        <v>3027</v>
      </c>
      <c r="G189" s="9" t="s">
        <v>3021</v>
      </c>
    </row>
    <row r="190" spans="1:7" x14ac:dyDescent="0.2">
      <c r="A190" s="8">
        <v>189</v>
      </c>
      <c r="B190" s="8">
        <v>604</v>
      </c>
      <c r="C190" s="8" t="s">
        <v>3019</v>
      </c>
      <c r="D190" s="8">
        <v>60000</v>
      </c>
      <c r="E190" s="8">
        <v>4</v>
      </c>
      <c r="F190" s="8" t="s">
        <v>3027</v>
      </c>
      <c r="G190" s="8" t="s">
        <v>3023</v>
      </c>
    </row>
    <row r="191" spans="1:7" x14ac:dyDescent="0.2">
      <c r="A191" s="9">
        <v>190</v>
      </c>
      <c r="B191" s="9">
        <v>605</v>
      </c>
      <c r="C191" s="9" t="s">
        <v>3022</v>
      </c>
      <c r="D191" s="9">
        <v>60000</v>
      </c>
      <c r="E191" s="9">
        <v>4</v>
      </c>
      <c r="F191" s="9" t="s">
        <v>3027</v>
      </c>
      <c r="G191" s="9" t="s">
        <v>3021</v>
      </c>
    </row>
    <row r="192" spans="1:7" x14ac:dyDescent="0.2">
      <c r="A192" s="8">
        <v>191</v>
      </c>
      <c r="B192" s="8">
        <v>617</v>
      </c>
      <c r="C192" s="8" t="s">
        <v>3019</v>
      </c>
      <c r="D192" s="8">
        <v>70000</v>
      </c>
      <c r="E192" s="8">
        <v>5</v>
      </c>
      <c r="F192" s="8" t="s">
        <v>3020</v>
      </c>
      <c r="G192" s="8" t="s">
        <v>3021</v>
      </c>
    </row>
    <row r="193" spans="1:7" x14ac:dyDescent="0.2">
      <c r="A193" s="9">
        <v>192</v>
      </c>
      <c r="B193" s="9">
        <v>618</v>
      </c>
      <c r="C193" s="9" t="s">
        <v>3022</v>
      </c>
      <c r="D193" s="9">
        <v>70000</v>
      </c>
      <c r="E193" s="9">
        <v>5</v>
      </c>
      <c r="F193" s="9" t="s">
        <v>3020</v>
      </c>
      <c r="G193" s="9" t="s">
        <v>3021</v>
      </c>
    </row>
    <row r="194" spans="1:7" x14ac:dyDescent="0.2">
      <c r="A194" s="8">
        <v>193</v>
      </c>
      <c r="B194" s="8">
        <v>619</v>
      </c>
      <c r="C194" s="8" t="s">
        <v>3019</v>
      </c>
      <c r="D194" s="8">
        <v>60000</v>
      </c>
      <c r="E194" s="8">
        <v>4</v>
      </c>
      <c r="F194" s="8" t="s">
        <v>3020</v>
      </c>
      <c r="G194" s="8" t="s">
        <v>3021</v>
      </c>
    </row>
    <row r="195" spans="1:7" x14ac:dyDescent="0.2">
      <c r="A195" s="9">
        <v>194</v>
      </c>
      <c r="B195" s="9">
        <v>621</v>
      </c>
      <c r="C195" s="9" t="s">
        <v>3019</v>
      </c>
      <c r="D195" s="9">
        <v>60000</v>
      </c>
      <c r="E195" s="9">
        <v>4</v>
      </c>
      <c r="F195" s="9" t="s">
        <v>3020</v>
      </c>
      <c r="G195" s="9" t="s">
        <v>3021</v>
      </c>
    </row>
    <row r="196" spans="1:7" x14ac:dyDescent="0.2">
      <c r="A196" s="8">
        <v>195</v>
      </c>
      <c r="B196" s="8">
        <v>622</v>
      </c>
      <c r="C196" s="8" t="s">
        <v>3019</v>
      </c>
      <c r="D196" s="8">
        <v>60000</v>
      </c>
      <c r="E196" s="8">
        <v>4</v>
      </c>
      <c r="F196" s="8" t="s">
        <v>3020</v>
      </c>
      <c r="G196" s="8" t="s">
        <v>3021</v>
      </c>
    </row>
    <row r="197" spans="1:7" x14ac:dyDescent="0.2">
      <c r="A197" s="9">
        <v>196</v>
      </c>
      <c r="B197" s="9">
        <v>623</v>
      </c>
      <c r="C197" s="9" t="s">
        <v>3019</v>
      </c>
      <c r="D197" s="9">
        <v>60000</v>
      </c>
      <c r="E197" s="9">
        <v>5</v>
      </c>
      <c r="F197" s="9" t="s">
        <v>3020</v>
      </c>
      <c r="G197" s="9" t="s">
        <v>3021</v>
      </c>
    </row>
    <row r="198" spans="1:7" x14ac:dyDescent="0.2">
      <c r="A198" s="8">
        <v>197</v>
      </c>
      <c r="B198" s="8">
        <v>624</v>
      </c>
      <c r="C198" s="8" t="s">
        <v>3019</v>
      </c>
      <c r="D198" s="8">
        <v>60000</v>
      </c>
      <c r="E198" s="8">
        <v>5</v>
      </c>
      <c r="F198" s="8" t="s">
        <v>3020</v>
      </c>
      <c r="G198" s="8" t="s">
        <v>3021</v>
      </c>
    </row>
    <row r="199" spans="1:7" x14ac:dyDescent="0.2">
      <c r="A199" s="9">
        <v>198</v>
      </c>
      <c r="B199" s="9">
        <v>627</v>
      </c>
      <c r="C199" s="9" t="s">
        <v>3019</v>
      </c>
      <c r="D199" s="9">
        <v>70000</v>
      </c>
      <c r="E199" s="9">
        <v>3</v>
      </c>
      <c r="F199" s="9" t="s">
        <v>3020</v>
      </c>
      <c r="G199" s="9" t="s">
        <v>3023</v>
      </c>
    </row>
    <row r="200" spans="1:7" x14ac:dyDescent="0.2">
      <c r="A200" s="8">
        <v>199</v>
      </c>
      <c r="B200" s="8">
        <v>635</v>
      </c>
      <c r="C200" s="8" t="s">
        <v>3022</v>
      </c>
      <c r="D200" s="8">
        <v>70000</v>
      </c>
      <c r="E200" s="8">
        <v>4</v>
      </c>
      <c r="F200" s="8" t="s">
        <v>3020</v>
      </c>
      <c r="G200" s="8" t="s">
        <v>3021</v>
      </c>
    </row>
    <row r="201" spans="1:7" x14ac:dyDescent="0.2">
      <c r="A201" s="9">
        <v>200</v>
      </c>
      <c r="B201" s="9">
        <v>637</v>
      </c>
      <c r="C201" s="9" t="s">
        <v>3019</v>
      </c>
      <c r="D201" s="9">
        <v>70000</v>
      </c>
      <c r="E201" s="9">
        <v>4</v>
      </c>
      <c r="F201" s="9" t="s">
        <v>3020</v>
      </c>
      <c r="G201" s="9" t="s">
        <v>3021</v>
      </c>
    </row>
    <row r="202" spans="1:7" x14ac:dyDescent="0.2">
      <c r="A202" s="8">
        <v>201</v>
      </c>
      <c r="B202" s="8">
        <v>638</v>
      </c>
      <c r="C202" s="8" t="s">
        <v>3019</v>
      </c>
      <c r="D202" s="8">
        <v>70000</v>
      </c>
      <c r="E202" s="8">
        <v>4</v>
      </c>
      <c r="F202" s="8" t="s">
        <v>3020</v>
      </c>
      <c r="G202" s="8" t="s">
        <v>3021</v>
      </c>
    </row>
    <row r="203" spans="1:7" x14ac:dyDescent="0.2">
      <c r="A203" s="9">
        <v>202</v>
      </c>
      <c r="B203" s="9">
        <v>639</v>
      </c>
      <c r="C203" s="9" t="s">
        <v>3019</v>
      </c>
      <c r="D203" s="9">
        <v>70000</v>
      </c>
      <c r="E203" s="9">
        <v>4</v>
      </c>
      <c r="F203" s="9" t="s">
        <v>3020</v>
      </c>
      <c r="G203" s="9" t="s">
        <v>3021</v>
      </c>
    </row>
    <row r="204" spans="1:7" x14ac:dyDescent="0.2">
      <c r="A204" s="8">
        <v>203</v>
      </c>
      <c r="B204" s="8">
        <v>640</v>
      </c>
      <c r="C204" s="8" t="s">
        <v>3019</v>
      </c>
      <c r="D204" s="8">
        <v>80000</v>
      </c>
      <c r="E204" s="8">
        <v>5</v>
      </c>
      <c r="F204" s="8" t="s">
        <v>3020</v>
      </c>
      <c r="G204" s="8" t="s">
        <v>3023</v>
      </c>
    </row>
    <row r="205" spans="1:7" x14ac:dyDescent="0.2">
      <c r="A205" s="9">
        <v>204</v>
      </c>
      <c r="B205" s="9">
        <v>646</v>
      </c>
      <c r="C205" s="9" t="s">
        <v>3019</v>
      </c>
      <c r="D205" s="9">
        <v>40000</v>
      </c>
      <c r="E205" s="9">
        <v>2</v>
      </c>
      <c r="F205" s="9" t="s">
        <v>3025</v>
      </c>
      <c r="G205" s="9" t="s">
        <v>3021</v>
      </c>
    </row>
    <row r="206" spans="1:7" x14ac:dyDescent="0.2">
      <c r="A206" s="8">
        <v>205</v>
      </c>
      <c r="B206" s="8">
        <v>648</v>
      </c>
      <c r="C206" s="8" t="s">
        <v>3019</v>
      </c>
      <c r="D206" s="8">
        <v>40000</v>
      </c>
      <c r="E206" s="8">
        <v>2</v>
      </c>
      <c r="F206" s="8" t="s">
        <v>3025</v>
      </c>
      <c r="G206" s="8" t="s">
        <v>3021</v>
      </c>
    </row>
    <row r="207" spans="1:7" x14ac:dyDescent="0.2">
      <c r="A207" s="9">
        <v>206</v>
      </c>
      <c r="B207" s="9">
        <v>649</v>
      </c>
      <c r="C207" s="9" t="s">
        <v>3019</v>
      </c>
      <c r="D207" s="9">
        <v>40000</v>
      </c>
      <c r="E207" s="9">
        <v>2</v>
      </c>
      <c r="F207" s="9" t="s">
        <v>3025</v>
      </c>
      <c r="G207" s="9" t="s">
        <v>3021</v>
      </c>
    </row>
    <row r="208" spans="1:7" x14ac:dyDescent="0.2">
      <c r="A208" s="8">
        <v>207</v>
      </c>
      <c r="B208" s="8">
        <v>651</v>
      </c>
      <c r="C208" s="8" t="s">
        <v>3019</v>
      </c>
      <c r="D208" s="8">
        <v>60000</v>
      </c>
      <c r="E208" s="8">
        <v>2</v>
      </c>
      <c r="F208" s="8" t="s">
        <v>3024</v>
      </c>
      <c r="G208" s="8" t="s">
        <v>3021</v>
      </c>
    </row>
    <row r="209" spans="1:7" x14ac:dyDescent="0.2">
      <c r="A209" s="9">
        <v>208</v>
      </c>
      <c r="B209" s="9">
        <v>653</v>
      </c>
      <c r="C209" s="9" t="s">
        <v>3022</v>
      </c>
      <c r="D209" s="9">
        <v>60000</v>
      </c>
      <c r="E209" s="9">
        <v>2</v>
      </c>
      <c r="F209" s="9" t="s">
        <v>3024</v>
      </c>
      <c r="G209" s="9" t="s">
        <v>3021</v>
      </c>
    </row>
    <row r="210" spans="1:7" x14ac:dyDescent="0.2">
      <c r="A210" s="8">
        <v>209</v>
      </c>
      <c r="B210" s="8">
        <v>657</v>
      </c>
      <c r="C210" s="8" t="s">
        <v>3019</v>
      </c>
      <c r="D210" s="8">
        <v>60000</v>
      </c>
      <c r="E210" s="8">
        <v>2</v>
      </c>
      <c r="F210" s="8" t="s">
        <v>3020</v>
      </c>
      <c r="G210" s="8" t="s">
        <v>3021</v>
      </c>
    </row>
    <row r="211" spans="1:7" x14ac:dyDescent="0.2">
      <c r="A211" s="9">
        <v>210</v>
      </c>
      <c r="B211" s="9">
        <v>659</v>
      </c>
      <c r="C211" s="9" t="s">
        <v>3019</v>
      </c>
      <c r="D211" s="9">
        <v>60000</v>
      </c>
      <c r="E211" s="9">
        <v>2</v>
      </c>
      <c r="F211" s="9" t="s">
        <v>3020</v>
      </c>
      <c r="G211" s="9" t="s">
        <v>3021</v>
      </c>
    </row>
    <row r="212" spans="1:7" x14ac:dyDescent="0.2">
      <c r="A212" s="8">
        <v>211</v>
      </c>
      <c r="B212" s="8">
        <v>663</v>
      </c>
      <c r="C212" s="8" t="s">
        <v>3019</v>
      </c>
      <c r="D212" s="8">
        <v>70000</v>
      </c>
      <c r="E212" s="8">
        <v>4</v>
      </c>
      <c r="F212" s="8" t="s">
        <v>3024</v>
      </c>
      <c r="G212" s="8" t="s">
        <v>3021</v>
      </c>
    </row>
    <row r="213" spans="1:7" x14ac:dyDescent="0.2">
      <c r="A213" s="9">
        <v>212</v>
      </c>
      <c r="B213" s="9">
        <v>665</v>
      </c>
      <c r="C213" s="9" t="s">
        <v>3019</v>
      </c>
      <c r="D213" s="9">
        <v>40000</v>
      </c>
      <c r="E213" s="9">
        <v>2</v>
      </c>
      <c r="F213" s="9" t="s">
        <v>3025</v>
      </c>
      <c r="G213" s="9" t="s">
        <v>3021</v>
      </c>
    </row>
    <row r="214" spans="1:7" x14ac:dyDescent="0.2">
      <c r="A214" s="8">
        <v>213</v>
      </c>
      <c r="B214" s="8">
        <v>666</v>
      </c>
      <c r="C214" s="8" t="s">
        <v>3019</v>
      </c>
      <c r="D214" s="8">
        <v>40000</v>
      </c>
      <c r="E214" s="8">
        <v>2</v>
      </c>
      <c r="F214" s="8" t="s">
        <v>3025</v>
      </c>
      <c r="G214" s="8" t="s">
        <v>3021</v>
      </c>
    </row>
    <row r="215" spans="1:7" x14ac:dyDescent="0.2">
      <c r="A215" s="9">
        <v>214</v>
      </c>
      <c r="B215" s="9">
        <v>667</v>
      </c>
      <c r="C215" s="9" t="s">
        <v>3022</v>
      </c>
      <c r="D215" s="9">
        <v>60000</v>
      </c>
      <c r="E215" s="9">
        <v>2</v>
      </c>
      <c r="F215" s="9" t="s">
        <v>3024</v>
      </c>
      <c r="G215" s="9" t="s">
        <v>3021</v>
      </c>
    </row>
    <row r="216" spans="1:7" x14ac:dyDescent="0.2">
      <c r="A216" s="8">
        <v>215</v>
      </c>
      <c r="B216" s="8">
        <v>669</v>
      </c>
      <c r="C216" s="8" t="s">
        <v>3022</v>
      </c>
      <c r="D216" s="8">
        <v>60000</v>
      </c>
      <c r="E216" s="8">
        <v>2</v>
      </c>
      <c r="F216" s="8" t="s">
        <v>3024</v>
      </c>
      <c r="G216" s="8" t="s">
        <v>3021</v>
      </c>
    </row>
    <row r="217" spans="1:7" x14ac:dyDescent="0.2">
      <c r="A217" s="9">
        <v>216</v>
      </c>
      <c r="B217" s="9">
        <v>670</v>
      </c>
      <c r="C217" s="9" t="s">
        <v>3019</v>
      </c>
      <c r="D217" s="9">
        <v>40000</v>
      </c>
      <c r="E217" s="9">
        <v>2</v>
      </c>
      <c r="F217" s="9" t="s">
        <v>3026</v>
      </c>
      <c r="G217" s="9" t="s">
        <v>3021</v>
      </c>
    </row>
    <row r="218" spans="1:7" x14ac:dyDescent="0.2">
      <c r="A218" s="8">
        <v>217</v>
      </c>
      <c r="B218" s="8">
        <v>672</v>
      </c>
      <c r="C218" s="8" t="s">
        <v>3022</v>
      </c>
      <c r="D218" s="8">
        <v>60000</v>
      </c>
      <c r="E218" s="8">
        <v>2</v>
      </c>
      <c r="F218" s="8" t="s">
        <v>3024</v>
      </c>
      <c r="G218" s="8" t="s">
        <v>3021</v>
      </c>
    </row>
    <row r="219" spans="1:7" x14ac:dyDescent="0.2">
      <c r="A219" s="9">
        <v>218</v>
      </c>
      <c r="B219" s="9">
        <v>674</v>
      </c>
      <c r="C219" s="9" t="s">
        <v>3022</v>
      </c>
      <c r="D219" s="9">
        <v>60000</v>
      </c>
      <c r="E219" s="9">
        <v>2</v>
      </c>
      <c r="F219" s="9" t="s">
        <v>3024</v>
      </c>
      <c r="G219" s="9" t="s">
        <v>3021</v>
      </c>
    </row>
    <row r="220" spans="1:7" x14ac:dyDescent="0.2">
      <c r="A220" s="8">
        <v>219</v>
      </c>
      <c r="B220" s="8">
        <v>678</v>
      </c>
      <c r="C220" s="8" t="s">
        <v>3022</v>
      </c>
      <c r="D220" s="8">
        <v>60000</v>
      </c>
      <c r="E220" s="8">
        <v>2</v>
      </c>
      <c r="F220" s="8" t="s">
        <v>3024</v>
      </c>
      <c r="G220" s="8" t="s">
        <v>3023</v>
      </c>
    </row>
    <row r="221" spans="1:7" x14ac:dyDescent="0.2">
      <c r="A221" s="9">
        <v>220</v>
      </c>
      <c r="B221" s="9">
        <v>679</v>
      </c>
      <c r="C221" s="9" t="s">
        <v>3019</v>
      </c>
      <c r="D221" s="9">
        <v>60000</v>
      </c>
      <c r="E221" s="9">
        <v>2</v>
      </c>
      <c r="F221" s="9" t="s">
        <v>3025</v>
      </c>
      <c r="G221" s="9" t="s">
        <v>3021</v>
      </c>
    </row>
    <row r="222" spans="1:7" x14ac:dyDescent="0.2">
      <c r="A222" s="8">
        <v>221</v>
      </c>
      <c r="B222" s="8">
        <v>680</v>
      </c>
      <c r="C222" s="8" t="s">
        <v>3019</v>
      </c>
      <c r="D222" s="8">
        <v>60000</v>
      </c>
      <c r="E222" s="8">
        <v>2</v>
      </c>
      <c r="F222" s="8" t="s">
        <v>3024</v>
      </c>
      <c r="G222" s="8" t="s">
        <v>3021</v>
      </c>
    </row>
    <row r="223" spans="1:7" x14ac:dyDescent="0.2">
      <c r="A223" s="9">
        <v>222</v>
      </c>
      <c r="B223" s="9">
        <v>683</v>
      </c>
      <c r="C223" s="9" t="s">
        <v>3019</v>
      </c>
      <c r="D223" s="9">
        <v>70000</v>
      </c>
      <c r="E223" s="9">
        <v>4</v>
      </c>
      <c r="F223" s="9" t="s">
        <v>3024</v>
      </c>
      <c r="G223" s="9" t="s">
        <v>3021</v>
      </c>
    </row>
    <row r="224" spans="1:7" x14ac:dyDescent="0.2">
      <c r="A224" s="8">
        <v>223</v>
      </c>
      <c r="B224" s="8">
        <v>688</v>
      </c>
      <c r="C224" s="8" t="s">
        <v>3019</v>
      </c>
      <c r="D224" s="8">
        <v>80000</v>
      </c>
      <c r="E224" s="8">
        <v>3</v>
      </c>
      <c r="F224" s="8" t="s">
        <v>3020</v>
      </c>
      <c r="G224" s="8" t="s">
        <v>3021</v>
      </c>
    </row>
    <row r="225" spans="1:7" x14ac:dyDescent="0.2">
      <c r="A225" s="9">
        <v>224</v>
      </c>
      <c r="B225" s="9">
        <v>689</v>
      </c>
      <c r="C225" s="9" t="s">
        <v>3022</v>
      </c>
      <c r="D225" s="9">
        <v>70000</v>
      </c>
      <c r="E225" s="9">
        <v>2</v>
      </c>
      <c r="F225" s="9" t="s">
        <v>3025</v>
      </c>
      <c r="G225" s="9" t="s">
        <v>3021</v>
      </c>
    </row>
    <row r="226" spans="1:7" x14ac:dyDescent="0.2">
      <c r="A226" s="8">
        <v>225</v>
      </c>
      <c r="B226" s="8">
        <v>691</v>
      </c>
      <c r="C226" s="8" t="s">
        <v>3022</v>
      </c>
      <c r="D226" s="8">
        <v>70000</v>
      </c>
      <c r="E226" s="8">
        <v>2</v>
      </c>
      <c r="F226" s="8" t="s">
        <v>3025</v>
      </c>
      <c r="G226" s="8" t="s">
        <v>3021</v>
      </c>
    </row>
    <row r="227" spans="1:7" x14ac:dyDescent="0.2">
      <c r="A227" s="9">
        <v>226</v>
      </c>
      <c r="B227" s="9">
        <v>693</v>
      </c>
      <c r="C227" s="9" t="s">
        <v>3019</v>
      </c>
      <c r="D227" s="9">
        <v>60000</v>
      </c>
      <c r="E227" s="9">
        <v>2</v>
      </c>
      <c r="F227" s="9" t="s">
        <v>3024</v>
      </c>
      <c r="G227" s="9" t="s">
        <v>3021</v>
      </c>
    </row>
    <row r="228" spans="1:7" x14ac:dyDescent="0.2">
      <c r="A228" s="8">
        <v>227</v>
      </c>
      <c r="B228" s="8">
        <v>696</v>
      </c>
      <c r="C228" s="8" t="s">
        <v>3019</v>
      </c>
      <c r="D228" s="8">
        <v>60000</v>
      </c>
      <c r="E228" s="8">
        <v>2</v>
      </c>
      <c r="F228" s="8" t="s">
        <v>3024</v>
      </c>
      <c r="G228" s="8" t="s">
        <v>3021</v>
      </c>
    </row>
    <row r="229" spans="1:7" x14ac:dyDescent="0.2">
      <c r="A229" s="9">
        <v>228</v>
      </c>
      <c r="B229" s="9">
        <v>697</v>
      </c>
      <c r="C229" s="9" t="s">
        <v>3022</v>
      </c>
      <c r="D229" s="9">
        <v>60000</v>
      </c>
      <c r="E229" s="9">
        <v>2</v>
      </c>
      <c r="F229" s="9" t="s">
        <v>3024</v>
      </c>
      <c r="G229" s="9" t="s">
        <v>3021</v>
      </c>
    </row>
    <row r="230" spans="1:7" x14ac:dyDescent="0.2">
      <c r="A230" s="8">
        <v>229</v>
      </c>
      <c r="B230" s="8">
        <v>698</v>
      </c>
      <c r="C230" s="8" t="s">
        <v>3019</v>
      </c>
      <c r="D230" s="8">
        <v>60000</v>
      </c>
      <c r="E230" s="8">
        <v>2</v>
      </c>
      <c r="F230" s="8" t="s">
        <v>3024</v>
      </c>
      <c r="G230" s="8" t="s">
        <v>3021</v>
      </c>
    </row>
    <row r="231" spans="1:7" x14ac:dyDescent="0.2">
      <c r="A231" s="9">
        <v>230</v>
      </c>
      <c r="B231" s="9">
        <v>699</v>
      </c>
      <c r="C231" s="9" t="s">
        <v>3022</v>
      </c>
      <c r="D231" s="9">
        <v>70000</v>
      </c>
      <c r="E231" s="9">
        <v>4</v>
      </c>
      <c r="F231" s="9" t="s">
        <v>3024</v>
      </c>
      <c r="G231" s="9" t="s">
        <v>3021</v>
      </c>
    </row>
    <row r="232" spans="1:7" x14ac:dyDescent="0.2">
      <c r="A232" s="8">
        <v>231</v>
      </c>
      <c r="B232" s="8">
        <v>700</v>
      </c>
      <c r="C232" s="8" t="s">
        <v>3019</v>
      </c>
      <c r="D232" s="8">
        <v>70000</v>
      </c>
      <c r="E232" s="8">
        <v>4</v>
      </c>
      <c r="F232" s="8" t="s">
        <v>3024</v>
      </c>
      <c r="G232" s="8" t="s">
        <v>3023</v>
      </c>
    </row>
    <row r="233" spans="1:7" x14ac:dyDescent="0.2">
      <c r="A233" s="9">
        <v>232</v>
      </c>
      <c r="B233" s="9">
        <v>702</v>
      </c>
      <c r="C233" s="9" t="s">
        <v>3019</v>
      </c>
      <c r="D233" s="9">
        <v>60000</v>
      </c>
      <c r="E233" s="9">
        <v>2</v>
      </c>
      <c r="F233" s="9" t="s">
        <v>3025</v>
      </c>
      <c r="G233" s="9" t="s">
        <v>3021</v>
      </c>
    </row>
    <row r="234" spans="1:7" x14ac:dyDescent="0.2">
      <c r="A234" s="8">
        <v>233</v>
      </c>
      <c r="B234" s="8">
        <v>711</v>
      </c>
      <c r="C234" s="8" t="s">
        <v>3019</v>
      </c>
      <c r="D234" s="8">
        <v>60000</v>
      </c>
      <c r="E234" s="8">
        <v>3</v>
      </c>
      <c r="F234" s="8" t="s">
        <v>3025</v>
      </c>
      <c r="G234" s="8" t="s">
        <v>3023</v>
      </c>
    </row>
    <row r="235" spans="1:7" x14ac:dyDescent="0.2">
      <c r="A235" s="9">
        <v>234</v>
      </c>
      <c r="B235" s="9">
        <v>719</v>
      </c>
      <c r="C235" s="9" t="s">
        <v>3019</v>
      </c>
      <c r="D235" s="9">
        <v>70000</v>
      </c>
      <c r="E235" s="9">
        <v>4</v>
      </c>
      <c r="F235" s="9" t="s">
        <v>3024</v>
      </c>
      <c r="G235" s="9" t="s">
        <v>3021</v>
      </c>
    </row>
    <row r="236" spans="1:7" x14ac:dyDescent="0.2">
      <c r="A236" s="8">
        <v>235</v>
      </c>
      <c r="B236" s="8">
        <v>721</v>
      </c>
      <c r="C236" s="8" t="s">
        <v>3022</v>
      </c>
      <c r="D236" s="8">
        <v>70000</v>
      </c>
      <c r="E236" s="8">
        <v>4</v>
      </c>
      <c r="F236" s="8" t="s">
        <v>3024</v>
      </c>
      <c r="G236" s="8" t="s">
        <v>3021</v>
      </c>
    </row>
    <row r="237" spans="1:7" x14ac:dyDescent="0.2">
      <c r="A237" s="9">
        <v>236</v>
      </c>
      <c r="B237" s="9">
        <v>724</v>
      </c>
      <c r="C237" s="9" t="s">
        <v>3019</v>
      </c>
      <c r="D237" s="9">
        <v>70000</v>
      </c>
      <c r="E237" s="9">
        <v>4</v>
      </c>
      <c r="F237" s="9" t="s">
        <v>3024</v>
      </c>
      <c r="G237" s="9" t="s">
        <v>3021</v>
      </c>
    </row>
    <row r="238" spans="1:7" x14ac:dyDescent="0.2">
      <c r="A238" s="8">
        <v>237</v>
      </c>
      <c r="B238" s="8">
        <v>727</v>
      </c>
      <c r="C238" s="8" t="s">
        <v>3022</v>
      </c>
      <c r="D238" s="8">
        <v>70000</v>
      </c>
      <c r="E238" s="8">
        <v>5</v>
      </c>
      <c r="F238" s="8" t="s">
        <v>3024</v>
      </c>
      <c r="G238" s="8" t="s">
        <v>3021</v>
      </c>
    </row>
    <row r="239" spans="1:7" x14ac:dyDescent="0.2">
      <c r="A239" s="9">
        <v>238</v>
      </c>
      <c r="B239" s="9">
        <v>731</v>
      </c>
      <c r="C239" s="9" t="s">
        <v>3022</v>
      </c>
      <c r="D239" s="9">
        <v>130000</v>
      </c>
      <c r="E239" s="9">
        <v>2</v>
      </c>
      <c r="F239" s="9" t="s">
        <v>3020</v>
      </c>
      <c r="G239" s="9" t="s">
        <v>3023</v>
      </c>
    </row>
    <row r="240" spans="1:7" x14ac:dyDescent="0.2">
      <c r="A240" s="8">
        <v>239</v>
      </c>
      <c r="B240" s="8">
        <v>736</v>
      </c>
      <c r="C240" s="8" t="s">
        <v>3022</v>
      </c>
      <c r="D240" s="8">
        <v>130000</v>
      </c>
      <c r="E240" s="8">
        <v>2</v>
      </c>
      <c r="F240" s="8" t="s">
        <v>3020</v>
      </c>
      <c r="G240" s="8" t="s">
        <v>3023</v>
      </c>
    </row>
    <row r="241" spans="1:7" x14ac:dyDescent="0.2">
      <c r="A241" s="9">
        <v>240</v>
      </c>
      <c r="B241" s="9">
        <v>737</v>
      </c>
      <c r="C241" s="9" t="s">
        <v>3019</v>
      </c>
      <c r="D241" s="9">
        <v>130000</v>
      </c>
      <c r="E241" s="9">
        <v>2</v>
      </c>
      <c r="F241" s="9" t="s">
        <v>3024</v>
      </c>
      <c r="G241" s="9" t="s">
        <v>3023</v>
      </c>
    </row>
    <row r="242" spans="1:7" x14ac:dyDescent="0.2">
      <c r="A242" s="8">
        <v>241</v>
      </c>
      <c r="B242" s="8">
        <v>738</v>
      </c>
      <c r="C242" s="8" t="s">
        <v>3019</v>
      </c>
      <c r="D242" s="8">
        <v>160000</v>
      </c>
      <c r="E242" s="8">
        <v>2</v>
      </c>
      <c r="F242" s="8" t="s">
        <v>3024</v>
      </c>
      <c r="G242" s="8" t="s">
        <v>3021</v>
      </c>
    </row>
    <row r="243" spans="1:7" x14ac:dyDescent="0.2">
      <c r="A243" s="9">
        <v>242</v>
      </c>
      <c r="B243" s="9">
        <v>741</v>
      </c>
      <c r="C243" s="9" t="s">
        <v>3022</v>
      </c>
      <c r="D243" s="9">
        <v>100000</v>
      </c>
      <c r="E243" s="9">
        <v>2</v>
      </c>
      <c r="F243" s="9" t="s">
        <v>3024</v>
      </c>
      <c r="G243" s="9" t="s">
        <v>3021</v>
      </c>
    </row>
    <row r="244" spans="1:7" x14ac:dyDescent="0.2">
      <c r="A244" s="8">
        <v>243</v>
      </c>
      <c r="B244" s="8">
        <v>744</v>
      </c>
      <c r="C244" s="8" t="s">
        <v>3019</v>
      </c>
      <c r="D244" s="8">
        <v>110000</v>
      </c>
      <c r="E244" s="8">
        <v>2</v>
      </c>
      <c r="F244" s="8" t="s">
        <v>3024</v>
      </c>
      <c r="G244" s="8" t="s">
        <v>3021</v>
      </c>
    </row>
    <row r="245" spans="1:7" x14ac:dyDescent="0.2">
      <c r="A245" s="9">
        <v>244</v>
      </c>
      <c r="B245" s="9">
        <v>745</v>
      </c>
      <c r="C245" s="9" t="s">
        <v>3019</v>
      </c>
      <c r="D245" s="9">
        <v>150000</v>
      </c>
      <c r="E245" s="9">
        <v>2</v>
      </c>
      <c r="F245" s="9" t="s">
        <v>3024</v>
      </c>
      <c r="G245" s="9" t="s">
        <v>3021</v>
      </c>
    </row>
    <row r="246" spans="1:7" x14ac:dyDescent="0.2">
      <c r="A246" s="8">
        <v>245</v>
      </c>
      <c r="B246" s="8">
        <v>750</v>
      </c>
      <c r="C246" s="8" t="s">
        <v>3022</v>
      </c>
      <c r="D246" s="8">
        <v>170000</v>
      </c>
      <c r="E246" s="8">
        <v>2</v>
      </c>
      <c r="F246" s="8" t="s">
        <v>3020</v>
      </c>
      <c r="G246" s="8" t="s">
        <v>3023</v>
      </c>
    </row>
    <row r="247" spans="1:7" x14ac:dyDescent="0.2">
      <c r="A247" s="9">
        <v>246</v>
      </c>
      <c r="B247" s="9">
        <v>751</v>
      </c>
      <c r="C247" s="9" t="s">
        <v>3019</v>
      </c>
      <c r="D247" s="9">
        <v>120000</v>
      </c>
      <c r="E247" s="9">
        <v>3</v>
      </c>
      <c r="F247" s="9" t="s">
        <v>3025</v>
      </c>
      <c r="G247" s="9" t="s">
        <v>3023</v>
      </c>
    </row>
    <row r="248" spans="1:7" x14ac:dyDescent="0.2">
      <c r="A248" s="8">
        <v>247</v>
      </c>
      <c r="B248" s="8">
        <v>753</v>
      </c>
      <c r="C248" s="8" t="s">
        <v>3019</v>
      </c>
      <c r="D248" s="8">
        <v>120000</v>
      </c>
      <c r="E248" s="8">
        <v>3</v>
      </c>
      <c r="F248" s="8" t="s">
        <v>3025</v>
      </c>
      <c r="G248" s="8" t="s">
        <v>3023</v>
      </c>
    </row>
    <row r="249" spans="1:7" x14ac:dyDescent="0.2">
      <c r="A249" s="9">
        <v>248</v>
      </c>
      <c r="B249" s="9">
        <v>754</v>
      </c>
      <c r="C249" s="9" t="s">
        <v>3022</v>
      </c>
      <c r="D249" s="9">
        <v>130000</v>
      </c>
      <c r="E249" s="9">
        <v>3</v>
      </c>
      <c r="F249" s="9" t="s">
        <v>3024</v>
      </c>
      <c r="G249" s="9" t="s">
        <v>3023</v>
      </c>
    </row>
    <row r="250" spans="1:7" x14ac:dyDescent="0.2">
      <c r="A250" s="8">
        <v>249</v>
      </c>
      <c r="B250" s="8">
        <v>757</v>
      </c>
      <c r="C250" s="8" t="s">
        <v>3019</v>
      </c>
      <c r="D250" s="8">
        <v>110000</v>
      </c>
      <c r="E250" s="8">
        <v>3</v>
      </c>
      <c r="F250" s="8" t="s">
        <v>3024</v>
      </c>
      <c r="G250" s="8" t="s">
        <v>3021</v>
      </c>
    </row>
    <row r="251" spans="1:7" x14ac:dyDescent="0.2">
      <c r="A251" s="9">
        <v>250</v>
      </c>
      <c r="B251" s="9">
        <v>759</v>
      </c>
      <c r="C251" s="9" t="s">
        <v>3019</v>
      </c>
      <c r="D251" s="9">
        <v>130000</v>
      </c>
      <c r="E251" s="9">
        <v>3</v>
      </c>
      <c r="F251" s="9" t="s">
        <v>3024</v>
      </c>
      <c r="G251" s="9" t="s">
        <v>3021</v>
      </c>
    </row>
    <row r="252" spans="1:7" x14ac:dyDescent="0.2">
      <c r="A252" s="8">
        <v>251</v>
      </c>
      <c r="B252" s="8">
        <v>762</v>
      </c>
      <c r="C252" s="8" t="s">
        <v>3019</v>
      </c>
      <c r="D252" s="8">
        <v>170000</v>
      </c>
      <c r="E252" s="8">
        <v>3</v>
      </c>
      <c r="F252" s="8" t="s">
        <v>3025</v>
      </c>
      <c r="G252" s="8" t="s">
        <v>3021</v>
      </c>
    </row>
    <row r="253" spans="1:7" x14ac:dyDescent="0.2">
      <c r="A253" s="9">
        <v>252</v>
      </c>
      <c r="B253" s="9">
        <v>767</v>
      </c>
      <c r="C253" s="9" t="s">
        <v>3022</v>
      </c>
      <c r="D253" s="9">
        <v>30000</v>
      </c>
      <c r="E253" s="9">
        <v>4</v>
      </c>
      <c r="F253" s="9" t="s">
        <v>3025</v>
      </c>
      <c r="G253" s="9" t="s">
        <v>3023</v>
      </c>
    </row>
    <row r="254" spans="1:7" x14ac:dyDescent="0.2">
      <c r="A254" s="8">
        <v>253</v>
      </c>
      <c r="B254" s="8">
        <v>770</v>
      </c>
      <c r="C254" s="8" t="s">
        <v>3022</v>
      </c>
      <c r="D254" s="8">
        <v>90000</v>
      </c>
      <c r="E254" s="8">
        <v>3</v>
      </c>
      <c r="F254" s="8" t="s">
        <v>3027</v>
      </c>
      <c r="G254" s="8" t="s">
        <v>3021</v>
      </c>
    </row>
    <row r="255" spans="1:7" x14ac:dyDescent="0.2">
      <c r="A255" s="9">
        <v>254</v>
      </c>
      <c r="B255" s="9">
        <v>771</v>
      </c>
      <c r="C255" s="9" t="s">
        <v>3019</v>
      </c>
      <c r="D255" s="9">
        <v>60000</v>
      </c>
      <c r="E255" s="9">
        <v>2</v>
      </c>
      <c r="F255" s="9" t="s">
        <v>3027</v>
      </c>
      <c r="G255" s="9" t="s">
        <v>3021</v>
      </c>
    </row>
    <row r="256" spans="1:7" x14ac:dyDescent="0.2">
      <c r="A256" s="8">
        <v>255</v>
      </c>
      <c r="B256" s="8">
        <v>772</v>
      </c>
      <c r="C256" s="8" t="s">
        <v>3019</v>
      </c>
      <c r="D256" s="8">
        <v>70000</v>
      </c>
      <c r="E256" s="8">
        <v>4</v>
      </c>
      <c r="F256" s="8" t="s">
        <v>3027</v>
      </c>
      <c r="G256" s="8" t="s">
        <v>3021</v>
      </c>
    </row>
    <row r="257" spans="1:7" x14ac:dyDescent="0.2">
      <c r="A257" s="9">
        <v>256</v>
      </c>
      <c r="B257" s="9">
        <v>782</v>
      </c>
      <c r="C257" s="9" t="s">
        <v>3019</v>
      </c>
      <c r="D257" s="9">
        <v>70000</v>
      </c>
      <c r="E257" s="9">
        <v>4</v>
      </c>
      <c r="F257" s="9" t="s">
        <v>3027</v>
      </c>
      <c r="G257" s="9" t="s">
        <v>3021</v>
      </c>
    </row>
    <row r="258" spans="1:7" x14ac:dyDescent="0.2">
      <c r="A258" s="8">
        <v>257</v>
      </c>
      <c r="B258" s="8">
        <v>783</v>
      </c>
      <c r="C258" s="8" t="s">
        <v>3019</v>
      </c>
      <c r="D258" s="8">
        <v>70000</v>
      </c>
      <c r="E258" s="8">
        <v>4</v>
      </c>
      <c r="F258" s="8" t="s">
        <v>3027</v>
      </c>
      <c r="G258" s="8" t="s">
        <v>3021</v>
      </c>
    </row>
    <row r="259" spans="1:7" x14ac:dyDescent="0.2">
      <c r="A259" s="9">
        <v>258</v>
      </c>
      <c r="B259" s="9">
        <v>786</v>
      </c>
      <c r="C259" s="9" t="s">
        <v>3022</v>
      </c>
      <c r="D259" s="9">
        <v>120000</v>
      </c>
      <c r="E259" s="9">
        <v>1</v>
      </c>
      <c r="F259" s="9" t="s">
        <v>3027</v>
      </c>
      <c r="G259" s="9" t="s">
        <v>3021</v>
      </c>
    </row>
    <row r="260" spans="1:7" x14ac:dyDescent="0.2">
      <c r="A260" s="8">
        <v>259</v>
      </c>
      <c r="B260" s="8">
        <v>792</v>
      </c>
      <c r="C260" s="8" t="s">
        <v>3019</v>
      </c>
      <c r="D260" s="8">
        <v>120000</v>
      </c>
      <c r="E260" s="8">
        <v>1</v>
      </c>
      <c r="F260" s="8" t="s">
        <v>3027</v>
      </c>
      <c r="G260" s="8" t="s">
        <v>3021</v>
      </c>
    </row>
    <row r="261" spans="1:7" x14ac:dyDescent="0.2">
      <c r="A261" s="9">
        <v>260</v>
      </c>
      <c r="B261" s="9">
        <v>796</v>
      </c>
      <c r="C261" s="9" t="s">
        <v>3019</v>
      </c>
      <c r="D261" s="9">
        <v>100000</v>
      </c>
      <c r="E261" s="9">
        <v>4</v>
      </c>
      <c r="F261" s="9" t="s">
        <v>3024</v>
      </c>
      <c r="G261" s="9" t="s">
        <v>3021</v>
      </c>
    </row>
    <row r="262" spans="1:7" x14ac:dyDescent="0.2">
      <c r="A262" s="8">
        <v>261</v>
      </c>
      <c r="B262" s="8">
        <v>797</v>
      </c>
      <c r="C262" s="8" t="s">
        <v>3019</v>
      </c>
      <c r="D262" s="8">
        <v>110000</v>
      </c>
      <c r="E262" s="8">
        <v>2</v>
      </c>
      <c r="F262" s="8" t="s">
        <v>3020</v>
      </c>
      <c r="G262" s="8" t="s">
        <v>3021</v>
      </c>
    </row>
    <row r="263" spans="1:7" x14ac:dyDescent="0.2">
      <c r="A263" s="9">
        <v>262</v>
      </c>
      <c r="B263" s="9">
        <v>799</v>
      </c>
      <c r="C263" s="9" t="s">
        <v>3019</v>
      </c>
      <c r="D263" s="9">
        <v>130000</v>
      </c>
      <c r="E263" s="9">
        <v>1</v>
      </c>
      <c r="F263" s="9" t="s">
        <v>3027</v>
      </c>
      <c r="G263" s="9" t="s">
        <v>3021</v>
      </c>
    </row>
    <row r="264" spans="1:7" x14ac:dyDescent="0.2">
      <c r="A264" s="8">
        <v>263</v>
      </c>
      <c r="B264" s="8">
        <v>800</v>
      </c>
      <c r="C264" s="8" t="s">
        <v>3019</v>
      </c>
      <c r="D264" s="8">
        <v>80000</v>
      </c>
      <c r="E264" s="8">
        <v>4</v>
      </c>
      <c r="F264" s="8" t="s">
        <v>3020</v>
      </c>
      <c r="G264" s="8" t="s">
        <v>3021</v>
      </c>
    </row>
    <row r="265" spans="1:7" x14ac:dyDescent="0.2">
      <c r="A265" s="9">
        <v>264</v>
      </c>
      <c r="B265" s="9">
        <v>803</v>
      </c>
      <c r="C265" s="9" t="s">
        <v>3019</v>
      </c>
      <c r="D265" s="9">
        <v>90000</v>
      </c>
      <c r="E265" s="9">
        <v>5</v>
      </c>
      <c r="F265" s="9" t="s">
        <v>3024</v>
      </c>
      <c r="G265" s="9" t="s">
        <v>3021</v>
      </c>
    </row>
    <row r="266" spans="1:7" x14ac:dyDescent="0.2">
      <c r="A266" s="8">
        <v>265</v>
      </c>
      <c r="B266" s="8">
        <v>806</v>
      </c>
      <c r="C266" s="8" t="s">
        <v>3022</v>
      </c>
      <c r="D266" s="8">
        <v>90000</v>
      </c>
      <c r="E266" s="8">
        <v>5</v>
      </c>
      <c r="F266" s="8" t="s">
        <v>3024</v>
      </c>
      <c r="G266" s="8" t="s">
        <v>3023</v>
      </c>
    </row>
    <row r="267" spans="1:7" x14ac:dyDescent="0.2">
      <c r="A267" s="9">
        <v>266</v>
      </c>
      <c r="B267" s="9">
        <v>820</v>
      </c>
      <c r="C267" s="9" t="s">
        <v>3019</v>
      </c>
      <c r="D267" s="9">
        <v>90000</v>
      </c>
      <c r="E267" s="9">
        <v>5</v>
      </c>
      <c r="F267" s="9" t="s">
        <v>3024</v>
      </c>
      <c r="G267" s="9" t="s">
        <v>3021</v>
      </c>
    </row>
    <row r="268" spans="1:7" x14ac:dyDescent="0.2">
      <c r="A268" s="8">
        <v>267</v>
      </c>
      <c r="B268" s="8">
        <v>823</v>
      </c>
      <c r="C268" s="8" t="s">
        <v>3022</v>
      </c>
      <c r="D268" s="8">
        <v>90000</v>
      </c>
      <c r="E268" s="8">
        <v>0</v>
      </c>
      <c r="F268" s="8" t="s">
        <v>3024</v>
      </c>
      <c r="G268" s="8" t="s">
        <v>3023</v>
      </c>
    </row>
    <row r="269" spans="1:7" x14ac:dyDescent="0.2">
      <c r="A269" s="9">
        <v>268</v>
      </c>
      <c r="B269" s="9">
        <v>824</v>
      </c>
      <c r="C269" s="9" t="s">
        <v>3022</v>
      </c>
      <c r="D269" s="9">
        <v>120000</v>
      </c>
      <c r="E269" s="9">
        <v>4</v>
      </c>
      <c r="F269" s="9" t="s">
        <v>3024</v>
      </c>
      <c r="G269" s="9" t="s">
        <v>3021</v>
      </c>
    </row>
    <row r="270" spans="1:7" x14ac:dyDescent="0.2">
      <c r="A270" s="8">
        <v>269</v>
      </c>
      <c r="B270" s="8">
        <v>825</v>
      </c>
      <c r="C270" s="8" t="s">
        <v>3019</v>
      </c>
      <c r="D270" s="8">
        <v>130000</v>
      </c>
      <c r="E270" s="8">
        <v>2</v>
      </c>
      <c r="F270" s="8" t="s">
        <v>3027</v>
      </c>
      <c r="G270" s="8" t="s">
        <v>3021</v>
      </c>
    </row>
    <row r="271" spans="1:7" x14ac:dyDescent="0.2">
      <c r="A271" s="9">
        <v>270</v>
      </c>
      <c r="B271" s="9">
        <v>827</v>
      </c>
      <c r="C271" s="9" t="s">
        <v>3019</v>
      </c>
      <c r="D271" s="9">
        <v>130000</v>
      </c>
      <c r="E271" s="9">
        <v>2</v>
      </c>
      <c r="F271" s="9" t="s">
        <v>3027</v>
      </c>
      <c r="G271" s="9" t="s">
        <v>3021</v>
      </c>
    </row>
    <row r="272" spans="1:7" x14ac:dyDescent="0.2">
      <c r="A272" s="8">
        <v>271</v>
      </c>
      <c r="B272" s="8">
        <v>829</v>
      </c>
      <c r="C272" s="8" t="s">
        <v>3019</v>
      </c>
      <c r="D272" s="8">
        <v>130000</v>
      </c>
      <c r="E272" s="8">
        <v>2</v>
      </c>
      <c r="F272" s="8" t="s">
        <v>3027</v>
      </c>
      <c r="G272" s="8" t="s">
        <v>3021</v>
      </c>
    </row>
    <row r="273" spans="1:7" x14ac:dyDescent="0.2">
      <c r="A273" s="9">
        <v>272</v>
      </c>
      <c r="B273" s="9">
        <v>830</v>
      </c>
      <c r="C273" s="9" t="s">
        <v>3022</v>
      </c>
      <c r="D273" s="9">
        <v>150000</v>
      </c>
      <c r="E273" s="9">
        <v>2</v>
      </c>
      <c r="F273" s="9" t="s">
        <v>3020</v>
      </c>
      <c r="G273" s="9" t="s">
        <v>3023</v>
      </c>
    </row>
    <row r="274" spans="1:7" x14ac:dyDescent="0.2">
      <c r="A274" s="8">
        <v>273</v>
      </c>
      <c r="B274" s="8">
        <v>833</v>
      </c>
      <c r="C274" s="8" t="s">
        <v>3022</v>
      </c>
      <c r="D274" s="8">
        <v>70000</v>
      </c>
      <c r="E274" s="8">
        <v>4</v>
      </c>
      <c r="F274" s="8" t="s">
        <v>3024</v>
      </c>
      <c r="G274" s="8" t="s">
        <v>3021</v>
      </c>
    </row>
    <row r="275" spans="1:7" x14ac:dyDescent="0.2">
      <c r="A275" s="9">
        <v>274</v>
      </c>
      <c r="B275" s="9">
        <v>850</v>
      </c>
      <c r="C275" s="9" t="s">
        <v>3019</v>
      </c>
      <c r="D275" s="9">
        <v>90000</v>
      </c>
      <c r="E275" s="9">
        <v>2</v>
      </c>
      <c r="F275" s="9" t="s">
        <v>3024</v>
      </c>
      <c r="G275" s="9" t="s">
        <v>3021</v>
      </c>
    </row>
    <row r="276" spans="1:7" x14ac:dyDescent="0.2">
      <c r="A276" s="8">
        <v>275</v>
      </c>
      <c r="B276" s="8">
        <v>851</v>
      </c>
      <c r="C276" s="8" t="s">
        <v>3019</v>
      </c>
      <c r="D276" s="8">
        <v>50000</v>
      </c>
      <c r="E276" s="8">
        <v>2</v>
      </c>
      <c r="F276" s="8" t="s">
        <v>3027</v>
      </c>
      <c r="G276" s="8" t="s">
        <v>3021</v>
      </c>
    </row>
    <row r="277" spans="1:7" x14ac:dyDescent="0.2">
      <c r="A277" s="9">
        <v>276</v>
      </c>
      <c r="B277" s="9">
        <v>853</v>
      </c>
      <c r="C277" s="9" t="s">
        <v>3019</v>
      </c>
      <c r="D277" s="9">
        <v>80000</v>
      </c>
      <c r="E277" s="9">
        <v>4</v>
      </c>
      <c r="F277" s="9" t="s">
        <v>3027</v>
      </c>
      <c r="G277" s="9" t="s">
        <v>3021</v>
      </c>
    </row>
    <row r="278" spans="1:7" x14ac:dyDescent="0.2">
      <c r="A278" s="8">
        <v>277</v>
      </c>
      <c r="B278" s="8">
        <v>854</v>
      </c>
      <c r="C278" s="8" t="s">
        <v>3019</v>
      </c>
      <c r="D278" s="8">
        <v>80000</v>
      </c>
      <c r="E278" s="8">
        <v>4</v>
      </c>
      <c r="F278" s="8" t="s">
        <v>3024</v>
      </c>
      <c r="G278" s="8" t="s">
        <v>3021</v>
      </c>
    </row>
    <row r="279" spans="1:7" x14ac:dyDescent="0.2">
      <c r="A279" s="9">
        <v>278</v>
      </c>
      <c r="B279" s="9">
        <v>855</v>
      </c>
      <c r="C279" s="9" t="s">
        <v>3019</v>
      </c>
      <c r="D279" s="9">
        <v>80000</v>
      </c>
      <c r="E279" s="9">
        <v>4</v>
      </c>
      <c r="F279" s="9" t="s">
        <v>3024</v>
      </c>
      <c r="G279" s="9" t="s">
        <v>3021</v>
      </c>
    </row>
    <row r="280" spans="1:7" x14ac:dyDescent="0.2">
      <c r="A280" s="8">
        <v>279</v>
      </c>
      <c r="B280" s="8">
        <v>858</v>
      </c>
      <c r="C280" s="8" t="s">
        <v>3022</v>
      </c>
      <c r="D280" s="8">
        <v>90000</v>
      </c>
      <c r="E280" s="8">
        <v>0</v>
      </c>
      <c r="F280" s="8" t="s">
        <v>3024</v>
      </c>
      <c r="G280" s="8" t="s">
        <v>3023</v>
      </c>
    </row>
    <row r="281" spans="1:7" x14ac:dyDescent="0.2">
      <c r="A281" s="9">
        <v>280</v>
      </c>
      <c r="B281" s="9">
        <v>865</v>
      </c>
      <c r="C281" s="9" t="s">
        <v>3019</v>
      </c>
      <c r="D281" s="9">
        <v>90000</v>
      </c>
      <c r="E281" s="9">
        <v>0</v>
      </c>
      <c r="F281" s="9" t="s">
        <v>3024</v>
      </c>
      <c r="G281" s="9" t="s">
        <v>3021</v>
      </c>
    </row>
    <row r="282" spans="1:7" x14ac:dyDescent="0.2">
      <c r="A282" s="8">
        <v>281</v>
      </c>
      <c r="B282" s="8">
        <v>868</v>
      </c>
      <c r="C282" s="8" t="s">
        <v>3019</v>
      </c>
      <c r="D282" s="8">
        <v>90000</v>
      </c>
      <c r="E282" s="8">
        <v>0</v>
      </c>
      <c r="F282" s="8" t="s">
        <v>3024</v>
      </c>
      <c r="G282" s="8" t="s">
        <v>3021</v>
      </c>
    </row>
    <row r="283" spans="1:7" x14ac:dyDescent="0.2">
      <c r="A283" s="9">
        <v>282</v>
      </c>
      <c r="B283" s="9">
        <v>871</v>
      </c>
      <c r="C283" s="9" t="s">
        <v>3022</v>
      </c>
      <c r="D283" s="9">
        <v>110000</v>
      </c>
      <c r="E283" s="9">
        <v>4</v>
      </c>
      <c r="F283" s="9" t="s">
        <v>3020</v>
      </c>
      <c r="G283" s="9" t="s">
        <v>3021</v>
      </c>
    </row>
    <row r="284" spans="1:7" x14ac:dyDescent="0.2">
      <c r="A284" s="8">
        <v>283</v>
      </c>
      <c r="B284" s="8">
        <v>875</v>
      </c>
      <c r="C284" s="8" t="s">
        <v>3019</v>
      </c>
      <c r="D284" s="8">
        <v>90000</v>
      </c>
      <c r="E284" s="8">
        <v>5</v>
      </c>
      <c r="F284" s="8" t="s">
        <v>3024</v>
      </c>
      <c r="G284" s="8" t="s">
        <v>3021</v>
      </c>
    </row>
    <row r="285" spans="1:7" x14ac:dyDescent="0.2">
      <c r="A285" s="9">
        <v>284</v>
      </c>
      <c r="B285" s="9">
        <v>880</v>
      </c>
      <c r="C285" s="9" t="s">
        <v>3019</v>
      </c>
      <c r="D285" s="9">
        <v>110000</v>
      </c>
      <c r="E285" s="9">
        <v>1</v>
      </c>
      <c r="F285" s="9" t="s">
        <v>3020</v>
      </c>
      <c r="G285" s="9" t="s">
        <v>3021</v>
      </c>
    </row>
    <row r="286" spans="1:7" x14ac:dyDescent="0.2">
      <c r="A286" s="8">
        <v>285</v>
      </c>
      <c r="B286" s="8">
        <v>885</v>
      </c>
      <c r="C286" s="8" t="s">
        <v>3019</v>
      </c>
      <c r="D286" s="8">
        <v>110000</v>
      </c>
      <c r="E286" s="8">
        <v>1</v>
      </c>
      <c r="F286" s="8" t="s">
        <v>3020</v>
      </c>
      <c r="G286" s="8" t="s">
        <v>3021</v>
      </c>
    </row>
    <row r="287" spans="1:7" x14ac:dyDescent="0.2">
      <c r="A287" s="9">
        <v>286</v>
      </c>
      <c r="B287" s="9">
        <v>890</v>
      </c>
      <c r="C287" s="9" t="s">
        <v>3019</v>
      </c>
      <c r="D287" s="9">
        <v>120000</v>
      </c>
      <c r="E287" s="9">
        <v>1</v>
      </c>
      <c r="F287" s="9" t="s">
        <v>3024</v>
      </c>
      <c r="G287" s="9" t="s">
        <v>3023</v>
      </c>
    </row>
    <row r="288" spans="1:7" x14ac:dyDescent="0.2">
      <c r="A288" s="8">
        <v>287</v>
      </c>
      <c r="B288" s="8">
        <v>894</v>
      </c>
      <c r="C288" s="8" t="s">
        <v>3019</v>
      </c>
      <c r="D288" s="8">
        <v>170000</v>
      </c>
      <c r="E288" s="8">
        <v>0</v>
      </c>
      <c r="F288" s="8" t="s">
        <v>3027</v>
      </c>
      <c r="G288" s="8" t="s">
        <v>3021</v>
      </c>
    </row>
    <row r="289" spans="1:7" x14ac:dyDescent="0.2">
      <c r="A289" s="9">
        <v>288</v>
      </c>
      <c r="B289" s="9">
        <v>896</v>
      </c>
      <c r="C289" s="9" t="s">
        <v>3019</v>
      </c>
      <c r="D289" s="9">
        <v>70000</v>
      </c>
      <c r="E289" s="9">
        <v>5</v>
      </c>
      <c r="F289" s="9" t="s">
        <v>3024</v>
      </c>
      <c r="G289" s="9" t="s">
        <v>3023</v>
      </c>
    </row>
    <row r="290" spans="1:7" x14ac:dyDescent="0.2">
      <c r="A290" s="8">
        <v>289</v>
      </c>
      <c r="B290" s="8">
        <v>898</v>
      </c>
      <c r="C290" s="8" t="s">
        <v>3019</v>
      </c>
      <c r="D290" s="8">
        <v>110000</v>
      </c>
      <c r="E290" s="8">
        <v>1</v>
      </c>
      <c r="F290" s="8" t="s">
        <v>3020</v>
      </c>
      <c r="G290" s="8" t="s">
        <v>3021</v>
      </c>
    </row>
    <row r="291" spans="1:7" x14ac:dyDescent="0.2">
      <c r="A291" s="9">
        <v>290</v>
      </c>
      <c r="B291" s="9">
        <v>899</v>
      </c>
      <c r="C291" s="9" t="s">
        <v>3019</v>
      </c>
      <c r="D291" s="9">
        <v>130000</v>
      </c>
      <c r="E291" s="9">
        <v>1</v>
      </c>
      <c r="F291" s="9" t="s">
        <v>3020</v>
      </c>
      <c r="G291" s="9" t="s">
        <v>3021</v>
      </c>
    </row>
    <row r="292" spans="1:7" x14ac:dyDescent="0.2">
      <c r="A292" s="8">
        <v>291</v>
      </c>
      <c r="B292" s="8">
        <v>903</v>
      </c>
      <c r="C292" s="8" t="s">
        <v>3019</v>
      </c>
      <c r="D292" s="8">
        <v>130000</v>
      </c>
      <c r="E292" s="8">
        <v>1</v>
      </c>
      <c r="F292" s="8" t="s">
        <v>3020</v>
      </c>
      <c r="G292" s="8" t="s">
        <v>3021</v>
      </c>
    </row>
    <row r="293" spans="1:7" x14ac:dyDescent="0.2">
      <c r="A293" s="9">
        <v>292</v>
      </c>
      <c r="B293" s="9">
        <v>907</v>
      </c>
      <c r="C293" s="9" t="s">
        <v>3019</v>
      </c>
      <c r="D293" s="9">
        <v>130000</v>
      </c>
      <c r="E293" s="9">
        <v>1</v>
      </c>
      <c r="F293" s="9" t="s">
        <v>3020</v>
      </c>
      <c r="G293" s="9" t="s">
        <v>3021</v>
      </c>
    </row>
    <row r="294" spans="1:7" x14ac:dyDescent="0.2">
      <c r="A294" s="8">
        <v>293</v>
      </c>
      <c r="B294" s="8">
        <v>910</v>
      </c>
      <c r="C294" s="8" t="s">
        <v>3022</v>
      </c>
      <c r="D294" s="8">
        <v>150000</v>
      </c>
      <c r="E294" s="8">
        <v>1</v>
      </c>
      <c r="F294" s="8" t="s">
        <v>3024</v>
      </c>
      <c r="G294" s="8" t="s">
        <v>3023</v>
      </c>
    </row>
    <row r="295" spans="1:7" x14ac:dyDescent="0.2">
      <c r="A295" s="9">
        <v>294</v>
      </c>
      <c r="B295" s="9">
        <v>911</v>
      </c>
      <c r="C295" s="9" t="s">
        <v>3022</v>
      </c>
      <c r="D295" s="9">
        <v>60000</v>
      </c>
      <c r="E295" s="9">
        <v>2</v>
      </c>
      <c r="F295" s="9" t="s">
        <v>3025</v>
      </c>
      <c r="G295" s="9" t="s">
        <v>3023</v>
      </c>
    </row>
    <row r="296" spans="1:7" x14ac:dyDescent="0.2">
      <c r="A296" s="8">
        <v>295</v>
      </c>
      <c r="B296" s="8">
        <v>915</v>
      </c>
      <c r="C296" s="8" t="s">
        <v>3019</v>
      </c>
      <c r="D296" s="8">
        <v>60000</v>
      </c>
      <c r="E296" s="8">
        <v>2</v>
      </c>
      <c r="F296" s="8" t="s">
        <v>3025</v>
      </c>
      <c r="G296" s="8" t="s">
        <v>3023</v>
      </c>
    </row>
    <row r="297" spans="1:7" x14ac:dyDescent="0.2">
      <c r="A297" s="9">
        <v>296</v>
      </c>
      <c r="B297" s="9">
        <v>916</v>
      </c>
      <c r="C297" s="9" t="s">
        <v>3022</v>
      </c>
      <c r="D297" s="9">
        <v>80000</v>
      </c>
      <c r="E297" s="9">
        <v>2</v>
      </c>
      <c r="F297" s="9" t="s">
        <v>3026</v>
      </c>
      <c r="G297" s="9" t="s">
        <v>3021</v>
      </c>
    </row>
    <row r="298" spans="1:7" x14ac:dyDescent="0.2">
      <c r="A298" s="8">
        <v>297</v>
      </c>
      <c r="B298" s="8">
        <v>918</v>
      </c>
      <c r="C298" s="8" t="s">
        <v>3022</v>
      </c>
      <c r="D298" s="8">
        <v>50000</v>
      </c>
      <c r="E298" s="8">
        <v>2</v>
      </c>
      <c r="F298" s="8" t="s">
        <v>3027</v>
      </c>
      <c r="G298" s="8" t="s">
        <v>3021</v>
      </c>
    </row>
    <row r="299" spans="1:7" x14ac:dyDescent="0.2">
      <c r="A299" s="9">
        <v>298</v>
      </c>
      <c r="B299" s="9">
        <v>919</v>
      </c>
      <c r="C299" s="9" t="s">
        <v>3022</v>
      </c>
      <c r="D299" s="9">
        <v>70000</v>
      </c>
      <c r="E299" s="9">
        <v>4</v>
      </c>
      <c r="F299" s="9" t="s">
        <v>3027</v>
      </c>
      <c r="G299" s="9" t="s">
        <v>3021</v>
      </c>
    </row>
    <row r="300" spans="1:7" x14ac:dyDescent="0.2">
      <c r="A300" s="8">
        <v>299</v>
      </c>
      <c r="B300" s="8">
        <v>920</v>
      </c>
      <c r="C300" s="8" t="s">
        <v>3019</v>
      </c>
      <c r="D300" s="8">
        <v>70000</v>
      </c>
      <c r="E300" s="8">
        <v>4</v>
      </c>
      <c r="F300" s="8" t="s">
        <v>3027</v>
      </c>
      <c r="G300" s="8" t="s">
        <v>3021</v>
      </c>
    </row>
    <row r="301" spans="1:7" x14ac:dyDescent="0.2">
      <c r="A301" s="9">
        <v>300</v>
      </c>
      <c r="B301" s="9">
        <v>922</v>
      </c>
      <c r="C301" s="9" t="s">
        <v>3019</v>
      </c>
      <c r="D301" s="9">
        <v>70000</v>
      </c>
      <c r="E301" s="9">
        <v>4</v>
      </c>
      <c r="F301" s="9" t="s">
        <v>3027</v>
      </c>
      <c r="G301" s="9" t="s">
        <v>3021</v>
      </c>
    </row>
    <row r="302" spans="1:7" x14ac:dyDescent="0.2">
      <c r="A302" s="8">
        <v>301</v>
      </c>
      <c r="B302" s="8">
        <v>925</v>
      </c>
      <c r="C302" s="8" t="s">
        <v>3019</v>
      </c>
      <c r="D302" s="8">
        <v>80000</v>
      </c>
      <c r="E302" s="8">
        <v>5</v>
      </c>
      <c r="F302" s="8" t="s">
        <v>3024</v>
      </c>
      <c r="G302" s="8" t="s">
        <v>3023</v>
      </c>
    </row>
    <row r="303" spans="1:7" x14ac:dyDescent="0.2">
      <c r="A303" s="9">
        <v>302</v>
      </c>
      <c r="B303" s="9">
        <v>929</v>
      </c>
      <c r="C303" s="9" t="s">
        <v>3019</v>
      </c>
      <c r="D303" s="9">
        <v>80000</v>
      </c>
      <c r="E303" s="9">
        <v>5</v>
      </c>
      <c r="F303" s="9" t="s">
        <v>3024</v>
      </c>
      <c r="G303" s="9" t="s">
        <v>3021</v>
      </c>
    </row>
    <row r="304" spans="1:7" x14ac:dyDescent="0.2">
      <c r="A304" s="8">
        <v>303</v>
      </c>
      <c r="B304" s="8">
        <v>936</v>
      </c>
      <c r="C304" s="8" t="s">
        <v>3022</v>
      </c>
      <c r="D304" s="8">
        <v>90000</v>
      </c>
      <c r="E304" s="8">
        <v>4</v>
      </c>
      <c r="F304" s="8" t="s">
        <v>3025</v>
      </c>
      <c r="G304" s="8" t="s">
        <v>3023</v>
      </c>
    </row>
    <row r="305" spans="1:7" x14ac:dyDescent="0.2">
      <c r="A305" s="9">
        <v>304</v>
      </c>
      <c r="B305" s="9">
        <v>937</v>
      </c>
      <c r="C305" s="9" t="s">
        <v>3022</v>
      </c>
      <c r="D305" s="9">
        <v>90000</v>
      </c>
      <c r="E305" s="9">
        <v>4</v>
      </c>
      <c r="F305" s="9" t="s">
        <v>3025</v>
      </c>
      <c r="G305" s="9" t="s">
        <v>3023</v>
      </c>
    </row>
    <row r="306" spans="1:7" x14ac:dyDescent="0.2">
      <c r="A306" s="8">
        <v>305</v>
      </c>
      <c r="B306" s="8">
        <v>940</v>
      </c>
      <c r="C306" s="8" t="s">
        <v>3019</v>
      </c>
      <c r="D306" s="8">
        <v>100000</v>
      </c>
      <c r="E306" s="8">
        <v>0</v>
      </c>
      <c r="F306" s="8" t="s">
        <v>3024</v>
      </c>
      <c r="G306" s="8" t="s">
        <v>3021</v>
      </c>
    </row>
    <row r="307" spans="1:7" x14ac:dyDescent="0.2">
      <c r="A307" s="9">
        <v>306</v>
      </c>
      <c r="B307" s="9">
        <v>945</v>
      </c>
      <c r="C307" s="9" t="s">
        <v>3019</v>
      </c>
      <c r="D307" s="9">
        <v>110000</v>
      </c>
      <c r="E307" s="9">
        <v>3</v>
      </c>
      <c r="F307" s="9" t="s">
        <v>3024</v>
      </c>
      <c r="G307" s="9" t="s">
        <v>3023</v>
      </c>
    </row>
    <row r="308" spans="1:7" x14ac:dyDescent="0.2">
      <c r="A308" s="8">
        <v>307</v>
      </c>
      <c r="B308" s="8">
        <v>946</v>
      </c>
      <c r="C308" s="8" t="s">
        <v>3019</v>
      </c>
      <c r="D308" s="8">
        <v>110000</v>
      </c>
      <c r="E308" s="8">
        <v>3</v>
      </c>
      <c r="F308" s="8" t="s">
        <v>3024</v>
      </c>
      <c r="G308" s="8" t="s">
        <v>3023</v>
      </c>
    </row>
    <row r="309" spans="1:7" x14ac:dyDescent="0.2">
      <c r="A309" s="9">
        <v>308</v>
      </c>
      <c r="B309" s="9">
        <v>947</v>
      </c>
      <c r="C309" s="9" t="s">
        <v>3019</v>
      </c>
      <c r="D309" s="9">
        <v>80000</v>
      </c>
      <c r="E309" s="9">
        <v>2</v>
      </c>
      <c r="F309" s="9" t="s">
        <v>3026</v>
      </c>
      <c r="G309" s="9" t="s">
        <v>3021</v>
      </c>
    </row>
    <row r="310" spans="1:7" x14ac:dyDescent="0.2">
      <c r="A310" s="8">
        <v>309</v>
      </c>
      <c r="B310" s="8">
        <v>949</v>
      </c>
      <c r="C310" s="8" t="s">
        <v>3019</v>
      </c>
      <c r="D310" s="8">
        <v>60000</v>
      </c>
      <c r="E310" s="8">
        <v>2</v>
      </c>
      <c r="F310" s="8" t="s">
        <v>3025</v>
      </c>
      <c r="G310" s="8" t="s">
        <v>3023</v>
      </c>
    </row>
    <row r="311" spans="1:7" x14ac:dyDescent="0.2">
      <c r="A311" s="9">
        <v>310</v>
      </c>
      <c r="B311" s="9">
        <v>950</v>
      </c>
      <c r="C311" s="9" t="s">
        <v>3022</v>
      </c>
      <c r="D311" s="9">
        <v>60000</v>
      </c>
      <c r="E311" s="9">
        <v>2</v>
      </c>
      <c r="F311" s="9" t="s">
        <v>3025</v>
      </c>
      <c r="G311" s="9" t="s">
        <v>3021</v>
      </c>
    </row>
    <row r="312" spans="1:7" x14ac:dyDescent="0.2">
      <c r="A312" s="8">
        <v>311</v>
      </c>
      <c r="B312" s="8">
        <v>954</v>
      </c>
      <c r="C312" s="8" t="s">
        <v>3022</v>
      </c>
      <c r="D312" s="8">
        <v>70000</v>
      </c>
      <c r="E312" s="8">
        <v>3</v>
      </c>
      <c r="F312" s="8" t="s">
        <v>3027</v>
      </c>
      <c r="G312" s="8" t="s">
        <v>3021</v>
      </c>
    </row>
    <row r="313" spans="1:7" x14ac:dyDescent="0.2">
      <c r="A313" s="9">
        <v>312</v>
      </c>
      <c r="B313" s="9">
        <v>959</v>
      </c>
      <c r="C313" s="9" t="s">
        <v>3022</v>
      </c>
      <c r="D313" s="9">
        <v>70000</v>
      </c>
      <c r="E313" s="9">
        <v>3</v>
      </c>
      <c r="F313" s="9" t="s">
        <v>3027</v>
      </c>
      <c r="G313" s="9" t="s">
        <v>3023</v>
      </c>
    </row>
    <row r="314" spans="1:7" x14ac:dyDescent="0.2">
      <c r="A314" s="8">
        <v>313</v>
      </c>
      <c r="B314" s="8">
        <v>960</v>
      </c>
      <c r="C314" s="8" t="s">
        <v>3022</v>
      </c>
      <c r="D314" s="8">
        <v>70000</v>
      </c>
      <c r="E314" s="8">
        <v>3</v>
      </c>
      <c r="F314" s="8" t="s">
        <v>3027</v>
      </c>
      <c r="G314" s="8" t="s">
        <v>3021</v>
      </c>
    </row>
    <row r="315" spans="1:7" x14ac:dyDescent="0.2">
      <c r="A315" s="9">
        <v>314</v>
      </c>
      <c r="B315" s="9">
        <v>961</v>
      </c>
      <c r="C315" s="9" t="s">
        <v>3022</v>
      </c>
      <c r="D315" s="9">
        <v>70000</v>
      </c>
      <c r="E315" s="9">
        <v>3</v>
      </c>
      <c r="F315" s="9" t="s">
        <v>3027</v>
      </c>
      <c r="G315" s="9" t="s">
        <v>3021</v>
      </c>
    </row>
    <row r="316" spans="1:7" x14ac:dyDescent="0.2">
      <c r="A316" s="8">
        <v>315</v>
      </c>
      <c r="B316" s="8">
        <v>962</v>
      </c>
      <c r="C316" s="8" t="s">
        <v>3022</v>
      </c>
      <c r="D316" s="8">
        <v>70000</v>
      </c>
      <c r="E316" s="8">
        <v>3</v>
      </c>
      <c r="F316" s="8" t="s">
        <v>3027</v>
      </c>
      <c r="G316" s="8" t="s">
        <v>3023</v>
      </c>
    </row>
    <row r="317" spans="1:7" x14ac:dyDescent="0.2">
      <c r="A317" s="9">
        <v>316</v>
      </c>
      <c r="B317" s="9">
        <v>970</v>
      </c>
      <c r="C317" s="9" t="s">
        <v>3022</v>
      </c>
      <c r="D317" s="9">
        <v>70000</v>
      </c>
      <c r="E317" s="9">
        <v>3</v>
      </c>
      <c r="F317" s="9" t="s">
        <v>3027</v>
      </c>
      <c r="G317" s="9" t="s">
        <v>3023</v>
      </c>
    </row>
    <row r="318" spans="1:7" x14ac:dyDescent="0.2">
      <c r="A318" s="8">
        <v>317</v>
      </c>
      <c r="B318" s="8">
        <v>972</v>
      </c>
      <c r="C318" s="8" t="s">
        <v>3019</v>
      </c>
      <c r="D318" s="8">
        <v>60000</v>
      </c>
      <c r="E318" s="8">
        <v>3</v>
      </c>
      <c r="F318" s="8" t="s">
        <v>3027</v>
      </c>
      <c r="G318" s="8" t="s">
        <v>3021</v>
      </c>
    </row>
    <row r="319" spans="1:7" x14ac:dyDescent="0.2">
      <c r="A319" s="9">
        <v>318</v>
      </c>
      <c r="B319" s="9">
        <v>975</v>
      </c>
      <c r="C319" s="9" t="s">
        <v>3022</v>
      </c>
      <c r="D319" s="9">
        <v>40000</v>
      </c>
      <c r="E319" s="9">
        <v>3</v>
      </c>
      <c r="F319" s="9" t="s">
        <v>3024</v>
      </c>
      <c r="G319" s="9" t="s">
        <v>3023</v>
      </c>
    </row>
    <row r="320" spans="1:7" x14ac:dyDescent="0.2">
      <c r="A320" s="8">
        <v>319</v>
      </c>
      <c r="B320" s="8">
        <v>980</v>
      </c>
      <c r="C320" s="8" t="s">
        <v>3022</v>
      </c>
      <c r="D320" s="8">
        <v>40000</v>
      </c>
      <c r="E320" s="8">
        <v>3</v>
      </c>
      <c r="F320" s="8" t="s">
        <v>3024</v>
      </c>
      <c r="G320" s="8" t="s">
        <v>3023</v>
      </c>
    </row>
    <row r="321" spans="1:7" x14ac:dyDescent="0.2">
      <c r="A321" s="9">
        <v>320</v>
      </c>
      <c r="B321" s="9">
        <v>983</v>
      </c>
      <c r="C321" s="9" t="s">
        <v>3019</v>
      </c>
      <c r="D321" s="9">
        <v>70000</v>
      </c>
      <c r="E321" s="9">
        <v>4</v>
      </c>
      <c r="F321" s="9" t="s">
        <v>3027</v>
      </c>
      <c r="G321" s="9" t="s">
        <v>3023</v>
      </c>
    </row>
    <row r="322" spans="1:7" x14ac:dyDescent="0.2">
      <c r="A322" s="8">
        <v>321</v>
      </c>
      <c r="B322" s="8">
        <v>993</v>
      </c>
      <c r="C322" s="8" t="s">
        <v>3019</v>
      </c>
      <c r="D322" s="8">
        <v>80000</v>
      </c>
      <c r="E322" s="8">
        <v>4</v>
      </c>
      <c r="F322" s="8" t="s">
        <v>3027</v>
      </c>
      <c r="G322" s="8" t="s">
        <v>3021</v>
      </c>
    </row>
    <row r="323" spans="1:7" x14ac:dyDescent="0.2">
      <c r="A323" s="9">
        <v>322</v>
      </c>
      <c r="B323" s="9">
        <v>994</v>
      </c>
      <c r="C323" s="9" t="s">
        <v>3019</v>
      </c>
      <c r="D323" s="9">
        <v>90000</v>
      </c>
      <c r="E323" s="9">
        <v>5</v>
      </c>
      <c r="F323" s="9" t="s">
        <v>3020</v>
      </c>
      <c r="G323" s="9" t="s">
        <v>3021</v>
      </c>
    </row>
    <row r="324" spans="1:7" x14ac:dyDescent="0.2">
      <c r="A324" s="8">
        <v>323</v>
      </c>
      <c r="B324" s="8">
        <v>995</v>
      </c>
      <c r="C324" s="8" t="s">
        <v>3019</v>
      </c>
      <c r="D324" s="8">
        <v>90000</v>
      </c>
      <c r="E324" s="8">
        <v>5</v>
      </c>
      <c r="F324" s="8" t="s">
        <v>3020</v>
      </c>
      <c r="G324" s="8" t="s">
        <v>3021</v>
      </c>
    </row>
    <row r="325" spans="1:7" x14ac:dyDescent="0.2">
      <c r="A325" s="9">
        <v>324</v>
      </c>
      <c r="B325" s="9">
        <v>997</v>
      </c>
      <c r="C325" s="9" t="s">
        <v>3022</v>
      </c>
      <c r="D325" s="9">
        <v>120000</v>
      </c>
      <c r="E325" s="9">
        <v>2</v>
      </c>
      <c r="F325" s="9" t="s">
        <v>3027</v>
      </c>
      <c r="G325" s="9" t="s">
        <v>3021</v>
      </c>
    </row>
    <row r="326" spans="1:7" x14ac:dyDescent="0.2">
      <c r="A326" s="8">
        <v>325</v>
      </c>
      <c r="B326" s="8">
        <v>999</v>
      </c>
      <c r="C326" s="8" t="s">
        <v>3019</v>
      </c>
      <c r="D326" s="8">
        <v>90000</v>
      </c>
      <c r="E326" s="8">
        <v>5</v>
      </c>
      <c r="F326" s="8" t="s">
        <v>3020</v>
      </c>
      <c r="G326" s="8" t="s">
        <v>3021</v>
      </c>
    </row>
    <row r="327" spans="1:7" x14ac:dyDescent="0.2">
      <c r="A327" s="9">
        <v>326</v>
      </c>
      <c r="B327" s="9">
        <v>1000</v>
      </c>
      <c r="C327" s="9" t="s">
        <v>3022</v>
      </c>
      <c r="D327" s="9">
        <v>90000</v>
      </c>
      <c r="E327" s="9">
        <v>5</v>
      </c>
      <c r="F327" s="9" t="s">
        <v>3020</v>
      </c>
      <c r="G327" s="9" t="s">
        <v>3021</v>
      </c>
    </row>
    <row r="328" spans="1:7" x14ac:dyDescent="0.2">
      <c r="A328" s="8">
        <v>327</v>
      </c>
      <c r="B328" s="8">
        <v>1005</v>
      </c>
      <c r="C328" s="8" t="s">
        <v>3019</v>
      </c>
      <c r="D328" s="8">
        <v>130000</v>
      </c>
      <c r="E328" s="8">
        <v>2</v>
      </c>
      <c r="F328" s="8" t="s">
        <v>3020</v>
      </c>
      <c r="G328" s="8" t="s">
        <v>3021</v>
      </c>
    </row>
    <row r="329" spans="1:7" x14ac:dyDescent="0.2">
      <c r="A329" s="9">
        <v>328</v>
      </c>
      <c r="B329" s="9">
        <v>1008</v>
      </c>
      <c r="C329" s="9" t="s">
        <v>3019</v>
      </c>
      <c r="D329" s="9">
        <v>90000</v>
      </c>
      <c r="E329" s="9">
        <v>5</v>
      </c>
      <c r="F329" s="9" t="s">
        <v>3020</v>
      </c>
      <c r="G329" s="9" t="s">
        <v>3021</v>
      </c>
    </row>
    <row r="330" spans="1:7" x14ac:dyDescent="0.2">
      <c r="A330" s="8">
        <v>329</v>
      </c>
      <c r="B330" s="8">
        <v>1009</v>
      </c>
      <c r="C330" s="8" t="s">
        <v>3019</v>
      </c>
      <c r="D330" s="8">
        <v>90000</v>
      </c>
      <c r="E330" s="8">
        <v>5</v>
      </c>
      <c r="F330" s="8" t="s">
        <v>3020</v>
      </c>
      <c r="G330" s="8" t="s">
        <v>3021</v>
      </c>
    </row>
    <row r="331" spans="1:7" x14ac:dyDescent="0.2">
      <c r="A331" s="9">
        <v>330</v>
      </c>
      <c r="B331" s="9">
        <v>1014</v>
      </c>
      <c r="C331" s="9" t="s">
        <v>3022</v>
      </c>
      <c r="D331" s="9">
        <v>90000</v>
      </c>
      <c r="E331" s="9">
        <v>5</v>
      </c>
      <c r="F331" s="9" t="s">
        <v>3020</v>
      </c>
      <c r="G331" s="9" t="s">
        <v>3021</v>
      </c>
    </row>
    <row r="332" spans="1:7" x14ac:dyDescent="0.2">
      <c r="A332" s="8">
        <v>331</v>
      </c>
      <c r="B332" s="8">
        <v>1015</v>
      </c>
      <c r="C332" s="8" t="s">
        <v>3019</v>
      </c>
      <c r="D332" s="8">
        <v>110000</v>
      </c>
      <c r="E332" s="8">
        <v>2</v>
      </c>
      <c r="F332" s="8" t="s">
        <v>3027</v>
      </c>
      <c r="G332" s="8" t="s">
        <v>3021</v>
      </c>
    </row>
    <row r="333" spans="1:7" x14ac:dyDescent="0.2">
      <c r="A333" s="9">
        <v>332</v>
      </c>
      <c r="B333" s="9">
        <v>1016</v>
      </c>
      <c r="C333" s="9" t="s">
        <v>3019</v>
      </c>
      <c r="D333" s="9">
        <v>90000</v>
      </c>
      <c r="E333" s="9">
        <v>4</v>
      </c>
      <c r="F333" s="9" t="s">
        <v>3024</v>
      </c>
      <c r="G333" s="9" t="s">
        <v>3021</v>
      </c>
    </row>
    <row r="334" spans="1:7" x14ac:dyDescent="0.2">
      <c r="A334" s="8">
        <v>333</v>
      </c>
      <c r="B334" s="8">
        <v>1018</v>
      </c>
      <c r="C334" s="8" t="s">
        <v>3022</v>
      </c>
      <c r="D334" s="8">
        <v>10000</v>
      </c>
      <c r="E334" s="8">
        <v>1</v>
      </c>
      <c r="F334" s="8" t="s">
        <v>3027</v>
      </c>
      <c r="G334" s="8" t="s">
        <v>3021</v>
      </c>
    </row>
    <row r="335" spans="1:7" x14ac:dyDescent="0.2">
      <c r="A335" s="9">
        <v>334</v>
      </c>
      <c r="B335" s="9">
        <v>1020</v>
      </c>
      <c r="C335" s="9" t="s">
        <v>3019</v>
      </c>
      <c r="D335" s="9">
        <v>20000</v>
      </c>
      <c r="E335" s="9">
        <v>1</v>
      </c>
      <c r="F335" s="9" t="s">
        <v>3027</v>
      </c>
      <c r="G335" s="9" t="s">
        <v>3021</v>
      </c>
    </row>
    <row r="336" spans="1:7" x14ac:dyDescent="0.2">
      <c r="A336" s="8">
        <v>335</v>
      </c>
      <c r="B336" s="8">
        <v>1023</v>
      </c>
      <c r="C336" s="8" t="s">
        <v>3019</v>
      </c>
      <c r="D336" s="8">
        <v>10000</v>
      </c>
      <c r="E336" s="8">
        <v>1</v>
      </c>
      <c r="F336" s="8" t="s">
        <v>3020</v>
      </c>
      <c r="G336" s="8" t="s">
        <v>3021</v>
      </c>
    </row>
    <row r="337" spans="1:7" x14ac:dyDescent="0.2">
      <c r="A337" s="9">
        <v>336</v>
      </c>
      <c r="B337" s="9">
        <v>1026</v>
      </c>
      <c r="C337" s="9" t="s">
        <v>3019</v>
      </c>
      <c r="D337" s="9">
        <v>10000</v>
      </c>
      <c r="E337" s="9">
        <v>1</v>
      </c>
      <c r="F337" s="9" t="s">
        <v>3020</v>
      </c>
      <c r="G337" s="9" t="s">
        <v>3021</v>
      </c>
    </row>
    <row r="338" spans="1:7" x14ac:dyDescent="0.2">
      <c r="A338" s="8">
        <v>337</v>
      </c>
      <c r="B338" s="8">
        <v>1027</v>
      </c>
      <c r="C338" s="8" t="s">
        <v>3019</v>
      </c>
      <c r="D338" s="8">
        <v>20000</v>
      </c>
      <c r="E338" s="8">
        <v>1</v>
      </c>
      <c r="F338" s="8" t="s">
        <v>3027</v>
      </c>
      <c r="G338" s="8" t="s">
        <v>3021</v>
      </c>
    </row>
    <row r="339" spans="1:7" x14ac:dyDescent="0.2">
      <c r="A339" s="9">
        <v>338</v>
      </c>
      <c r="B339" s="9">
        <v>1028</v>
      </c>
      <c r="C339" s="9" t="s">
        <v>3019</v>
      </c>
      <c r="D339" s="9">
        <v>10000</v>
      </c>
      <c r="E339" s="9">
        <v>1</v>
      </c>
      <c r="F339" s="9" t="s">
        <v>3020</v>
      </c>
      <c r="G339" s="9" t="s">
        <v>3021</v>
      </c>
    </row>
    <row r="340" spans="1:7" x14ac:dyDescent="0.2">
      <c r="A340" s="8">
        <v>339</v>
      </c>
      <c r="B340" s="8">
        <v>1035</v>
      </c>
      <c r="C340" s="8" t="s">
        <v>3019</v>
      </c>
      <c r="D340" s="8">
        <v>20000</v>
      </c>
      <c r="E340" s="8">
        <v>1</v>
      </c>
      <c r="F340" s="8" t="s">
        <v>3027</v>
      </c>
      <c r="G340" s="8" t="s">
        <v>3021</v>
      </c>
    </row>
    <row r="341" spans="1:7" x14ac:dyDescent="0.2">
      <c r="A341" s="9">
        <v>340</v>
      </c>
      <c r="B341" s="9">
        <v>1036</v>
      </c>
      <c r="C341" s="9" t="s">
        <v>3022</v>
      </c>
      <c r="D341" s="9">
        <v>20000</v>
      </c>
      <c r="E341" s="9">
        <v>1</v>
      </c>
      <c r="F341" s="9" t="s">
        <v>3027</v>
      </c>
      <c r="G341" s="9" t="s">
        <v>3021</v>
      </c>
    </row>
    <row r="342" spans="1:7" x14ac:dyDescent="0.2">
      <c r="A342" s="8">
        <v>341</v>
      </c>
      <c r="B342" s="8">
        <v>1038</v>
      </c>
      <c r="C342" s="8" t="s">
        <v>3019</v>
      </c>
      <c r="D342" s="8">
        <v>10000</v>
      </c>
      <c r="E342" s="8">
        <v>1</v>
      </c>
      <c r="F342" s="8" t="s">
        <v>3027</v>
      </c>
      <c r="G342" s="8" t="s">
        <v>3021</v>
      </c>
    </row>
    <row r="343" spans="1:7" x14ac:dyDescent="0.2">
      <c r="A343" s="9">
        <v>342</v>
      </c>
      <c r="B343" s="9">
        <v>1041</v>
      </c>
      <c r="C343" s="9" t="s">
        <v>3019</v>
      </c>
      <c r="D343" s="9">
        <v>20000</v>
      </c>
      <c r="E343" s="9">
        <v>1</v>
      </c>
      <c r="F343" s="9" t="s">
        <v>3027</v>
      </c>
      <c r="G343" s="9" t="s">
        <v>3021</v>
      </c>
    </row>
    <row r="344" spans="1:7" x14ac:dyDescent="0.2">
      <c r="A344" s="8">
        <v>343</v>
      </c>
      <c r="B344" s="8">
        <v>1042</v>
      </c>
      <c r="C344" s="8" t="s">
        <v>3019</v>
      </c>
      <c r="D344" s="8">
        <v>30000</v>
      </c>
      <c r="E344" s="8">
        <v>5</v>
      </c>
      <c r="F344" s="8" t="s">
        <v>3027</v>
      </c>
      <c r="G344" s="8" t="s">
        <v>3021</v>
      </c>
    </row>
    <row r="345" spans="1:7" x14ac:dyDescent="0.2">
      <c r="A345" s="9">
        <v>344</v>
      </c>
      <c r="B345" s="9">
        <v>1044</v>
      </c>
      <c r="C345" s="9" t="s">
        <v>3019</v>
      </c>
      <c r="D345" s="9">
        <v>10000</v>
      </c>
      <c r="E345" s="9">
        <v>1</v>
      </c>
      <c r="F345" s="9" t="s">
        <v>3020</v>
      </c>
      <c r="G345" s="9" t="s">
        <v>3021</v>
      </c>
    </row>
    <row r="346" spans="1:7" x14ac:dyDescent="0.2">
      <c r="A346" s="8">
        <v>345</v>
      </c>
      <c r="B346" s="8">
        <v>1047</v>
      </c>
      <c r="C346" s="8" t="s">
        <v>3019</v>
      </c>
      <c r="D346" s="8">
        <v>10000</v>
      </c>
      <c r="E346" s="8">
        <v>1</v>
      </c>
      <c r="F346" s="8" t="s">
        <v>3024</v>
      </c>
      <c r="G346" s="8" t="s">
        <v>3021</v>
      </c>
    </row>
    <row r="347" spans="1:7" x14ac:dyDescent="0.2">
      <c r="A347" s="9">
        <v>346</v>
      </c>
      <c r="B347" s="9">
        <v>1054</v>
      </c>
      <c r="C347" s="9" t="s">
        <v>3022</v>
      </c>
      <c r="D347" s="9">
        <v>10000</v>
      </c>
      <c r="E347" s="9">
        <v>1</v>
      </c>
      <c r="F347" s="9" t="s">
        <v>3024</v>
      </c>
      <c r="G347" s="9" t="s">
        <v>3021</v>
      </c>
    </row>
    <row r="348" spans="1:7" x14ac:dyDescent="0.2">
      <c r="A348" s="8">
        <v>347</v>
      </c>
      <c r="B348" s="8">
        <v>1060</v>
      </c>
      <c r="C348" s="8" t="s">
        <v>3022</v>
      </c>
      <c r="D348" s="8">
        <v>10000</v>
      </c>
      <c r="E348" s="8">
        <v>2</v>
      </c>
      <c r="F348" s="8" t="s">
        <v>3024</v>
      </c>
      <c r="G348" s="8" t="s">
        <v>3021</v>
      </c>
    </row>
    <row r="349" spans="1:7" x14ac:dyDescent="0.2">
      <c r="A349" s="9">
        <v>348</v>
      </c>
      <c r="B349" s="9">
        <v>1062</v>
      </c>
      <c r="C349" s="9" t="s">
        <v>3019</v>
      </c>
      <c r="D349" s="9">
        <v>10000</v>
      </c>
      <c r="E349" s="9">
        <v>2</v>
      </c>
      <c r="F349" s="9" t="s">
        <v>3024</v>
      </c>
      <c r="G349" s="9" t="s">
        <v>3021</v>
      </c>
    </row>
    <row r="350" spans="1:7" x14ac:dyDescent="0.2">
      <c r="A350" s="8">
        <v>349</v>
      </c>
      <c r="B350" s="8">
        <v>1065</v>
      </c>
      <c r="C350" s="8" t="s">
        <v>3019</v>
      </c>
      <c r="D350" s="8">
        <v>10000</v>
      </c>
      <c r="E350" s="8">
        <v>2</v>
      </c>
      <c r="F350" s="8" t="s">
        <v>3024</v>
      </c>
      <c r="G350" s="8" t="s">
        <v>3021</v>
      </c>
    </row>
    <row r="351" spans="1:7" x14ac:dyDescent="0.2">
      <c r="A351" s="9">
        <v>350</v>
      </c>
      <c r="B351" s="9">
        <v>1068</v>
      </c>
      <c r="C351" s="9" t="s">
        <v>3019</v>
      </c>
      <c r="D351" s="9">
        <v>10000</v>
      </c>
      <c r="E351" s="9">
        <v>2</v>
      </c>
      <c r="F351" s="9" t="s">
        <v>3024</v>
      </c>
      <c r="G351" s="9" t="s">
        <v>3021</v>
      </c>
    </row>
    <row r="352" spans="1:7" x14ac:dyDescent="0.2">
      <c r="A352" s="8">
        <v>351</v>
      </c>
      <c r="B352" s="8">
        <v>1069</v>
      </c>
      <c r="C352" s="8" t="s">
        <v>3019</v>
      </c>
      <c r="D352" s="8">
        <v>30000</v>
      </c>
      <c r="E352" s="8">
        <v>1</v>
      </c>
      <c r="F352" s="8" t="s">
        <v>3027</v>
      </c>
      <c r="G352" s="8" t="s">
        <v>3021</v>
      </c>
    </row>
    <row r="353" spans="1:7" x14ac:dyDescent="0.2">
      <c r="A353" s="9">
        <v>352</v>
      </c>
      <c r="B353" s="9">
        <v>1072</v>
      </c>
      <c r="C353" s="9" t="s">
        <v>3022</v>
      </c>
      <c r="D353" s="9">
        <v>20000</v>
      </c>
      <c r="E353" s="9">
        <v>1</v>
      </c>
      <c r="F353" s="9" t="s">
        <v>3020</v>
      </c>
      <c r="G353" s="9" t="s">
        <v>3021</v>
      </c>
    </row>
    <row r="354" spans="1:7" x14ac:dyDescent="0.2">
      <c r="A354" s="8">
        <v>353</v>
      </c>
      <c r="B354" s="8">
        <v>1075</v>
      </c>
      <c r="C354" s="8" t="s">
        <v>3019</v>
      </c>
      <c r="D354" s="8">
        <v>10000</v>
      </c>
      <c r="E354" s="8">
        <v>2</v>
      </c>
      <c r="F354" s="8" t="s">
        <v>3024</v>
      </c>
      <c r="G354" s="8" t="s">
        <v>3021</v>
      </c>
    </row>
    <row r="355" spans="1:7" x14ac:dyDescent="0.2">
      <c r="A355" s="9">
        <v>354</v>
      </c>
      <c r="B355" s="9">
        <v>1080</v>
      </c>
      <c r="C355" s="9" t="s">
        <v>3022</v>
      </c>
      <c r="D355" s="9">
        <v>30000</v>
      </c>
      <c r="E355" s="9">
        <v>1</v>
      </c>
      <c r="F355" s="9" t="s">
        <v>3020</v>
      </c>
      <c r="G355" s="9" t="s">
        <v>3021</v>
      </c>
    </row>
    <row r="356" spans="1:7" x14ac:dyDescent="0.2">
      <c r="A356" s="8">
        <v>355</v>
      </c>
      <c r="B356" s="8">
        <v>1083</v>
      </c>
      <c r="C356" s="8" t="s">
        <v>3019</v>
      </c>
      <c r="D356" s="8">
        <v>20000</v>
      </c>
      <c r="E356" s="8">
        <v>1</v>
      </c>
      <c r="F356" s="8" t="s">
        <v>3024</v>
      </c>
      <c r="G356" s="8" t="s">
        <v>3021</v>
      </c>
    </row>
    <row r="357" spans="1:7" x14ac:dyDescent="0.2">
      <c r="A357" s="9">
        <v>356</v>
      </c>
      <c r="B357" s="9">
        <v>1085</v>
      </c>
      <c r="C357" s="9" t="s">
        <v>3019</v>
      </c>
      <c r="D357" s="9">
        <v>40000</v>
      </c>
      <c r="E357" s="9">
        <v>1</v>
      </c>
      <c r="F357" s="9" t="s">
        <v>3027</v>
      </c>
      <c r="G357" s="9" t="s">
        <v>3021</v>
      </c>
    </row>
    <row r="358" spans="1:7" x14ac:dyDescent="0.2">
      <c r="A358" s="8">
        <v>357</v>
      </c>
      <c r="B358" s="8">
        <v>1086</v>
      </c>
      <c r="C358" s="8" t="s">
        <v>3022</v>
      </c>
      <c r="D358" s="8">
        <v>10000</v>
      </c>
      <c r="E358" s="8">
        <v>0</v>
      </c>
      <c r="F358" s="8" t="s">
        <v>3024</v>
      </c>
      <c r="G358" s="8" t="s">
        <v>3023</v>
      </c>
    </row>
    <row r="359" spans="1:7" x14ac:dyDescent="0.2">
      <c r="A359" s="9">
        <v>358</v>
      </c>
      <c r="B359" s="9">
        <v>1101</v>
      </c>
      <c r="C359" s="9" t="s">
        <v>3022</v>
      </c>
      <c r="D359" s="9">
        <v>10000</v>
      </c>
      <c r="E359" s="9">
        <v>0</v>
      </c>
      <c r="F359" s="9" t="s">
        <v>3024</v>
      </c>
      <c r="G359" s="9" t="s">
        <v>3023</v>
      </c>
    </row>
    <row r="360" spans="1:7" x14ac:dyDescent="0.2">
      <c r="A360" s="8">
        <v>359</v>
      </c>
      <c r="B360" s="8">
        <v>1103</v>
      </c>
      <c r="C360" s="8" t="s">
        <v>3022</v>
      </c>
      <c r="D360" s="8">
        <v>10000</v>
      </c>
      <c r="E360" s="8">
        <v>0</v>
      </c>
      <c r="F360" s="8" t="s">
        <v>3024</v>
      </c>
      <c r="G360" s="8" t="s">
        <v>3023</v>
      </c>
    </row>
    <row r="361" spans="1:7" x14ac:dyDescent="0.2">
      <c r="A361" s="9">
        <v>360</v>
      </c>
      <c r="B361" s="9">
        <v>1104</v>
      </c>
      <c r="C361" s="9" t="s">
        <v>3022</v>
      </c>
      <c r="D361" s="9">
        <v>10000</v>
      </c>
      <c r="E361" s="9">
        <v>0</v>
      </c>
      <c r="F361" s="9" t="s">
        <v>3024</v>
      </c>
      <c r="G361" s="9" t="s">
        <v>3023</v>
      </c>
    </row>
    <row r="362" spans="1:7" x14ac:dyDescent="0.2">
      <c r="A362" s="8">
        <v>361</v>
      </c>
      <c r="B362" s="8">
        <v>1106</v>
      </c>
      <c r="C362" s="8" t="s">
        <v>3022</v>
      </c>
      <c r="D362" s="8">
        <v>10000</v>
      </c>
      <c r="E362" s="8">
        <v>0</v>
      </c>
      <c r="F362" s="8" t="s">
        <v>3024</v>
      </c>
      <c r="G362" s="8" t="s">
        <v>3021</v>
      </c>
    </row>
    <row r="363" spans="1:7" x14ac:dyDescent="0.2">
      <c r="A363" s="9">
        <v>362</v>
      </c>
      <c r="B363" s="9">
        <v>1107</v>
      </c>
      <c r="C363" s="9" t="s">
        <v>3019</v>
      </c>
      <c r="D363" s="9">
        <v>10000</v>
      </c>
      <c r="E363" s="9">
        <v>0</v>
      </c>
      <c r="F363" s="9" t="s">
        <v>3025</v>
      </c>
      <c r="G363" s="9" t="s">
        <v>3021</v>
      </c>
    </row>
    <row r="364" spans="1:7" x14ac:dyDescent="0.2">
      <c r="A364" s="8">
        <v>363</v>
      </c>
      <c r="B364" s="8">
        <v>1108</v>
      </c>
      <c r="C364" s="8" t="s">
        <v>3019</v>
      </c>
      <c r="D364" s="8">
        <v>10000</v>
      </c>
      <c r="E364" s="8">
        <v>0</v>
      </c>
      <c r="F364" s="8" t="s">
        <v>3025</v>
      </c>
      <c r="G364" s="8" t="s">
        <v>3023</v>
      </c>
    </row>
    <row r="365" spans="1:7" x14ac:dyDescent="0.2">
      <c r="A365" s="9">
        <v>364</v>
      </c>
      <c r="B365" s="9">
        <v>1109</v>
      </c>
      <c r="C365" s="9" t="s">
        <v>3022</v>
      </c>
      <c r="D365" s="9">
        <v>10000</v>
      </c>
      <c r="E365" s="9">
        <v>0</v>
      </c>
      <c r="F365" s="9" t="s">
        <v>3025</v>
      </c>
      <c r="G365" s="9" t="s">
        <v>3023</v>
      </c>
    </row>
    <row r="366" spans="1:7" x14ac:dyDescent="0.2">
      <c r="A366" s="8">
        <v>365</v>
      </c>
      <c r="B366" s="8">
        <v>1112</v>
      </c>
      <c r="C366" s="8" t="s">
        <v>3022</v>
      </c>
      <c r="D366" s="8">
        <v>10000</v>
      </c>
      <c r="E366" s="8">
        <v>1</v>
      </c>
      <c r="F366" s="8" t="s">
        <v>3025</v>
      </c>
      <c r="G366" s="8" t="s">
        <v>3023</v>
      </c>
    </row>
    <row r="367" spans="1:7" x14ac:dyDescent="0.2">
      <c r="A367" s="9">
        <v>366</v>
      </c>
      <c r="B367" s="9">
        <v>1113</v>
      </c>
      <c r="C367" s="9" t="s">
        <v>3022</v>
      </c>
      <c r="D367" s="9">
        <v>10000</v>
      </c>
      <c r="E367" s="9">
        <v>1</v>
      </c>
      <c r="F367" s="9" t="s">
        <v>3025</v>
      </c>
      <c r="G367" s="9" t="s">
        <v>3023</v>
      </c>
    </row>
    <row r="368" spans="1:7" x14ac:dyDescent="0.2">
      <c r="A368" s="8">
        <v>367</v>
      </c>
      <c r="B368" s="8">
        <v>1117</v>
      </c>
      <c r="C368" s="8" t="s">
        <v>3019</v>
      </c>
      <c r="D368" s="8">
        <v>20000</v>
      </c>
      <c r="E368" s="8">
        <v>0</v>
      </c>
      <c r="F368" s="8" t="s">
        <v>3020</v>
      </c>
      <c r="G368" s="8" t="s">
        <v>3021</v>
      </c>
    </row>
    <row r="369" spans="1:7" x14ac:dyDescent="0.2">
      <c r="A369" s="9">
        <v>368</v>
      </c>
      <c r="B369" s="9">
        <v>1121</v>
      </c>
      <c r="C369" s="9" t="s">
        <v>3019</v>
      </c>
      <c r="D369" s="9">
        <v>20000</v>
      </c>
      <c r="E369" s="9">
        <v>0</v>
      </c>
      <c r="F369" s="9" t="s">
        <v>3020</v>
      </c>
      <c r="G369" s="9" t="s">
        <v>3021</v>
      </c>
    </row>
    <row r="370" spans="1:7" x14ac:dyDescent="0.2">
      <c r="A370" s="8">
        <v>369</v>
      </c>
      <c r="B370" s="8">
        <v>1123</v>
      </c>
      <c r="C370" s="8" t="s">
        <v>3022</v>
      </c>
      <c r="D370" s="8">
        <v>10000</v>
      </c>
      <c r="E370" s="8">
        <v>1</v>
      </c>
      <c r="F370" s="8" t="s">
        <v>3025</v>
      </c>
      <c r="G370" s="8" t="s">
        <v>3023</v>
      </c>
    </row>
    <row r="371" spans="1:7" x14ac:dyDescent="0.2">
      <c r="A371" s="9">
        <v>370</v>
      </c>
      <c r="B371" s="9">
        <v>1124</v>
      </c>
      <c r="C371" s="9" t="s">
        <v>3019</v>
      </c>
      <c r="D371" s="9">
        <v>20000</v>
      </c>
      <c r="E371" s="9">
        <v>0</v>
      </c>
      <c r="F371" s="9" t="s">
        <v>3020</v>
      </c>
      <c r="G371" s="9" t="s">
        <v>3023</v>
      </c>
    </row>
    <row r="372" spans="1:7" x14ac:dyDescent="0.2">
      <c r="A372" s="8">
        <v>371</v>
      </c>
      <c r="B372" s="8">
        <v>1127</v>
      </c>
      <c r="C372" s="8" t="s">
        <v>3019</v>
      </c>
      <c r="D372" s="8">
        <v>20000</v>
      </c>
      <c r="E372" s="8">
        <v>0</v>
      </c>
      <c r="F372" s="8" t="s">
        <v>3020</v>
      </c>
      <c r="G372" s="8" t="s">
        <v>3021</v>
      </c>
    </row>
    <row r="373" spans="1:7" x14ac:dyDescent="0.2">
      <c r="A373" s="9">
        <v>372</v>
      </c>
      <c r="B373" s="9">
        <v>1128</v>
      </c>
      <c r="C373" s="9" t="s">
        <v>3019</v>
      </c>
      <c r="D373" s="9">
        <v>20000</v>
      </c>
      <c r="E373" s="9">
        <v>0</v>
      </c>
      <c r="F373" s="9" t="s">
        <v>3020</v>
      </c>
      <c r="G373" s="9" t="s">
        <v>3021</v>
      </c>
    </row>
    <row r="374" spans="1:7" x14ac:dyDescent="0.2">
      <c r="A374" s="8">
        <v>373</v>
      </c>
      <c r="B374" s="8">
        <v>1129</v>
      </c>
      <c r="C374" s="8" t="s">
        <v>3022</v>
      </c>
      <c r="D374" s="8">
        <v>20000</v>
      </c>
      <c r="E374" s="8">
        <v>0</v>
      </c>
      <c r="F374" s="8" t="s">
        <v>3020</v>
      </c>
      <c r="G374" s="8" t="s">
        <v>3021</v>
      </c>
    </row>
    <row r="375" spans="1:7" x14ac:dyDescent="0.2">
      <c r="A375" s="9">
        <v>374</v>
      </c>
      <c r="B375" s="9">
        <v>1131</v>
      </c>
      <c r="C375" s="9" t="s">
        <v>3019</v>
      </c>
      <c r="D375" s="9">
        <v>30000</v>
      </c>
      <c r="E375" s="9">
        <v>1</v>
      </c>
      <c r="F375" s="9" t="s">
        <v>3020</v>
      </c>
      <c r="G375" s="9" t="s">
        <v>3021</v>
      </c>
    </row>
    <row r="376" spans="1:7" x14ac:dyDescent="0.2">
      <c r="A376" s="8">
        <v>375</v>
      </c>
      <c r="B376" s="8">
        <v>1132</v>
      </c>
      <c r="C376" s="8" t="s">
        <v>3022</v>
      </c>
      <c r="D376" s="8">
        <v>30000</v>
      </c>
      <c r="E376" s="8">
        <v>1</v>
      </c>
      <c r="F376" s="8" t="s">
        <v>3020</v>
      </c>
      <c r="G376" s="8" t="s">
        <v>3021</v>
      </c>
    </row>
    <row r="377" spans="1:7" x14ac:dyDescent="0.2">
      <c r="A377" s="9">
        <v>376</v>
      </c>
      <c r="B377" s="9">
        <v>1133</v>
      </c>
      <c r="C377" s="9" t="s">
        <v>3019</v>
      </c>
      <c r="D377" s="9">
        <v>30000</v>
      </c>
      <c r="E377" s="9">
        <v>1</v>
      </c>
      <c r="F377" s="9" t="s">
        <v>3020</v>
      </c>
      <c r="G377" s="9" t="s">
        <v>3021</v>
      </c>
    </row>
    <row r="378" spans="1:7" x14ac:dyDescent="0.2">
      <c r="A378" s="8">
        <v>377</v>
      </c>
      <c r="B378" s="8">
        <v>1136</v>
      </c>
      <c r="C378" s="8" t="s">
        <v>3022</v>
      </c>
      <c r="D378" s="8">
        <v>40000</v>
      </c>
      <c r="E378" s="8">
        <v>1</v>
      </c>
      <c r="F378" s="8" t="s">
        <v>3027</v>
      </c>
      <c r="G378" s="8" t="s">
        <v>3021</v>
      </c>
    </row>
    <row r="379" spans="1:7" x14ac:dyDescent="0.2">
      <c r="A379" s="9">
        <v>378</v>
      </c>
      <c r="B379" s="9">
        <v>1138</v>
      </c>
      <c r="C379" s="9" t="s">
        <v>3019</v>
      </c>
      <c r="D379" s="9">
        <v>30000</v>
      </c>
      <c r="E379" s="9">
        <v>4</v>
      </c>
      <c r="F379" s="9" t="s">
        <v>3027</v>
      </c>
      <c r="G379" s="9" t="s">
        <v>3021</v>
      </c>
    </row>
    <row r="380" spans="1:7" x14ac:dyDescent="0.2">
      <c r="A380" s="8">
        <v>379</v>
      </c>
      <c r="B380" s="8">
        <v>1142</v>
      </c>
      <c r="C380" s="8" t="s">
        <v>3022</v>
      </c>
      <c r="D380" s="8">
        <v>10000</v>
      </c>
      <c r="E380" s="8">
        <v>1</v>
      </c>
      <c r="F380" s="8" t="s">
        <v>3025</v>
      </c>
      <c r="G380" s="8" t="s">
        <v>3023</v>
      </c>
    </row>
    <row r="381" spans="1:7" x14ac:dyDescent="0.2">
      <c r="A381" s="9">
        <v>380</v>
      </c>
      <c r="B381" s="9">
        <v>1151</v>
      </c>
      <c r="C381" s="9" t="s">
        <v>3019</v>
      </c>
      <c r="D381" s="9">
        <v>10000</v>
      </c>
      <c r="E381" s="9">
        <v>1</v>
      </c>
      <c r="F381" s="9" t="s">
        <v>3025</v>
      </c>
      <c r="G381" s="9" t="s">
        <v>3021</v>
      </c>
    </row>
    <row r="382" spans="1:7" x14ac:dyDescent="0.2">
      <c r="A382" s="8">
        <v>381</v>
      </c>
      <c r="B382" s="8">
        <v>1155</v>
      </c>
      <c r="C382" s="8" t="s">
        <v>3022</v>
      </c>
      <c r="D382" s="8">
        <v>20000</v>
      </c>
      <c r="E382" s="8">
        <v>2</v>
      </c>
      <c r="F382" s="8" t="s">
        <v>3024</v>
      </c>
      <c r="G382" s="8" t="s">
        <v>3021</v>
      </c>
    </row>
    <row r="383" spans="1:7" x14ac:dyDescent="0.2">
      <c r="A383" s="9">
        <v>382</v>
      </c>
      <c r="B383" s="9">
        <v>1156</v>
      </c>
      <c r="C383" s="9" t="s">
        <v>3019</v>
      </c>
      <c r="D383" s="9">
        <v>20000</v>
      </c>
      <c r="E383" s="9">
        <v>2</v>
      </c>
      <c r="F383" s="9" t="s">
        <v>3024</v>
      </c>
      <c r="G383" s="9" t="s">
        <v>3021</v>
      </c>
    </row>
    <row r="384" spans="1:7" x14ac:dyDescent="0.2">
      <c r="A384" s="8">
        <v>383</v>
      </c>
      <c r="B384" s="8">
        <v>1159</v>
      </c>
      <c r="C384" s="8" t="s">
        <v>3019</v>
      </c>
      <c r="D384" s="8">
        <v>20000</v>
      </c>
      <c r="E384" s="8">
        <v>2</v>
      </c>
      <c r="F384" s="8" t="s">
        <v>3024</v>
      </c>
      <c r="G384" s="8" t="s">
        <v>3021</v>
      </c>
    </row>
    <row r="385" spans="1:7" x14ac:dyDescent="0.2">
      <c r="A385" s="9">
        <v>384</v>
      </c>
      <c r="B385" s="9">
        <v>1170</v>
      </c>
      <c r="C385" s="9" t="s">
        <v>3019</v>
      </c>
      <c r="D385" s="9">
        <v>30000</v>
      </c>
      <c r="E385" s="9">
        <v>3</v>
      </c>
      <c r="F385" s="9" t="s">
        <v>3027</v>
      </c>
      <c r="G385" s="9" t="s">
        <v>3021</v>
      </c>
    </row>
    <row r="386" spans="1:7" x14ac:dyDescent="0.2">
      <c r="A386" s="8">
        <v>385</v>
      </c>
      <c r="B386" s="8">
        <v>1178</v>
      </c>
      <c r="C386" s="8" t="s">
        <v>3019</v>
      </c>
      <c r="D386" s="8">
        <v>30000</v>
      </c>
      <c r="E386" s="8">
        <v>3</v>
      </c>
      <c r="F386" s="8" t="s">
        <v>3020</v>
      </c>
      <c r="G386" s="8" t="s">
        <v>3021</v>
      </c>
    </row>
    <row r="387" spans="1:7" x14ac:dyDescent="0.2">
      <c r="A387" s="9">
        <v>386</v>
      </c>
      <c r="B387" s="9">
        <v>1182</v>
      </c>
      <c r="C387" s="9" t="s">
        <v>3022</v>
      </c>
      <c r="D387" s="9">
        <v>30000</v>
      </c>
      <c r="E387" s="9">
        <v>3</v>
      </c>
      <c r="F387" s="9" t="s">
        <v>3020</v>
      </c>
      <c r="G387" s="9" t="s">
        <v>3021</v>
      </c>
    </row>
    <row r="388" spans="1:7" x14ac:dyDescent="0.2">
      <c r="A388" s="8">
        <v>387</v>
      </c>
      <c r="B388" s="8">
        <v>1183</v>
      </c>
      <c r="C388" s="8" t="s">
        <v>3019</v>
      </c>
      <c r="D388" s="8">
        <v>30000</v>
      </c>
      <c r="E388" s="8">
        <v>3</v>
      </c>
      <c r="F388" s="8" t="s">
        <v>3020</v>
      </c>
      <c r="G388" s="8" t="s">
        <v>3021</v>
      </c>
    </row>
    <row r="389" spans="1:7" x14ac:dyDescent="0.2">
      <c r="A389" s="9">
        <v>388</v>
      </c>
      <c r="B389" s="9">
        <v>1185</v>
      </c>
      <c r="C389" s="9" t="s">
        <v>3022</v>
      </c>
      <c r="D389" s="9">
        <v>40000</v>
      </c>
      <c r="E389" s="9">
        <v>3</v>
      </c>
      <c r="F389" s="9" t="s">
        <v>3027</v>
      </c>
      <c r="G389" s="9" t="s">
        <v>3021</v>
      </c>
    </row>
    <row r="390" spans="1:7" x14ac:dyDescent="0.2">
      <c r="A390" s="8">
        <v>389</v>
      </c>
      <c r="B390" s="8">
        <v>1186</v>
      </c>
      <c r="C390" s="8" t="s">
        <v>3019</v>
      </c>
      <c r="D390" s="8">
        <v>40000</v>
      </c>
      <c r="E390" s="8">
        <v>3</v>
      </c>
      <c r="F390" s="8" t="s">
        <v>3027</v>
      </c>
      <c r="G390" s="8" t="s">
        <v>3021</v>
      </c>
    </row>
    <row r="391" spans="1:7" x14ac:dyDescent="0.2">
      <c r="A391" s="9">
        <v>390</v>
      </c>
      <c r="B391" s="9">
        <v>1189</v>
      </c>
      <c r="C391" s="9" t="s">
        <v>3022</v>
      </c>
      <c r="D391" s="9">
        <v>10000</v>
      </c>
      <c r="E391" s="9">
        <v>1</v>
      </c>
      <c r="F391" s="9" t="s">
        <v>3025</v>
      </c>
      <c r="G391" s="9" t="s">
        <v>3023</v>
      </c>
    </row>
    <row r="392" spans="1:7" x14ac:dyDescent="0.2">
      <c r="A392" s="8">
        <v>391</v>
      </c>
      <c r="B392" s="8">
        <v>1191</v>
      </c>
      <c r="C392" s="8" t="s">
        <v>3022</v>
      </c>
      <c r="D392" s="8">
        <v>10000</v>
      </c>
      <c r="E392" s="8">
        <v>1</v>
      </c>
      <c r="F392" s="8" t="s">
        <v>3025</v>
      </c>
      <c r="G392" s="8" t="s">
        <v>3023</v>
      </c>
    </row>
    <row r="393" spans="1:7" x14ac:dyDescent="0.2">
      <c r="A393" s="9">
        <v>392</v>
      </c>
      <c r="B393" s="9">
        <v>1193</v>
      </c>
      <c r="C393" s="9" t="s">
        <v>3022</v>
      </c>
      <c r="D393" s="9">
        <v>10000</v>
      </c>
      <c r="E393" s="9">
        <v>2</v>
      </c>
      <c r="F393" s="9" t="s">
        <v>3025</v>
      </c>
      <c r="G393" s="9" t="s">
        <v>3021</v>
      </c>
    </row>
    <row r="394" spans="1:7" x14ac:dyDescent="0.2">
      <c r="A394" s="8">
        <v>393</v>
      </c>
      <c r="B394" s="8">
        <v>1194</v>
      </c>
      <c r="C394" s="8" t="s">
        <v>3022</v>
      </c>
      <c r="D394" s="8">
        <v>10000</v>
      </c>
      <c r="E394" s="8">
        <v>2</v>
      </c>
      <c r="F394" s="8" t="s">
        <v>3025</v>
      </c>
      <c r="G394" s="8" t="s">
        <v>3021</v>
      </c>
    </row>
    <row r="395" spans="1:7" x14ac:dyDescent="0.2">
      <c r="A395" s="9">
        <v>394</v>
      </c>
      <c r="B395" s="9">
        <v>1197</v>
      </c>
      <c r="C395" s="9" t="s">
        <v>3022</v>
      </c>
      <c r="D395" s="9">
        <v>10000</v>
      </c>
      <c r="E395" s="9">
        <v>2</v>
      </c>
      <c r="F395" s="9" t="s">
        <v>3025</v>
      </c>
      <c r="G395" s="9" t="s">
        <v>3021</v>
      </c>
    </row>
    <row r="396" spans="1:7" x14ac:dyDescent="0.2">
      <c r="A396" s="8">
        <v>395</v>
      </c>
      <c r="B396" s="8">
        <v>1199</v>
      </c>
      <c r="C396" s="8" t="s">
        <v>3022</v>
      </c>
      <c r="D396" s="8">
        <v>10000</v>
      </c>
      <c r="E396" s="8">
        <v>2</v>
      </c>
      <c r="F396" s="8" t="s">
        <v>3025</v>
      </c>
      <c r="G396" s="8" t="s">
        <v>3021</v>
      </c>
    </row>
    <row r="397" spans="1:7" x14ac:dyDescent="0.2">
      <c r="A397" s="9">
        <v>396</v>
      </c>
      <c r="B397" s="9">
        <v>1200</v>
      </c>
      <c r="C397" s="9" t="s">
        <v>3022</v>
      </c>
      <c r="D397" s="9">
        <v>30000</v>
      </c>
      <c r="E397" s="9">
        <v>0</v>
      </c>
      <c r="F397" s="9" t="s">
        <v>3020</v>
      </c>
      <c r="G397" s="9" t="s">
        <v>3021</v>
      </c>
    </row>
    <row r="398" spans="1:7" x14ac:dyDescent="0.2">
      <c r="A398" s="8">
        <v>397</v>
      </c>
      <c r="B398" s="8">
        <v>1202</v>
      </c>
      <c r="C398" s="8" t="s">
        <v>3019</v>
      </c>
      <c r="D398" s="8">
        <v>10000</v>
      </c>
      <c r="E398" s="8">
        <v>2</v>
      </c>
      <c r="F398" s="8" t="s">
        <v>3025</v>
      </c>
      <c r="G398" s="8" t="s">
        <v>3023</v>
      </c>
    </row>
    <row r="399" spans="1:7" x14ac:dyDescent="0.2">
      <c r="A399" s="9">
        <v>398</v>
      </c>
      <c r="B399" s="9">
        <v>1203</v>
      </c>
      <c r="C399" s="9" t="s">
        <v>3022</v>
      </c>
      <c r="D399" s="9">
        <v>20000</v>
      </c>
      <c r="E399" s="9">
        <v>0</v>
      </c>
      <c r="F399" s="9" t="s">
        <v>3024</v>
      </c>
      <c r="G399" s="9" t="s">
        <v>3023</v>
      </c>
    </row>
    <row r="400" spans="1:7" x14ac:dyDescent="0.2">
      <c r="A400" s="8">
        <v>399</v>
      </c>
      <c r="B400" s="8">
        <v>1211</v>
      </c>
      <c r="C400" s="8" t="s">
        <v>3022</v>
      </c>
      <c r="D400" s="8">
        <v>30000</v>
      </c>
      <c r="E400" s="8">
        <v>0</v>
      </c>
      <c r="F400" s="8" t="s">
        <v>3020</v>
      </c>
      <c r="G400" s="8" t="s">
        <v>3021</v>
      </c>
    </row>
    <row r="401" spans="1:7" x14ac:dyDescent="0.2">
      <c r="A401" s="9">
        <v>400</v>
      </c>
      <c r="B401" s="9">
        <v>1212</v>
      </c>
      <c r="C401" s="9" t="s">
        <v>3022</v>
      </c>
      <c r="D401" s="9">
        <v>30000</v>
      </c>
      <c r="E401" s="9">
        <v>1</v>
      </c>
      <c r="F401" s="9" t="s">
        <v>3020</v>
      </c>
      <c r="G401" s="9" t="s">
        <v>3021</v>
      </c>
    </row>
    <row r="402" spans="1:7" x14ac:dyDescent="0.2">
      <c r="A402" s="8">
        <v>401</v>
      </c>
      <c r="B402" s="8">
        <v>1213</v>
      </c>
      <c r="C402" s="8" t="s">
        <v>3022</v>
      </c>
      <c r="D402" s="8">
        <v>40000</v>
      </c>
      <c r="E402" s="8">
        <v>0</v>
      </c>
      <c r="F402" s="8" t="s">
        <v>3027</v>
      </c>
      <c r="G402" s="8" t="s">
        <v>3021</v>
      </c>
    </row>
    <row r="403" spans="1:7" x14ac:dyDescent="0.2">
      <c r="A403" s="9">
        <v>402</v>
      </c>
      <c r="B403" s="9">
        <v>1217</v>
      </c>
      <c r="C403" s="9" t="s">
        <v>3019</v>
      </c>
      <c r="D403" s="9">
        <v>40000</v>
      </c>
      <c r="E403" s="9">
        <v>0</v>
      </c>
      <c r="F403" s="9" t="s">
        <v>3027</v>
      </c>
      <c r="G403" s="9" t="s">
        <v>3021</v>
      </c>
    </row>
    <row r="404" spans="1:7" x14ac:dyDescent="0.2">
      <c r="A404" s="8">
        <v>403</v>
      </c>
      <c r="B404" s="8">
        <v>1226</v>
      </c>
      <c r="C404" s="8" t="s">
        <v>3019</v>
      </c>
      <c r="D404" s="8">
        <v>40000</v>
      </c>
      <c r="E404" s="8">
        <v>0</v>
      </c>
      <c r="F404" s="8" t="s">
        <v>3027</v>
      </c>
      <c r="G404" s="8" t="s">
        <v>3021</v>
      </c>
    </row>
    <row r="405" spans="1:7" x14ac:dyDescent="0.2">
      <c r="A405" s="9">
        <v>404</v>
      </c>
      <c r="B405" s="9">
        <v>1227</v>
      </c>
      <c r="C405" s="9" t="s">
        <v>3022</v>
      </c>
      <c r="D405" s="9">
        <v>40000</v>
      </c>
      <c r="E405" s="9">
        <v>0</v>
      </c>
      <c r="F405" s="9" t="s">
        <v>3027</v>
      </c>
      <c r="G405" s="9" t="s">
        <v>3021</v>
      </c>
    </row>
    <row r="406" spans="1:7" x14ac:dyDescent="0.2">
      <c r="A406" s="8">
        <v>405</v>
      </c>
      <c r="B406" s="8">
        <v>1228</v>
      </c>
      <c r="C406" s="8" t="s">
        <v>3022</v>
      </c>
      <c r="D406" s="8">
        <v>10000</v>
      </c>
      <c r="E406" s="8">
        <v>3</v>
      </c>
      <c r="F406" s="8" t="s">
        <v>3024</v>
      </c>
      <c r="G406" s="8" t="s">
        <v>3023</v>
      </c>
    </row>
    <row r="407" spans="1:7" x14ac:dyDescent="0.2">
      <c r="A407" s="9">
        <v>406</v>
      </c>
      <c r="B407" s="9">
        <v>1229</v>
      </c>
      <c r="C407" s="9" t="s">
        <v>3022</v>
      </c>
      <c r="D407" s="9">
        <v>10000</v>
      </c>
      <c r="E407" s="9">
        <v>3</v>
      </c>
      <c r="F407" s="9" t="s">
        <v>3024</v>
      </c>
      <c r="G407" s="9" t="s">
        <v>3023</v>
      </c>
    </row>
    <row r="408" spans="1:7" x14ac:dyDescent="0.2">
      <c r="A408" s="8">
        <v>407</v>
      </c>
      <c r="B408" s="8">
        <v>1233</v>
      </c>
      <c r="C408" s="8" t="s">
        <v>3019</v>
      </c>
      <c r="D408" s="8">
        <v>20000</v>
      </c>
      <c r="E408" s="8">
        <v>2</v>
      </c>
      <c r="F408" s="8" t="s">
        <v>3024</v>
      </c>
      <c r="G408" s="8" t="s">
        <v>3021</v>
      </c>
    </row>
    <row r="409" spans="1:7" x14ac:dyDescent="0.2">
      <c r="A409" s="9">
        <v>408</v>
      </c>
      <c r="B409" s="9">
        <v>1237</v>
      </c>
      <c r="C409" s="9" t="s">
        <v>3019</v>
      </c>
      <c r="D409" s="9">
        <v>20000</v>
      </c>
      <c r="E409" s="9">
        <v>2</v>
      </c>
      <c r="F409" s="9" t="s">
        <v>3024</v>
      </c>
      <c r="G409" s="9" t="s">
        <v>3021</v>
      </c>
    </row>
    <row r="410" spans="1:7" x14ac:dyDescent="0.2">
      <c r="A410" s="8">
        <v>409</v>
      </c>
      <c r="B410" s="8">
        <v>1238</v>
      </c>
      <c r="C410" s="8" t="s">
        <v>3019</v>
      </c>
      <c r="D410" s="8">
        <v>10000</v>
      </c>
      <c r="E410" s="8">
        <v>2</v>
      </c>
      <c r="F410" s="8" t="s">
        <v>3025</v>
      </c>
      <c r="G410" s="8" t="s">
        <v>3023</v>
      </c>
    </row>
    <row r="411" spans="1:7" x14ac:dyDescent="0.2">
      <c r="A411" s="9">
        <v>410</v>
      </c>
      <c r="B411" s="9">
        <v>1241</v>
      </c>
      <c r="C411" s="9" t="s">
        <v>3022</v>
      </c>
      <c r="D411" s="9">
        <v>10000</v>
      </c>
      <c r="E411" s="9">
        <v>2</v>
      </c>
      <c r="F411" s="9" t="s">
        <v>3025</v>
      </c>
      <c r="G411" s="9" t="s">
        <v>3021</v>
      </c>
    </row>
    <row r="412" spans="1:7" x14ac:dyDescent="0.2">
      <c r="A412" s="8">
        <v>411</v>
      </c>
      <c r="B412" s="8">
        <v>1246</v>
      </c>
      <c r="C412" s="8" t="s">
        <v>3019</v>
      </c>
      <c r="D412" s="8">
        <v>20000</v>
      </c>
      <c r="E412" s="8">
        <v>1</v>
      </c>
      <c r="F412" s="8" t="s">
        <v>3024</v>
      </c>
      <c r="G412" s="8" t="s">
        <v>3021</v>
      </c>
    </row>
    <row r="413" spans="1:7" x14ac:dyDescent="0.2">
      <c r="A413" s="9">
        <v>412</v>
      </c>
      <c r="B413" s="9">
        <v>1247</v>
      </c>
      <c r="C413" s="9" t="s">
        <v>3019</v>
      </c>
      <c r="D413" s="9">
        <v>80000</v>
      </c>
      <c r="E413" s="9">
        <v>3</v>
      </c>
      <c r="F413" s="9" t="s">
        <v>3024</v>
      </c>
      <c r="G413" s="9" t="s">
        <v>3023</v>
      </c>
    </row>
    <row r="414" spans="1:7" x14ac:dyDescent="0.2">
      <c r="A414" s="8">
        <v>413</v>
      </c>
      <c r="B414" s="8">
        <v>1250</v>
      </c>
      <c r="C414" s="8" t="s">
        <v>3022</v>
      </c>
      <c r="D414" s="8">
        <v>80000</v>
      </c>
      <c r="E414" s="8">
        <v>4</v>
      </c>
      <c r="F414" s="8" t="s">
        <v>3024</v>
      </c>
      <c r="G414" s="8" t="s">
        <v>3021</v>
      </c>
    </row>
    <row r="415" spans="1:7" x14ac:dyDescent="0.2">
      <c r="A415" s="9">
        <v>414</v>
      </c>
      <c r="B415" s="9">
        <v>1253</v>
      </c>
      <c r="C415" s="9" t="s">
        <v>3019</v>
      </c>
      <c r="D415" s="9">
        <v>80000</v>
      </c>
      <c r="E415" s="9">
        <v>4</v>
      </c>
      <c r="F415" s="9" t="s">
        <v>3024</v>
      </c>
      <c r="G415" s="9" t="s">
        <v>3023</v>
      </c>
    </row>
    <row r="416" spans="1:7" x14ac:dyDescent="0.2">
      <c r="A416" s="8">
        <v>415</v>
      </c>
      <c r="B416" s="8">
        <v>1254</v>
      </c>
      <c r="C416" s="8" t="s">
        <v>3022</v>
      </c>
      <c r="D416" s="8">
        <v>80000</v>
      </c>
      <c r="E416" s="8">
        <v>4</v>
      </c>
      <c r="F416" s="8" t="s">
        <v>3024</v>
      </c>
      <c r="G416" s="8" t="s">
        <v>3021</v>
      </c>
    </row>
    <row r="417" spans="1:7" x14ac:dyDescent="0.2">
      <c r="A417" s="9">
        <v>416</v>
      </c>
      <c r="B417" s="9">
        <v>1257</v>
      </c>
      <c r="C417" s="9" t="s">
        <v>3022</v>
      </c>
      <c r="D417" s="9">
        <v>90000</v>
      </c>
      <c r="E417" s="9">
        <v>5</v>
      </c>
      <c r="F417" s="9" t="s">
        <v>3024</v>
      </c>
      <c r="G417" s="9" t="s">
        <v>3023</v>
      </c>
    </row>
    <row r="418" spans="1:7" x14ac:dyDescent="0.2">
      <c r="A418" s="8">
        <v>417</v>
      </c>
      <c r="B418" s="8">
        <v>1259</v>
      </c>
      <c r="C418" s="8" t="s">
        <v>3019</v>
      </c>
      <c r="D418" s="8">
        <v>60000</v>
      </c>
      <c r="E418" s="8">
        <v>3</v>
      </c>
      <c r="F418" s="8" t="s">
        <v>3026</v>
      </c>
      <c r="G418" s="8" t="s">
        <v>3021</v>
      </c>
    </row>
    <row r="419" spans="1:7" x14ac:dyDescent="0.2">
      <c r="A419" s="9">
        <v>418</v>
      </c>
      <c r="B419" s="9">
        <v>1261</v>
      </c>
      <c r="C419" s="9" t="s">
        <v>3019</v>
      </c>
      <c r="D419" s="9">
        <v>70000</v>
      </c>
      <c r="E419" s="9">
        <v>5</v>
      </c>
      <c r="F419" s="9" t="s">
        <v>3025</v>
      </c>
      <c r="G419" s="9" t="s">
        <v>3021</v>
      </c>
    </row>
    <row r="420" spans="1:7" x14ac:dyDescent="0.2">
      <c r="A420" s="8">
        <v>419</v>
      </c>
      <c r="B420" s="8">
        <v>1265</v>
      </c>
      <c r="C420" s="8" t="s">
        <v>3022</v>
      </c>
      <c r="D420" s="8">
        <v>90000</v>
      </c>
      <c r="E420" s="8">
        <v>5</v>
      </c>
      <c r="F420" s="8" t="s">
        <v>3024</v>
      </c>
      <c r="G420" s="8" t="s">
        <v>3023</v>
      </c>
    </row>
    <row r="421" spans="1:7" x14ac:dyDescent="0.2">
      <c r="A421" s="9">
        <v>420</v>
      </c>
      <c r="B421" s="9">
        <v>1267</v>
      </c>
      <c r="C421" s="9" t="s">
        <v>3019</v>
      </c>
      <c r="D421" s="9">
        <v>150000</v>
      </c>
      <c r="E421" s="9">
        <v>3</v>
      </c>
      <c r="F421" s="9" t="s">
        <v>3027</v>
      </c>
      <c r="G421" s="9" t="s">
        <v>3021</v>
      </c>
    </row>
    <row r="422" spans="1:7" x14ac:dyDescent="0.2">
      <c r="A422" s="8">
        <v>421</v>
      </c>
      <c r="B422" s="8">
        <v>1271</v>
      </c>
      <c r="C422" s="8" t="s">
        <v>3019</v>
      </c>
      <c r="D422" s="8">
        <v>100000</v>
      </c>
      <c r="E422" s="8">
        <v>2</v>
      </c>
      <c r="F422" s="8" t="s">
        <v>3020</v>
      </c>
      <c r="G422" s="8" t="s">
        <v>3021</v>
      </c>
    </row>
    <row r="423" spans="1:7" x14ac:dyDescent="0.2">
      <c r="A423" s="9">
        <v>422</v>
      </c>
      <c r="B423" s="9">
        <v>1279</v>
      </c>
      <c r="C423" s="9" t="s">
        <v>3019</v>
      </c>
      <c r="D423" s="9">
        <v>110000</v>
      </c>
      <c r="E423" s="9">
        <v>3</v>
      </c>
      <c r="F423" s="9" t="s">
        <v>3020</v>
      </c>
      <c r="G423" s="9" t="s">
        <v>3021</v>
      </c>
    </row>
    <row r="424" spans="1:7" x14ac:dyDescent="0.2">
      <c r="A424" s="8">
        <v>423</v>
      </c>
      <c r="B424" s="8">
        <v>1280</v>
      </c>
      <c r="C424" s="8" t="s">
        <v>3019</v>
      </c>
      <c r="D424" s="8">
        <v>170000</v>
      </c>
      <c r="E424" s="8">
        <v>4</v>
      </c>
      <c r="F424" s="8" t="s">
        <v>3020</v>
      </c>
      <c r="G424" s="8" t="s">
        <v>3021</v>
      </c>
    </row>
    <row r="425" spans="1:7" x14ac:dyDescent="0.2">
      <c r="A425" s="9">
        <v>424</v>
      </c>
      <c r="B425" s="9">
        <v>1281</v>
      </c>
      <c r="C425" s="9" t="s">
        <v>3019</v>
      </c>
      <c r="D425" s="9">
        <v>80000</v>
      </c>
      <c r="E425" s="9">
        <v>4</v>
      </c>
      <c r="F425" s="9" t="s">
        <v>3024</v>
      </c>
      <c r="G425" s="9" t="s">
        <v>3023</v>
      </c>
    </row>
    <row r="426" spans="1:7" x14ac:dyDescent="0.2">
      <c r="A426" s="8">
        <v>425</v>
      </c>
      <c r="B426" s="8">
        <v>1282</v>
      </c>
      <c r="C426" s="8" t="s">
        <v>3019</v>
      </c>
      <c r="D426" s="8">
        <v>80000</v>
      </c>
      <c r="E426" s="8">
        <v>4</v>
      </c>
      <c r="F426" s="8" t="s">
        <v>3024</v>
      </c>
      <c r="G426" s="8" t="s">
        <v>3021</v>
      </c>
    </row>
    <row r="427" spans="1:7" x14ac:dyDescent="0.2">
      <c r="A427" s="9">
        <v>426</v>
      </c>
      <c r="B427" s="9">
        <v>1298</v>
      </c>
      <c r="C427" s="9" t="s">
        <v>3019</v>
      </c>
      <c r="D427" s="9">
        <v>90000</v>
      </c>
      <c r="E427" s="9">
        <v>4</v>
      </c>
      <c r="F427" s="9" t="s">
        <v>3025</v>
      </c>
      <c r="G427" s="9" t="s">
        <v>3021</v>
      </c>
    </row>
    <row r="428" spans="1:7" x14ac:dyDescent="0.2">
      <c r="A428" s="8">
        <v>427</v>
      </c>
      <c r="B428" s="8">
        <v>1303</v>
      </c>
      <c r="C428" s="8" t="s">
        <v>3019</v>
      </c>
      <c r="D428" s="8">
        <v>110000</v>
      </c>
      <c r="E428" s="8">
        <v>3</v>
      </c>
      <c r="F428" s="8" t="s">
        <v>3020</v>
      </c>
      <c r="G428" s="8" t="s">
        <v>3021</v>
      </c>
    </row>
    <row r="429" spans="1:7" x14ac:dyDescent="0.2">
      <c r="A429" s="9">
        <v>428</v>
      </c>
      <c r="B429" s="9">
        <v>1304</v>
      </c>
      <c r="C429" s="9" t="s">
        <v>3019</v>
      </c>
      <c r="D429" s="9">
        <v>110000</v>
      </c>
      <c r="E429" s="9">
        <v>2</v>
      </c>
      <c r="F429" s="9" t="s">
        <v>3024</v>
      </c>
      <c r="G429" s="9" t="s">
        <v>3021</v>
      </c>
    </row>
    <row r="430" spans="1:7" x14ac:dyDescent="0.2">
      <c r="A430" s="8">
        <v>429</v>
      </c>
      <c r="B430" s="8">
        <v>1305</v>
      </c>
      <c r="C430" s="8" t="s">
        <v>3022</v>
      </c>
      <c r="D430" s="8">
        <v>120000</v>
      </c>
      <c r="E430" s="8">
        <v>2</v>
      </c>
      <c r="F430" s="8" t="s">
        <v>3020</v>
      </c>
      <c r="G430" s="8" t="s">
        <v>3021</v>
      </c>
    </row>
    <row r="431" spans="1:7" x14ac:dyDescent="0.2">
      <c r="A431" s="9">
        <v>430</v>
      </c>
      <c r="B431" s="9">
        <v>1307</v>
      </c>
      <c r="C431" s="9" t="s">
        <v>3019</v>
      </c>
      <c r="D431" s="9">
        <v>80000</v>
      </c>
      <c r="E431" s="9">
        <v>4</v>
      </c>
      <c r="F431" s="9" t="s">
        <v>3024</v>
      </c>
      <c r="G431" s="9" t="s">
        <v>3021</v>
      </c>
    </row>
    <row r="432" spans="1:7" x14ac:dyDescent="0.2">
      <c r="A432" s="8">
        <v>431</v>
      </c>
      <c r="B432" s="8">
        <v>1314</v>
      </c>
      <c r="C432" s="8" t="s">
        <v>3019</v>
      </c>
      <c r="D432" s="8">
        <v>90000</v>
      </c>
      <c r="E432" s="8">
        <v>4</v>
      </c>
      <c r="F432" s="8" t="s">
        <v>3025</v>
      </c>
      <c r="G432" s="8" t="s">
        <v>3021</v>
      </c>
    </row>
    <row r="433" spans="1:7" x14ac:dyDescent="0.2">
      <c r="A433" s="9">
        <v>432</v>
      </c>
      <c r="B433" s="9">
        <v>1315</v>
      </c>
      <c r="C433" s="9" t="s">
        <v>3019</v>
      </c>
      <c r="D433" s="9">
        <v>110000</v>
      </c>
      <c r="E433" s="9">
        <v>4</v>
      </c>
      <c r="F433" s="9" t="s">
        <v>3024</v>
      </c>
      <c r="G433" s="9" t="s">
        <v>3021</v>
      </c>
    </row>
    <row r="434" spans="1:7" x14ac:dyDescent="0.2">
      <c r="A434" s="8">
        <v>433</v>
      </c>
      <c r="B434" s="8">
        <v>1316</v>
      </c>
      <c r="C434" s="8" t="s">
        <v>3019</v>
      </c>
      <c r="D434" s="8">
        <v>80000</v>
      </c>
      <c r="E434" s="8">
        <v>4</v>
      </c>
      <c r="F434" s="8" t="s">
        <v>3025</v>
      </c>
      <c r="G434" s="8" t="s">
        <v>3021</v>
      </c>
    </row>
    <row r="435" spans="1:7" x14ac:dyDescent="0.2">
      <c r="A435" s="9">
        <v>434</v>
      </c>
      <c r="B435" s="9">
        <v>1338</v>
      </c>
      <c r="C435" s="9" t="s">
        <v>3019</v>
      </c>
      <c r="D435" s="9">
        <v>80000</v>
      </c>
      <c r="E435" s="9">
        <v>5</v>
      </c>
      <c r="F435" s="9" t="s">
        <v>3025</v>
      </c>
      <c r="G435" s="9" t="s">
        <v>3023</v>
      </c>
    </row>
    <row r="436" spans="1:7" x14ac:dyDescent="0.2">
      <c r="A436" s="8">
        <v>435</v>
      </c>
      <c r="B436" s="8">
        <v>1340</v>
      </c>
      <c r="C436" s="8" t="s">
        <v>3019</v>
      </c>
      <c r="D436" s="8">
        <v>170000</v>
      </c>
      <c r="E436" s="8">
        <v>5</v>
      </c>
      <c r="F436" s="8" t="s">
        <v>3024</v>
      </c>
      <c r="G436" s="8" t="s">
        <v>3021</v>
      </c>
    </row>
    <row r="437" spans="1:7" x14ac:dyDescent="0.2">
      <c r="A437" s="9">
        <v>436</v>
      </c>
      <c r="B437" s="9">
        <v>1341</v>
      </c>
      <c r="C437" s="9" t="s">
        <v>3022</v>
      </c>
      <c r="D437" s="9">
        <v>100000</v>
      </c>
      <c r="E437" s="9">
        <v>3</v>
      </c>
      <c r="F437" s="9" t="s">
        <v>3024</v>
      </c>
      <c r="G437" s="9" t="s">
        <v>3021</v>
      </c>
    </row>
    <row r="438" spans="1:7" x14ac:dyDescent="0.2">
      <c r="A438" s="8">
        <v>437</v>
      </c>
      <c r="B438" s="8">
        <v>1347</v>
      </c>
      <c r="C438" s="8" t="s">
        <v>3019</v>
      </c>
      <c r="D438" s="8">
        <v>160000</v>
      </c>
      <c r="E438" s="8">
        <v>3</v>
      </c>
      <c r="F438" s="8" t="s">
        <v>3024</v>
      </c>
      <c r="G438" s="8" t="s">
        <v>3023</v>
      </c>
    </row>
    <row r="439" spans="1:7" x14ac:dyDescent="0.2">
      <c r="A439" s="9">
        <v>438</v>
      </c>
      <c r="B439" s="9">
        <v>1350</v>
      </c>
      <c r="C439" s="9" t="s">
        <v>3019</v>
      </c>
      <c r="D439" s="9">
        <v>90000</v>
      </c>
      <c r="E439" s="9">
        <v>4</v>
      </c>
      <c r="F439" s="9" t="s">
        <v>3025</v>
      </c>
      <c r="G439" s="9" t="s">
        <v>3021</v>
      </c>
    </row>
    <row r="440" spans="1:7" x14ac:dyDescent="0.2">
      <c r="A440" s="8">
        <v>439</v>
      </c>
      <c r="B440" s="8">
        <v>1351</v>
      </c>
      <c r="C440" s="8" t="s">
        <v>3019</v>
      </c>
      <c r="D440" s="8">
        <v>130000</v>
      </c>
      <c r="E440" s="8">
        <v>4</v>
      </c>
      <c r="F440" s="8" t="s">
        <v>3025</v>
      </c>
      <c r="G440" s="8" t="s">
        <v>3021</v>
      </c>
    </row>
    <row r="441" spans="1:7" x14ac:dyDescent="0.2">
      <c r="A441" s="9">
        <v>440</v>
      </c>
      <c r="B441" s="9">
        <v>1352</v>
      </c>
      <c r="C441" s="9" t="s">
        <v>3019</v>
      </c>
      <c r="D441" s="9">
        <v>90000</v>
      </c>
      <c r="E441" s="9">
        <v>4</v>
      </c>
      <c r="F441" s="9" t="s">
        <v>3025</v>
      </c>
      <c r="G441" s="9" t="s">
        <v>3023</v>
      </c>
    </row>
    <row r="442" spans="1:7" x14ac:dyDescent="0.2">
      <c r="A442" s="8">
        <v>441</v>
      </c>
      <c r="B442" s="8">
        <v>1354</v>
      </c>
      <c r="C442" s="8" t="s">
        <v>3019</v>
      </c>
      <c r="D442" s="8">
        <v>80000</v>
      </c>
      <c r="E442" s="8">
        <v>5</v>
      </c>
      <c r="F442" s="8" t="s">
        <v>3026</v>
      </c>
      <c r="G442" s="8" t="s">
        <v>3023</v>
      </c>
    </row>
    <row r="443" spans="1:7" x14ac:dyDescent="0.2">
      <c r="A443" s="9">
        <v>442</v>
      </c>
      <c r="B443" s="9">
        <v>1357</v>
      </c>
      <c r="C443" s="9" t="s">
        <v>3019</v>
      </c>
      <c r="D443" s="9">
        <v>90000</v>
      </c>
      <c r="E443" s="9">
        <v>5</v>
      </c>
      <c r="F443" s="9" t="s">
        <v>3026</v>
      </c>
      <c r="G443" s="9" t="s">
        <v>3023</v>
      </c>
    </row>
    <row r="444" spans="1:7" x14ac:dyDescent="0.2">
      <c r="A444" s="8">
        <v>443</v>
      </c>
      <c r="B444" s="8">
        <v>1360</v>
      </c>
      <c r="C444" s="8" t="s">
        <v>3019</v>
      </c>
      <c r="D444" s="8">
        <v>90000</v>
      </c>
      <c r="E444" s="8">
        <v>5</v>
      </c>
      <c r="F444" s="8" t="s">
        <v>3026</v>
      </c>
      <c r="G444" s="8" t="s">
        <v>3021</v>
      </c>
    </row>
    <row r="445" spans="1:7" x14ac:dyDescent="0.2">
      <c r="A445" s="9">
        <v>444</v>
      </c>
      <c r="B445" s="9">
        <v>1361</v>
      </c>
      <c r="C445" s="9" t="s">
        <v>3022</v>
      </c>
      <c r="D445" s="9">
        <v>60000</v>
      </c>
      <c r="E445" s="9">
        <v>0</v>
      </c>
      <c r="F445" s="9" t="s">
        <v>3020</v>
      </c>
      <c r="G445" s="9" t="s">
        <v>3023</v>
      </c>
    </row>
    <row r="446" spans="1:7" x14ac:dyDescent="0.2">
      <c r="A446" s="8">
        <v>445</v>
      </c>
      <c r="B446" s="8">
        <v>1363</v>
      </c>
      <c r="C446" s="8" t="s">
        <v>3019</v>
      </c>
      <c r="D446" s="8">
        <v>70000</v>
      </c>
      <c r="E446" s="8">
        <v>0</v>
      </c>
      <c r="F446" s="8" t="s">
        <v>3020</v>
      </c>
      <c r="G446" s="8" t="s">
        <v>3021</v>
      </c>
    </row>
    <row r="447" spans="1:7" x14ac:dyDescent="0.2">
      <c r="A447" s="9">
        <v>446</v>
      </c>
      <c r="B447" s="9">
        <v>1364</v>
      </c>
      <c r="C447" s="9" t="s">
        <v>3022</v>
      </c>
      <c r="D447" s="9">
        <v>70000</v>
      </c>
      <c r="E447" s="9">
        <v>0</v>
      </c>
      <c r="F447" s="9" t="s">
        <v>3020</v>
      </c>
      <c r="G447" s="9" t="s">
        <v>3023</v>
      </c>
    </row>
    <row r="448" spans="1:7" x14ac:dyDescent="0.2">
      <c r="A448" s="8">
        <v>447</v>
      </c>
      <c r="B448" s="8">
        <v>1367</v>
      </c>
      <c r="C448" s="8" t="s">
        <v>3022</v>
      </c>
      <c r="D448" s="8">
        <v>70000</v>
      </c>
      <c r="E448" s="8">
        <v>0</v>
      </c>
      <c r="F448" s="8" t="s">
        <v>3020</v>
      </c>
      <c r="G448" s="8" t="s">
        <v>3023</v>
      </c>
    </row>
    <row r="449" spans="1:7" x14ac:dyDescent="0.2">
      <c r="A449" s="9">
        <v>448</v>
      </c>
      <c r="B449" s="9">
        <v>1368</v>
      </c>
      <c r="C449" s="9" t="s">
        <v>3019</v>
      </c>
      <c r="D449" s="9">
        <v>70000</v>
      </c>
      <c r="E449" s="9">
        <v>0</v>
      </c>
      <c r="F449" s="9" t="s">
        <v>3020</v>
      </c>
      <c r="G449" s="9" t="s">
        <v>3021</v>
      </c>
    </row>
    <row r="450" spans="1:7" x14ac:dyDescent="0.2">
      <c r="A450" s="8">
        <v>449</v>
      </c>
      <c r="B450" s="8">
        <v>1369</v>
      </c>
      <c r="C450" s="8" t="s">
        <v>3022</v>
      </c>
      <c r="D450" s="8">
        <v>80000</v>
      </c>
      <c r="E450" s="8">
        <v>0</v>
      </c>
      <c r="F450" s="8" t="s">
        <v>3020</v>
      </c>
      <c r="G450" s="8" t="s">
        <v>3021</v>
      </c>
    </row>
    <row r="451" spans="1:7" x14ac:dyDescent="0.2">
      <c r="A451" s="9">
        <v>450</v>
      </c>
      <c r="B451" s="9">
        <v>1374</v>
      </c>
      <c r="C451" s="9" t="s">
        <v>3019</v>
      </c>
      <c r="D451" s="9">
        <v>80000</v>
      </c>
      <c r="E451" s="9">
        <v>0</v>
      </c>
      <c r="F451" s="9" t="s">
        <v>3020</v>
      </c>
      <c r="G451" s="9" t="s">
        <v>3021</v>
      </c>
    </row>
    <row r="452" spans="1:7" x14ac:dyDescent="0.2">
      <c r="A452" s="8">
        <v>451</v>
      </c>
      <c r="B452" s="8">
        <v>1380</v>
      </c>
      <c r="C452" s="8" t="s">
        <v>3022</v>
      </c>
      <c r="D452" s="8">
        <v>130000</v>
      </c>
      <c r="E452" s="8">
        <v>4</v>
      </c>
      <c r="F452" s="8" t="s">
        <v>3025</v>
      </c>
      <c r="G452" s="8" t="s">
        <v>3021</v>
      </c>
    </row>
    <row r="453" spans="1:7" x14ac:dyDescent="0.2">
      <c r="A453" s="9">
        <v>452</v>
      </c>
      <c r="B453" s="9">
        <v>1383</v>
      </c>
      <c r="C453" s="9" t="s">
        <v>3022</v>
      </c>
      <c r="D453" s="9">
        <v>70000</v>
      </c>
      <c r="E453" s="9">
        <v>0</v>
      </c>
      <c r="F453" s="9" t="s">
        <v>3020</v>
      </c>
      <c r="G453" s="9" t="s">
        <v>3023</v>
      </c>
    </row>
    <row r="454" spans="1:7" x14ac:dyDescent="0.2">
      <c r="A454" s="8">
        <v>453</v>
      </c>
      <c r="B454" s="8">
        <v>1384</v>
      </c>
      <c r="C454" s="8" t="s">
        <v>3022</v>
      </c>
      <c r="D454" s="8">
        <v>80000</v>
      </c>
      <c r="E454" s="8">
        <v>0</v>
      </c>
      <c r="F454" s="8" t="s">
        <v>3020</v>
      </c>
      <c r="G454" s="8" t="s">
        <v>3023</v>
      </c>
    </row>
    <row r="455" spans="1:7" x14ac:dyDescent="0.2">
      <c r="A455" s="9">
        <v>454</v>
      </c>
      <c r="B455" s="9">
        <v>1389</v>
      </c>
      <c r="C455" s="9" t="s">
        <v>3022</v>
      </c>
      <c r="D455" s="9">
        <v>80000</v>
      </c>
      <c r="E455" s="9">
        <v>0</v>
      </c>
      <c r="F455" s="9" t="s">
        <v>3020</v>
      </c>
      <c r="G455" s="9" t="s">
        <v>3023</v>
      </c>
    </row>
    <row r="456" spans="1:7" x14ac:dyDescent="0.2">
      <c r="A456" s="8">
        <v>455</v>
      </c>
      <c r="B456" s="8">
        <v>1390</v>
      </c>
      <c r="C456" s="8" t="s">
        <v>3022</v>
      </c>
      <c r="D456" s="8">
        <v>80000</v>
      </c>
      <c r="E456" s="8">
        <v>0</v>
      </c>
      <c r="F456" s="8" t="s">
        <v>3020</v>
      </c>
      <c r="G456" s="8" t="s">
        <v>3023</v>
      </c>
    </row>
    <row r="457" spans="1:7" x14ac:dyDescent="0.2">
      <c r="A457" s="9">
        <v>456</v>
      </c>
      <c r="B457" s="9">
        <v>1391</v>
      </c>
      <c r="C457" s="9" t="s">
        <v>3019</v>
      </c>
      <c r="D457" s="9">
        <v>100000</v>
      </c>
      <c r="E457" s="9">
        <v>0</v>
      </c>
      <c r="F457" s="9" t="s">
        <v>3025</v>
      </c>
      <c r="G457" s="9" t="s">
        <v>3021</v>
      </c>
    </row>
    <row r="458" spans="1:7" x14ac:dyDescent="0.2">
      <c r="A458" s="8">
        <v>457</v>
      </c>
      <c r="B458" s="8">
        <v>1402</v>
      </c>
      <c r="C458" s="8" t="s">
        <v>3019</v>
      </c>
      <c r="D458" s="8">
        <v>120000</v>
      </c>
      <c r="E458" s="8">
        <v>5</v>
      </c>
      <c r="F458" s="8" t="s">
        <v>3026</v>
      </c>
      <c r="G458" s="8" t="s">
        <v>3021</v>
      </c>
    </row>
    <row r="459" spans="1:7" x14ac:dyDescent="0.2">
      <c r="A459" s="9">
        <v>458</v>
      </c>
      <c r="B459" s="9">
        <v>1405</v>
      </c>
      <c r="C459" s="9" t="s">
        <v>3019</v>
      </c>
      <c r="D459" s="9">
        <v>90000</v>
      </c>
      <c r="E459" s="9">
        <v>0</v>
      </c>
      <c r="F459" s="9" t="s">
        <v>3020</v>
      </c>
      <c r="G459" s="9" t="s">
        <v>3021</v>
      </c>
    </row>
    <row r="460" spans="1:7" x14ac:dyDescent="0.2">
      <c r="A460" s="8">
        <v>459</v>
      </c>
      <c r="B460" s="8">
        <v>1410</v>
      </c>
      <c r="C460" s="8" t="s">
        <v>3019</v>
      </c>
      <c r="D460" s="8">
        <v>100000</v>
      </c>
      <c r="E460" s="8">
        <v>0</v>
      </c>
      <c r="F460" s="8" t="s">
        <v>3025</v>
      </c>
      <c r="G460" s="8" t="s">
        <v>3021</v>
      </c>
    </row>
    <row r="461" spans="1:7" x14ac:dyDescent="0.2">
      <c r="A461" s="9">
        <v>460</v>
      </c>
      <c r="B461" s="9">
        <v>1412</v>
      </c>
      <c r="C461" s="9" t="s">
        <v>3022</v>
      </c>
      <c r="D461" s="9">
        <v>80000</v>
      </c>
      <c r="E461" s="9">
        <v>0</v>
      </c>
      <c r="F461" s="9" t="s">
        <v>3020</v>
      </c>
      <c r="G461" s="9" t="s">
        <v>3023</v>
      </c>
    </row>
    <row r="462" spans="1:7" x14ac:dyDescent="0.2">
      <c r="A462" s="8">
        <v>461</v>
      </c>
      <c r="B462" s="8">
        <v>1413</v>
      </c>
      <c r="C462" s="8" t="s">
        <v>3022</v>
      </c>
      <c r="D462" s="8">
        <v>90000</v>
      </c>
      <c r="E462" s="8">
        <v>0</v>
      </c>
      <c r="F462" s="8" t="s">
        <v>3020</v>
      </c>
      <c r="G462" s="8" t="s">
        <v>3023</v>
      </c>
    </row>
    <row r="463" spans="1:7" x14ac:dyDescent="0.2">
      <c r="A463" s="9">
        <v>462</v>
      </c>
      <c r="B463" s="9">
        <v>1416</v>
      </c>
      <c r="C463" s="9" t="s">
        <v>3022</v>
      </c>
      <c r="D463" s="9">
        <v>90000</v>
      </c>
      <c r="E463" s="9">
        <v>0</v>
      </c>
      <c r="F463" s="9" t="s">
        <v>3020</v>
      </c>
      <c r="G463" s="9" t="s">
        <v>3023</v>
      </c>
    </row>
    <row r="464" spans="1:7" x14ac:dyDescent="0.2">
      <c r="A464" s="8">
        <v>463</v>
      </c>
      <c r="B464" s="8">
        <v>1418</v>
      </c>
      <c r="C464" s="8" t="s">
        <v>3019</v>
      </c>
      <c r="D464" s="8">
        <v>110000</v>
      </c>
      <c r="E464" s="8">
        <v>0</v>
      </c>
      <c r="F464" s="8" t="s">
        <v>3025</v>
      </c>
      <c r="G464" s="8" t="s">
        <v>3021</v>
      </c>
    </row>
    <row r="465" spans="1:7" x14ac:dyDescent="0.2">
      <c r="A465" s="9">
        <v>464</v>
      </c>
      <c r="B465" s="9">
        <v>1419</v>
      </c>
      <c r="C465" s="9" t="s">
        <v>3019</v>
      </c>
      <c r="D465" s="9">
        <v>110000</v>
      </c>
      <c r="E465" s="9">
        <v>0</v>
      </c>
      <c r="F465" s="9" t="s">
        <v>3025</v>
      </c>
      <c r="G465" s="9" t="s">
        <v>3023</v>
      </c>
    </row>
    <row r="466" spans="1:7" x14ac:dyDescent="0.2">
      <c r="A466" s="8">
        <v>465</v>
      </c>
      <c r="B466" s="8">
        <v>1424</v>
      </c>
      <c r="C466" s="8" t="s">
        <v>3019</v>
      </c>
      <c r="D466" s="8">
        <v>90000</v>
      </c>
      <c r="E466" s="8">
        <v>0</v>
      </c>
      <c r="F466" s="8" t="s">
        <v>3020</v>
      </c>
      <c r="G466" s="8" t="s">
        <v>3021</v>
      </c>
    </row>
    <row r="467" spans="1:7" x14ac:dyDescent="0.2">
      <c r="A467" s="9">
        <v>466</v>
      </c>
      <c r="B467" s="9">
        <v>1425</v>
      </c>
      <c r="C467" s="9" t="s">
        <v>3019</v>
      </c>
      <c r="D467" s="9">
        <v>90000</v>
      </c>
      <c r="E467" s="9">
        <v>0</v>
      </c>
      <c r="F467" s="9" t="s">
        <v>3020</v>
      </c>
      <c r="G467" s="9" t="s">
        <v>3023</v>
      </c>
    </row>
    <row r="468" spans="1:7" x14ac:dyDescent="0.2">
      <c r="A468" s="8">
        <v>467</v>
      </c>
      <c r="B468" s="8">
        <v>1427</v>
      </c>
      <c r="C468" s="8" t="s">
        <v>3019</v>
      </c>
      <c r="D468" s="8">
        <v>150000</v>
      </c>
      <c r="E468" s="8">
        <v>0</v>
      </c>
      <c r="F468" s="8" t="s">
        <v>3026</v>
      </c>
      <c r="G468" s="8" t="s">
        <v>3021</v>
      </c>
    </row>
    <row r="469" spans="1:7" x14ac:dyDescent="0.2">
      <c r="A469" s="9">
        <v>468</v>
      </c>
      <c r="B469" s="9">
        <v>1432</v>
      </c>
      <c r="C469" s="9" t="s">
        <v>3019</v>
      </c>
      <c r="D469" s="9">
        <v>170000</v>
      </c>
      <c r="E469" s="9">
        <v>1</v>
      </c>
      <c r="F469" s="9" t="s">
        <v>3027</v>
      </c>
      <c r="G469" s="9" t="s">
        <v>3021</v>
      </c>
    </row>
    <row r="470" spans="1:7" x14ac:dyDescent="0.2">
      <c r="A470" s="8">
        <v>469</v>
      </c>
      <c r="B470" s="8">
        <v>1433</v>
      </c>
      <c r="C470" s="8" t="s">
        <v>3019</v>
      </c>
      <c r="D470" s="8">
        <v>40000</v>
      </c>
      <c r="E470" s="8">
        <v>1</v>
      </c>
      <c r="F470" s="8" t="s">
        <v>3020</v>
      </c>
      <c r="G470" s="8" t="s">
        <v>3021</v>
      </c>
    </row>
    <row r="471" spans="1:7" x14ac:dyDescent="0.2">
      <c r="A471" s="9">
        <v>470</v>
      </c>
      <c r="B471" s="9">
        <v>1438</v>
      </c>
      <c r="C471" s="9" t="s">
        <v>3022</v>
      </c>
      <c r="D471" s="9">
        <v>10000</v>
      </c>
      <c r="E471" s="9">
        <v>0</v>
      </c>
      <c r="F471" s="9" t="s">
        <v>3026</v>
      </c>
      <c r="G471" s="9" t="s">
        <v>3023</v>
      </c>
    </row>
    <row r="472" spans="1:7" x14ac:dyDescent="0.2">
      <c r="A472" s="8">
        <v>471</v>
      </c>
      <c r="B472" s="8">
        <v>1439</v>
      </c>
      <c r="C472" s="8" t="s">
        <v>3022</v>
      </c>
      <c r="D472" s="8">
        <v>20000</v>
      </c>
      <c r="E472" s="8">
        <v>0</v>
      </c>
      <c r="F472" s="8" t="s">
        <v>3026</v>
      </c>
      <c r="G472" s="8" t="s">
        <v>3023</v>
      </c>
    </row>
    <row r="473" spans="1:7" x14ac:dyDescent="0.2">
      <c r="A473" s="9">
        <v>472</v>
      </c>
      <c r="B473" s="9">
        <v>1442</v>
      </c>
      <c r="C473" s="9" t="s">
        <v>3022</v>
      </c>
      <c r="D473" s="9">
        <v>30000</v>
      </c>
      <c r="E473" s="9">
        <v>0</v>
      </c>
      <c r="F473" s="9" t="s">
        <v>3024</v>
      </c>
      <c r="G473" s="9" t="s">
        <v>3021</v>
      </c>
    </row>
    <row r="474" spans="1:7" x14ac:dyDescent="0.2">
      <c r="A474" s="8">
        <v>473</v>
      </c>
      <c r="B474" s="8">
        <v>1450</v>
      </c>
      <c r="C474" s="8" t="s">
        <v>3022</v>
      </c>
      <c r="D474" s="8">
        <v>60000</v>
      </c>
      <c r="E474" s="8">
        <v>3</v>
      </c>
      <c r="F474" s="8" t="s">
        <v>3020</v>
      </c>
      <c r="G474" s="8" t="s">
        <v>3021</v>
      </c>
    </row>
    <row r="475" spans="1:7" x14ac:dyDescent="0.2">
      <c r="A475" s="9">
        <v>474</v>
      </c>
      <c r="B475" s="9">
        <v>1459</v>
      </c>
      <c r="C475" s="9" t="s">
        <v>3022</v>
      </c>
      <c r="D475" s="9">
        <v>20000</v>
      </c>
      <c r="E475" s="9">
        <v>0</v>
      </c>
      <c r="F475" s="9" t="s">
        <v>3026</v>
      </c>
      <c r="G475" s="9" t="s">
        <v>3023</v>
      </c>
    </row>
    <row r="476" spans="1:7" x14ac:dyDescent="0.2">
      <c r="A476" s="8">
        <v>475</v>
      </c>
      <c r="B476" s="8">
        <v>1461</v>
      </c>
      <c r="C476" s="8" t="s">
        <v>3022</v>
      </c>
      <c r="D476" s="8">
        <v>20000</v>
      </c>
      <c r="E476" s="8">
        <v>0</v>
      </c>
      <c r="F476" s="8" t="s">
        <v>3026</v>
      </c>
      <c r="G476" s="8" t="s">
        <v>3021</v>
      </c>
    </row>
    <row r="477" spans="1:7" x14ac:dyDescent="0.2">
      <c r="A477" s="9">
        <v>476</v>
      </c>
      <c r="B477" s="9">
        <v>1466</v>
      </c>
      <c r="C477" s="9" t="s">
        <v>3022</v>
      </c>
      <c r="D477" s="9">
        <v>30000</v>
      </c>
      <c r="E477" s="9">
        <v>0</v>
      </c>
      <c r="F477" s="9" t="s">
        <v>3025</v>
      </c>
      <c r="G477" s="9" t="s">
        <v>3023</v>
      </c>
    </row>
    <row r="478" spans="1:7" x14ac:dyDescent="0.2">
      <c r="A478" s="8">
        <v>477</v>
      </c>
      <c r="B478" s="8">
        <v>1469</v>
      </c>
      <c r="C478" s="8" t="s">
        <v>3019</v>
      </c>
      <c r="D478" s="8">
        <v>40000</v>
      </c>
      <c r="E478" s="8">
        <v>1</v>
      </c>
      <c r="F478" s="8" t="s">
        <v>3020</v>
      </c>
      <c r="G478" s="8" t="s">
        <v>3021</v>
      </c>
    </row>
    <row r="479" spans="1:7" x14ac:dyDescent="0.2">
      <c r="A479" s="9">
        <v>478</v>
      </c>
      <c r="B479" s="9">
        <v>1471</v>
      </c>
      <c r="C479" s="9" t="s">
        <v>3022</v>
      </c>
      <c r="D479" s="9">
        <v>30000</v>
      </c>
      <c r="E479" s="9">
        <v>0</v>
      </c>
      <c r="F479" s="9" t="s">
        <v>3025</v>
      </c>
      <c r="G479" s="9" t="s">
        <v>3023</v>
      </c>
    </row>
    <row r="480" spans="1:7" x14ac:dyDescent="0.2">
      <c r="A480" s="8">
        <v>479</v>
      </c>
      <c r="B480" s="8">
        <v>1472</v>
      </c>
      <c r="C480" s="8" t="s">
        <v>3022</v>
      </c>
      <c r="D480" s="8">
        <v>30000</v>
      </c>
      <c r="E480" s="8">
        <v>0</v>
      </c>
      <c r="F480" s="8" t="s">
        <v>3025</v>
      </c>
      <c r="G480" s="8" t="s">
        <v>3023</v>
      </c>
    </row>
    <row r="481" spans="1:7" x14ac:dyDescent="0.2">
      <c r="A481" s="9">
        <v>480</v>
      </c>
      <c r="B481" s="9">
        <v>1473</v>
      </c>
      <c r="C481" s="9" t="s">
        <v>3019</v>
      </c>
      <c r="D481" s="9">
        <v>40000</v>
      </c>
      <c r="E481" s="9">
        <v>1</v>
      </c>
      <c r="F481" s="9" t="s">
        <v>3020</v>
      </c>
      <c r="G481" s="9" t="s">
        <v>3021</v>
      </c>
    </row>
    <row r="482" spans="1:7" x14ac:dyDescent="0.2">
      <c r="A482" s="8">
        <v>481</v>
      </c>
      <c r="B482" s="8">
        <v>1481</v>
      </c>
      <c r="C482" s="8" t="s">
        <v>3019</v>
      </c>
      <c r="D482" s="8">
        <v>40000</v>
      </c>
      <c r="E482" s="8">
        <v>1</v>
      </c>
      <c r="F482" s="8" t="s">
        <v>3020</v>
      </c>
      <c r="G482" s="8" t="s">
        <v>3021</v>
      </c>
    </row>
    <row r="483" spans="1:7" x14ac:dyDescent="0.2">
      <c r="A483" s="9">
        <v>482</v>
      </c>
      <c r="B483" s="9">
        <v>1482</v>
      </c>
      <c r="C483" s="9" t="s">
        <v>3019</v>
      </c>
      <c r="D483" s="9">
        <v>40000</v>
      </c>
      <c r="E483" s="9">
        <v>1</v>
      </c>
      <c r="F483" s="9" t="s">
        <v>3020</v>
      </c>
      <c r="G483" s="9" t="s">
        <v>3021</v>
      </c>
    </row>
    <row r="484" spans="1:7" x14ac:dyDescent="0.2">
      <c r="A484" s="8">
        <v>483</v>
      </c>
      <c r="B484" s="8">
        <v>1484</v>
      </c>
      <c r="C484" s="8" t="s">
        <v>3022</v>
      </c>
      <c r="D484" s="8">
        <v>30000</v>
      </c>
      <c r="E484" s="8">
        <v>0</v>
      </c>
      <c r="F484" s="8" t="s">
        <v>3025</v>
      </c>
      <c r="G484" s="8" t="s">
        <v>3023</v>
      </c>
    </row>
    <row r="485" spans="1:7" x14ac:dyDescent="0.2">
      <c r="A485" s="9">
        <v>484</v>
      </c>
      <c r="B485" s="9">
        <v>1485</v>
      </c>
      <c r="C485" s="9" t="s">
        <v>3019</v>
      </c>
      <c r="D485" s="9">
        <v>40000</v>
      </c>
      <c r="E485" s="9">
        <v>1</v>
      </c>
      <c r="F485" s="9" t="s">
        <v>3020</v>
      </c>
      <c r="G485" s="9" t="s">
        <v>3021</v>
      </c>
    </row>
    <row r="486" spans="1:7" x14ac:dyDescent="0.2">
      <c r="A486" s="8">
        <v>485</v>
      </c>
      <c r="B486" s="8">
        <v>1492</v>
      </c>
      <c r="C486" s="8" t="s">
        <v>3022</v>
      </c>
      <c r="D486" s="8">
        <v>40000</v>
      </c>
      <c r="E486" s="8">
        <v>2</v>
      </c>
      <c r="F486" s="8" t="s">
        <v>3024</v>
      </c>
      <c r="G486" s="8" t="s">
        <v>3021</v>
      </c>
    </row>
    <row r="487" spans="1:7" x14ac:dyDescent="0.2">
      <c r="A487" s="9">
        <v>486</v>
      </c>
      <c r="B487" s="9">
        <v>1494</v>
      </c>
      <c r="C487" s="9" t="s">
        <v>3019</v>
      </c>
      <c r="D487" s="9">
        <v>40000</v>
      </c>
      <c r="E487" s="9">
        <v>2</v>
      </c>
      <c r="F487" s="9" t="s">
        <v>3024</v>
      </c>
      <c r="G487" s="9" t="s">
        <v>3023</v>
      </c>
    </row>
    <row r="488" spans="1:7" x14ac:dyDescent="0.2">
      <c r="A488" s="8">
        <v>487</v>
      </c>
      <c r="B488" s="8">
        <v>1497</v>
      </c>
      <c r="C488" s="8" t="s">
        <v>3022</v>
      </c>
      <c r="D488" s="8">
        <v>10000</v>
      </c>
      <c r="E488" s="8">
        <v>0</v>
      </c>
      <c r="F488" s="8" t="s">
        <v>3026</v>
      </c>
      <c r="G488" s="8" t="s">
        <v>3021</v>
      </c>
    </row>
    <row r="489" spans="1:7" x14ac:dyDescent="0.2">
      <c r="A489" s="9">
        <v>488</v>
      </c>
      <c r="B489" s="9">
        <v>1499</v>
      </c>
      <c r="C489" s="9" t="s">
        <v>3022</v>
      </c>
      <c r="D489" s="9">
        <v>10000</v>
      </c>
      <c r="E489" s="9">
        <v>0</v>
      </c>
      <c r="F489" s="9" t="s">
        <v>3026</v>
      </c>
      <c r="G489" s="9" t="s">
        <v>3023</v>
      </c>
    </row>
    <row r="490" spans="1:7" x14ac:dyDescent="0.2">
      <c r="A490" s="8">
        <v>489</v>
      </c>
      <c r="B490" s="8">
        <v>1502</v>
      </c>
      <c r="C490" s="8" t="s">
        <v>3022</v>
      </c>
      <c r="D490" s="8">
        <v>20000</v>
      </c>
      <c r="E490" s="8">
        <v>0</v>
      </c>
      <c r="F490" s="8" t="s">
        <v>3026</v>
      </c>
      <c r="G490" s="8" t="s">
        <v>3021</v>
      </c>
    </row>
    <row r="491" spans="1:7" x14ac:dyDescent="0.2">
      <c r="A491" s="9">
        <v>490</v>
      </c>
      <c r="B491" s="9">
        <v>1505</v>
      </c>
      <c r="C491" s="9" t="s">
        <v>3022</v>
      </c>
      <c r="D491" s="9">
        <v>20000</v>
      </c>
      <c r="E491" s="9">
        <v>0</v>
      </c>
      <c r="F491" s="9" t="s">
        <v>3026</v>
      </c>
      <c r="G491" s="9" t="s">
        <v>3023</v>
      </c>
    </row>
    <row r="492" spans="1:7" x14ac:dyDescent="0.2">
      <c r="A492" s="8">
        <v>491</v>
      </c>
      <c r="B492" s="8">
        <v>1511</v>
      </c>
      <c r="C492" s="8" t="s">
        <v>3022</v>
      </c>
      <c r="D492" s="8">
        <v>20000</v>
      </c>
      <c r="E492" s="8">
        <v>0</v>
      </c>
      <c r="F492" s="8" t="s">
        <v>3026</v>
      </c>
      <c r="G492" s="8" t="s">
        <v>3023</v>
      </c>
    </row>
    <row r="493" spans="1:7" x14ac:dyDescent="0.2">
      <c r="A493" s="9">
        <v>492</v>
      </c>
      <c r="B493" s="9">
        <v>1519</v>
      </c>
      <c r="C493" s="9" t="s">
        <v>3019</v>
      </c>
      <c r="D493" s="9">
        <v>20000</v>
      </c>
      <c r="E493" s="9">
        <v>0</v>
      </c>
      <c r="F493" s="9" t="s">
        <v>3026</v>
      </c>
      <c r="G493" s="9" t="s">
        <v>3023</v>
      </c>
    </row>
    <row r="494" spans="1:7" x14ac:dyDescent="0.2">
      <c r="A494" s="8">
        <v>493</v>
      </c>
      <c r="B494" s="8">
        <v>1522</v>
      </c>
      <c r="C494" s="8" t="s">
        <v>3022</v>
      </c>
      <c r="D494" s="8">
        <v>30000</v>
      </c>
      <c r="E494" s="8">
        <v>0</v>
      </c>
      <c r="F494" s="8" t="s">
        <v>3025</v>
      </c>
      <c r="G494" s="8" t="s">
        <v>3023</v>
      </c>
    </row>
    <row r="495" spans="1:7" x14ac:dyDescent="0.2">
      <c r="A495" s="9">
        <v>494</v>
      </c>
      <c r="B495" s="9">
        <v>1526</v>
      </c>
      <c r="C495" s="9" t="s">
        <v>3022</v>
      </c>
      <c r="D495" s="9">
        <v>40000</v>
      </c>
      <c r="E495" s="9">
        <v>2</v>
      </c>
      <c r="F495" s="9" t="s">
        <v>3024</v>
      </c>
      <c r="G495" s="9" t="s">
        <v>3021</v>
      </c>
    </row>
    <row r="496" spans="1:7" x14ac:dyDescent="0.2">
      <c r="A496" s="8">
        <v>495</v>
      </c>
      <c r="B496" s="8">
        <v>1527</v>
      </c>
      <c r="C496" s="8" t="s">
        <v>3022</v>
      </c>
      <c r="D496" s="8">
        <v>40000</v>
      </c>
      <c r="E496" s="8">
        <v>2</v>
      </c>
      <c r="F496" s="8" t="s">
        <v>3024</v>
      </c>
      <c r="G496" s="8" t="s">
        <v>3021</v>
      </c>
    </row>
    <row r="497" spans="1:7" x14ac:dyDescent="0.2">
      <c r="A497" s="9">
        <v>496</v>
      </c>
      <c r="B497" s="9">
        <v>1528</v>
      </c>
      <c r="C497" s="9" t="s">
        <v>3022</v>
      </c>
      <c r="D497" s="9">
        <v>40000</v>
      </c>
      <c r="E497" s="9">
        <v>2</v>
      </c>
      <c r="F497" s="9" t="s">
        <v>3024</v>
      </c>
      <c r="G497" s="9" t="s">
        <v>3021</v>
      </c>
    </row>
    <row r="498" spans="1:7" x14ac:dyDescent="0.2">
      <c r="A498" s="8">
        <v>497</v>
      </c>
      <c r="B498" s="8">
        <v>1531</v>
      </c>
      <c r="C498" s="8" t="s">
        <v>3022</v>
      </c>
      <c r="D498" s="8">
        <v>40000</v>
      </c>
      <c r="E498" s="8">
        <v>2</v>
      </c>
      <c r="F498" s="8" t="s">
        <v>3024</v>
      </c>
      <c r="G498" s="8" t="s">
        <v>3021</v>
      </c>
    </row>
    <row r="499" spans="1:7" x14ac:dyDescent="0.2">
      <c r="A499" s="9">
        <v>498</v>
      </c>
      <c r="B499" s="9">
        <v>1533</v>
      </c>
      <c r="C499" s="9" t="s">
        <v>3022</v>
      </c>
      <c r="D499" s="9">
        <v>40000</v>
      </c>
      <c r="E499" s="9">
        <v>2</v>
      </c>
      <c r="F499" s="9" t="s">
        <v>3024</v>
      </c>
      <c r="G499" s="9" t="s">
        <v>3021</v>
      </c>
    </row>
    <row r="500" spans="1:7" x14ac:dyDescent="0.2">
      <c r="A500" s="8">
        <v>499</v>
      </c>
      <c r="B500" s="8">
        <v>1548</v>
      </c>
      <c r="C500" s="8" t="s">
        <v>3022</v>
      </c>
      <c r="D500" s="8">
        <v>40000</v>
      </c>
      <c r="E500" s="8">
        <v>3</v>
      </c>
      <c r="F500" s="8" t="s">
        <v>3024</v>
      </c>
      <c r="G500" s="8" t="s">
        <v>3021</v>
      </c>
    </row>
    <row r="501" spans="1:7" x14ac:dyDescent="0.2">
      <c r="A501" s="9">
        <v>500</v>
      </c>
      <c r="B501" s="9">
        <v>1551</v>
      </c>
      <c r="C501" s="9" t="s">
        <v>3022</v>
      </c>
      <c r="D501" s="9">
        <v>40000</v>
      </c>
      <c r="E501" s="9">
        <v>3</v>
      </c>
      <c r="F501" s="9" t="s">
        <v>3024</v>
      </c>
      <c r="G501" s="9" t="s">
        <v>3021</v>
      </c>
    </row>
    <row r="502" spans="1:7" x14ac:dyDescent="0.2">
      <c r="A502" s="8">
        <v>501</v>
      </c>
      <c r="B502" s="8">
        <v>1552</v>
      </c>
      <c r="C502" s="8" t="s">
        <v>3022</v>
      </c>
      <c r="D502" s="8">
        <v>40000</v>
      </c>
      <c r="E502" s="8">
        <v>0</v>
      </c>
      <c r="F502" s="8" t="s">
        <v>3027</v>
      </c>
      <c r="G502" s="8" t="s">
        <v>3021</v>
      </c>
    </row>
    <row r="503" spans="1:7" x14ac:dyDescent="0.2">
      <c r="A503" s="9">
        <v>502</v>
      </c>
      <c r="B503" s="9">
        <v>1553</v>
      </c>
      <c r="C503" s="9" t="s">
        <v>3022</v>
      </c>
      <c r="D503" s="9">
        <v>40000</v>
      </c>
      <c r="E503" s="9">
        <v>3</v>
      </c>
      <c r="F503" s="9" t="s">
        <v>3024</v>
      </c>
      <c r="G503" s="9" t="s">
        <v>3021</v>
      </c>
    </row>
    <row r="504" spans="1:7" x14ac:dyDescent="0.2">
      <c r="A504" s="8">
        <v>503</v>
      </c>
      <c r="B504" s="8">
        <v>1554</v>
      </c>
      <c r="C504" s="8" t="s">
        <v>3022</v>
      </c>
      <c r="D504" s="8">
        <v>40000</v>
      </c>
      <c r="E504" s="8">
        <v>4</v>
      </c>
      <c r="F504" s="8" t="s">
        <v>3024</v>
      </c>
      <c r="G504" s="8" t="s">
        <v>3021</v>
      </c>
    </row>
    <row r="505" spans="1:7" x14ac:dyDescent="0.2">
      <c r="A505" s="9">
        <v>504</v>
      </c>
      <c r="B505" s="9">
        <v>1556</v>
      </c>
      <c r="C505" s="9" t="s">
        <v>3019</v>
      </c>
      <c r="D505" s="9">
        <v>50000</v>
      </c>
      <c r="E505" s="9">
        <v>1</v>
      </c>
      <c r="F505" s="9" t="s">
        <v>3027</v>
      </c>
      <c r="G505" s="9" t="s">
        <v>3021</v>
      </c>
    </row>
    <row r="506" spans="1:7" x14ac:dyDescent="0.2">
      <c r="A506" s="8">
        <v>505</v>
      </c>
      <c r="B506" s="8">
        <v>1557</v>
      </c>
      <c r="C506" s="8" t="s">
        <v>3019</v>
      </c>
      <c r="D506" s="8">
        <v>40000</v>
      </c>
      <c r="E506" s="8">
        <v>1</v>
      </c>
      <c r="F506" s="8" t="s">
        <v>3020</v>
      </c>
      <c r="G506" s="8" t="s">
        <v>3021</v>
      </c>
    </row>
    <row r="507" spans="1:7" x14ac:dyDescent="0.2">
      <c r="A507" s="9">
        <v>506</v>
      </c>
      <c r="B507" s="9">
        <v>1559</v>
      </c>
      <c r="C507" s="9" t="s">
        <v>3022</v>
      </c>
      <c r="D507" s="9">
        <v>60000</v>
      </c>
      <c r="E507" s="9">
        <v>0</v>
      </c>
      <c r="F507" s="9" t="s">
        <v>3027</v>
      </c>
      <c r="G507" s="9" t="s">
        <v>3021</v>
      </c>
    </row>
    <row r="508" spans="1:7" x14ac:dyDescent="0.2">
      <c r="A508" s="8">
        <v>507</v>
      </c>
      <c r="B508" s="8">
        <v>1561</v>
      </c>
      <c r="C508" s="8" t="s">
        <v>3022</v>
      </c>
      <c r="D508" s="8">
        <v>60000</v>
      </c>
      <c r="E508" s="8">
        <v>0</v>
      </c>
      <c r="F508" s="8" t="s">
        <v>3027</v>
      </c>
      <c r="G508" s="8" t="s">
        <v>3023</v>
      </c>
    </row>
    <row r="509" spans="1:7" x14ac:dyDescent="0.2">
      <c r="A509" s="9">
        <v>508</v>
      </c>
      <c r="B509" s="9">
        <v>1574</v>
      </c>
      <c r="C509" s="9" t="s">
        <v>3022</v>
      </c>
      <c r="D509" s="9">
        <v>60000</v>
      </c>
      <c r="E509" s="9">
        <v>0</v>
      </c>
      <c r="F509" s="9" t="s">
        <v>3027</v>
      </c>
      <c r="G509" s="9" t="s">
        <v>3021</v>
      </c>
    </row>
    <row r="510" spans="1:7" x14ac:dyDescent="0.2">
      <c r="A510" s="8">
        <v>509</v>
      </c>
      <c r="B510" s="8">
        <v>1580</v>
      </c>
      <c r="C510" s="8" t="s">
        <v>3022</v>
      </c>
      <c r="D510" s="8">
        <v>60000</v>
      </c>
      <c r="E510" s="8">
        <v>0</v>
      </c>
      <c r="F510" s="8" t="s">
        <v>3027</v>
      </c>
      <c r="G510" s="8" t="s">
        <v>3021</v>
      </c>
    </row>
    <row r="511" spans="1:7" x14ac:dyDescent="0.2">
      <c r="A511" s="9">
        <v>510</v>
      </c>
      <c r="B511" s="9">
        <v>1590</v>
      </c>
      <c r="C511" s="9" t="s">
        <v>3019</v>
      </c>
      <c r="D511" s="9">
        <v>30000</v>
      </c>
      <c r="E511" s="9">
        <v>1</v>
      </c>
      <c r="F511" s="9" t="s">
        <v>3020</v>
      </c>
      <c r="G511" s="9" t="s">
        <v>3021</v>
      </c>
    </row>
    <row r="512" spans="1:7" x14ac:dyDescent="0.2">
      <c r="A512" s="8">
        <v>511</v>
      </c>
      <c r="B512" s="8">
        <v>1593</v>
      </c>
      <c r="C512" s="8" t="s">
        <v>3019</v>
      </c>
      <c r="D512" s="8">
        <v>30000</v>
      </c>
      <c r="E512" s="8">
        <v>1</v>
      </c>
      <c r="F512" s="8" t="s">
        <v>3020</v>
      </c>
      <c r="G512" s="8" t="s">
        <v>3021</v>
      </c>
    </row>
    <row r="513" spans="1:7" x14ac:dyDescent="0.2">
      <c r="A513" s="9">
        <v>512</v>
      </c>
      <c r="B513" s="9">
        <v>1595</v>
      </c>
      <c r="C513" s="9" t="s">
        <v>3019</v>
      </c>
      <c r="D513" s="9">
        <v>30000</v>
      </c>
      <c r="E513" s="9">
        <v>1</v>
      </c>
      <c r="F513" s="9" t="s">
        <v>3020</v>
      </c>
      <c r="G513" s="9" t="s">
        <v>3021</v>
      </c>
    </row>
    <row r="514" spans="1:7" x14ac:dyDescent="0.2">
      <c r="A514" s="8">
        <v>513</v>
      </c>
      <c r="B514" s="8">
        <v>1602</v>
      </c>
      <c r="C514" s="8" t="s">
        <v>3022</v>
      </c>
      <c r="D514" s="8">
        <v>20000</v>
      </c>
      <c r="E514" s="8">
        <v>3</v>
      </c>
      <c r="F514" s="8" t="s">
        <v>3026</v>
      </c>
      <c r="G514" s="8" t="s">
        <v>3021</v>
      </c>
    </row>
    <row r="515" spans="1:7" x14ac:dyDescent="0.2">
      <c r="A515" s="9">
        <v>514</v>
      </c>
      <c r="B515" s="9">
        <v>1603</v>
      </c>
      <c r="C515" s="9" t="s">
        <v>3022</v>
      </c>
      <c r="D515" s="9">
        <v>20000</v>
      </c>
      <c r="E515" s="9">
        <v>3</v>
      </c>
      <c r="F515" s="9" t="s">
        <v>3026</v>
      </c>
      <c r="G515" s="9" t="s">
        <v>3023</v>
      </c>
    </row>
    <row r="516" spans="1:7" x14ac:dyDescent="0.2">
      <c r="A516" s="8">
        <v>515</v>
      </c>
      <c r="B516" s="8">
        <v>1606</v>
      </c>
      <c r="C516" s="8" t="s">
        <v>3019</v>
      </c>
      <c r="D516" s="8">
        <v>30000</v>
      </c>
      <c r="E516" s="8">
        <v>1</v>
      </c>
      <c r="F516" s="8" t="s">
        <v>3025</v>
      </c>
      <c r="G516" s="8" t="s">
        <v>3021</v>
      </c>
    </row>
    <row r="517" spans="1:7" x14ac:dyDescent="0.2">
      <c r="A517" s="9">
        <v>516</v>
      </c>
      <c r="B517" s="9">
        <v>1607</v>
      </c>
      <c r="C517" s="9" t="s">
        <v>3019</v>
      </c>
      <c r="D517" s="9">
        <v>30000</v>
      </c>
      <c r="E517" s="9">
        <v>1</v>
      </c>
      <c r="F517" s="9" t="s">
        <v>3025</v>
      </c>
      <c r="G517" s="9" t="s">
        <v>3021</v>
      </c>
    </row>
    <row r="518" spans="1:7" x14ac:dyDescent="0.2">
      <c r="A518" s="8">
        <v>517</v>
      </c>
      <c r="B518" s="8">
        <v>1609</v>
      </c>
      <c r="C518" s="8" t="s">
        <v>3019</v>
      </c>
      <c r="D518" s="8">
        <v>30000</v>
      </c>
      <c r="E518" s="8">
        <v>1</v>
      </c>
      <c r="F518" s="8" t="s">
        <v>3025</v>
      </c>
      <c r="G518" s="8" t="s">
        <v>3021</v>
      </c>
    </row>
    <row r="519" spans="1:7" x14ac:dyDescent="0.2">
      <c r="A519" s="9">
        <v>518</v>
      </c>
      <c r="B519" s="9">
        <v>1614</v>
      </c>
      <c r="C519" s="9" t="s">
        <v>3019</v>
      </c>
      <c r="D519" s="9">
        <v>40000</v>
      </c>
      <c r="E519" s="9">
        <v>1</v>
      </c>
      <c r="F519" s="9" t="s">
        <v>3024</v>
      </c>
      <c r="G519" s="9" t="s">
        <v>3021</v>
      </c>
    </row>
    <row r="520" spans="1:7" x14ac:dyDescent="0.2">
      <c r="A520" s="8">
        <v>519</v>
      </c>
      <c r="B520" s="8">
        <v>1618</v>
      </c>
      <c r="C520" s="8" t="s">
        <v>3019</v>
      </c>
      <c r="D520" s="8">
        <v>40000</v>
      </c>
      <c r="E520" s="8">
        <v>1</v>
      </c>
      <c r="F520" s="8" t="s">
        <v>3024</v>
      </c>
      <c r="G520" s="8" t="s">
        <v>3021</v>
      </c>
    </row>
    <row r="521" spans="1:7" x14ac:dyDescent="0.2">
      <c r="A521" s="9">
        <v>520</v>
      </c>
      <c r="B521" s="9">
        <v>1620</v>
      </c>
      <c r="C521" s="9" t="s">
        <v>3019</v>
      </c>
      <c r="D521" s="9">
        <v>40000</v>
      </c>
      <c r="E521" s="9">
        <v>1</v>
      </c>
      <c r="F521" s="9" t="s">
        <v>3024</v>
      </c>
      <c r="G521" s="9" t="s">
        <v>3021</v>
      </c>
    </row>
    <row r="522" spans="1:7" x14ac:dyDescent="0.2">
      <c r="A522" s="8">
        <v>521</v>
      </c>
      <c r="B522" s="8">
        <v>1623</v>
      </c>
      <c r="C522" s="8" t="s">
        <v>3019</v>
      </c>
      <c r="D522" s="8">
        <v>40000</v>
      </c>
      <c r="E522" s="8">
        <v>1</v>
      </c>
      <c r="F522" s="8" t="s">
        <v>3024</v>
      </c>
      <c r="G522" s="8" t="s">
        <v>3021</v>
      </c>
    </row>
    <row r="523" spans="1:7" x14ac:dyDescent="0.2">
      <c r="A523" s="9">
        <v>522</v>
      </c>
      <c r="B523" s="9">
        <v>1625</v>
      </c>
      <c r="C523" s="9" t="s">
        <v>3019</v>
      </c>
      <c r="D523" s="9">
        <v>40000</v>
      </c>
      <c r="E523" s="9">
        <v>1</v>
      </c>
      <c r="F523" s="9" t="s">
        <v>3024</v>
      </c>
      <c r="G523" s="9" t="s">
        <v>3021</v>
      </c>
    </row>
    <row r="524" spans="1:7" x14ac:dyDescent="0.2">
      <c r="A524" s="8">
        <v>523</v>
      </c>
      <c r="B524" s="8">
        <v>1627</v>
      </c>
      <c r="C524" s="8" t="s">
        <v>3019</v>
      </c>
      <c r="D524" s="8">
        <v>80000</v>
      </c>
      <c r="E524" s="8">
        <v>5</v>
      </c>
      <c r="F524" s="8" t="s">
        <v>3027</v>
      </c>
      <c r="G524" s="8" t="s">
        <v>3021</v>
      </c>
    </row>
    <row r="525" spans="1:7" x14ac:dyDescent="0.2">
      <c r="A525" s="9">
        <v>524</v>
      </c>
      <c r="B525" s="9">
        <v>1632</v>
      </c>
      <c r="C525" s="9" t="s">
        <v>3019</v>
      </c>
      <c r="D525" s="9">
        <v>40000</v>
      </c>
      <c r="E525" s="9">
        <v>1</v>
      </c>
      <c r="F525" s="9" t="s">
        <v>3024</v>
      </c>
      <c r="G525" s="9" t="s">
        <v>3021</v>
      </c>
    </row>
    <row r="526" spans="1:7" x14ac:dyDescent="0.2">
      <c r="A526" s="8">
        <v>525</v>
      </c>
      <c r="B526" s="8">
        <v>1633</v>
      </c>
      <c r="C526" s="8" t="s">
        <v>3019</v>
      </c>
      <c r="D526" s="8">
        <v>40000</v>
      </c>
      <c r="E526" s="8">
        <v>1</v>
      </c>
      <c r="F526" s="8" t="s">
        <v>3024</v>
      </c>
      <c r="G526" s="8" t="s">
        <v>3021</v>
      </c>
    </row>
    <row r="527" spans="1:7" x14ac:dyDescent="0.2">
      <c r="A527" s="9">
        <v>526</v>
      </c>
      <c r="B527" s="9">
        <v>1634</v>
      </c>
      <c r="C527" s="9" t="s">
        <v>3019</v>
      </c>
      <c r="D527" s="9">
        <v>40000</v>
      </c>
      <c r="E527" s="9">
        <v>1</v>
      </c>
      <c r="F527" s="9" t="s">
        <v>3024</v>
      </c>
      <c r="G527" s="9" t="s">
        <v>3021</v>
      </c>
    </row>
    <row r="528" spans="1:7" x14ac:dyDescent="0.2">
      <c r="A528" s="8">
        <v>527</v>
      </c>
      <c r="B528" s="8">
        <v>1636</v>
      </c>
      <c r="C528" s="8" t="s">
        <v>3019</v>
      </c>
      <c r="D528" s="8">
        <v>40000</v>
      </c>
      <c r="E528" s="8">
        <v>1</v>
      </c>
      <c r="F528" s="8" t="s">
        <v>3024</v>
      </c>
      <c r="G528" s="8" t="s">
        <v>3021</v>
      </c>
    </row>
    <row r="529" spans="1:7" x14ac:dyDescent="0.2">
      <c r="A529" s="9">
        <v>528</v>
      </c>
      <c r="B529" s="9">
        <v>1639</v>
      </c>
      <c r="C529" s="9" t="s">
        <v>3019</v>
      </c>
      <c r="D529" s="9">
        <v>40000</v>
      </c>
      <c r="E529" s="9">
        <v>1</v>
      </c>
      <c r="F529" s="9" t="s">
        <v>3024</v>
      </c>
      <c r="G529" s="9" t="s">
        <v>3021</v>
      </c>
    </row>
    <row r="530" spans="1:7" x14ac:dyDescent="0.2">
      <c r="A530" s="8">
        <v>529</v>
      </c>
      <c r="B530" s="8">
        <v>1644</v>
      </c>
      <c r="C530" s="8" t="s">
        <v>3019</v>
      </c>
      <c r="D530" s="8">
        <v>40000</v>
      </c>
      <c r="E530" s="8">
        <v>1</v>
      </c>
      <c r="F530" s="8" t="s">
        <v>3024</v>
      </c>
      <c r="G530" s="8" t="s">
        <v>3021</v>
      </c>
    </row>
    <row r="531" spans="1:7" x14ac:dyDescent="0.2">
      <c r="A531" s="9">
        <v>530</v>
      </c>
      <c r="B531" s="9">
        <v>1646</v>
      </c>
      <c r="C531" s="9" t="s">
        <v>3019</v>
      </c>
      <c r="D531" s="9">
        <v>40000</v>
      </c>
      <c r="E531" s="9">
        <v>1</v>
      </c>
      <c r="F531" s="9" t="s">
        <v>3024</v>
      </c>
      <c r="G531" s="9" t="s">
        <v>3021</v>
      </c>
    </row>
    <row r="532" spans="1:7" x14ac:dyDescent="0.2">
      <c r="A532" s="8">
        <v>531</v>
      </c>
      <c r="B532" s="8">
        <v>1648</v>
      </c>
      <c r="C532" s="8" t="s">
        <v>3019</v>
      </c>
      <c r="D532" s="8">
        <v>40000</v>
      </c>
      <c r="E532" s="8">
        <v>1</v>
      </c>
      <c r="F532" s="8" t="s">
        <v>3024</v>
      </c>
      <c r="G532" s="8" t="s">
        <v>3021</v>
      </c>
    </row>
    <row r="533" spans="1:7" x14ac:dyDescent="0.2">
      <c r="A533" s="9">
        <v>532</v>
      </c>
      <c r="B533" s="9">
        <v>1649</v>
      </c>
      <c r="C533" s="9" t="s">
        <v>3019</v>
      </c>
      <c r="D533" s="9">
        <v>40000</v>
      </c>
      <c r="E533" s="9">
        <v>1</v>
      </c>
      <c r="F533" s="9" t="s">
        <v>3024</v>
      </c>
      <c r="G533" s="9" t="s">
        <v>3021</v>
      </c>
    </row>
    <row r="534" spans="1:7" x14ac:dyDescent="0.2">
      <c r="A534" s="8">
        <v>533</v>
      </c>
      <c r="B534" s="8">
        <v>1650</v>
      </c>
      <c r="C534" s="8" t="s">
        <v>3019</v>
      </c>
      <c r="D534" s="8">
        <v>40000</v>
      </c>
      <c r="E534" s="8">
        <v>1</v>
      </c>
      <c r="F534" s="8" t="s">
        <v>3024</v>
      </c>
      <c r="G534" s="8" t="s">
        <v>3021</v>
      </c>
    </row>
    <row r="535" spans="1:7" x14ac:dyDescent="0.2">
      <c r="A535" s="9">
        <v>534</v>
      </c>
      <c r="B535" s="9">
        <v>1653</v>
      </c>
      <c r="C535" s="9" t="s">
        <v>3019</v>
      </c>
      <c r="D535" s="9">
        <v>40000</v>
      </c>
      <c r="E535" s="9">
        <v>1</v>
      </c>
      <c r="F535" s="9" t="s">
        <v>3024</v>
      </c>
      <c r="G535" s="9" t="s">
        <v>3021</v>
      </c>
    </row>
    <row r="536" spans="1:7" x14ac:dyDescent="0.2">
      <c r="A536" s="8">
        <v>535</v>
      </c>
      <c r="B536" s="8">
        <v>1665</v>
      </c>
      <c r="C536" s="8" t="s">
        <v>3022</v>
      </c>
      <c r="D536" s="8">
        <v>60000</v>
      </c>
      <c r="E536" s="8">
        <v>4</v>
      </c>
      <c r="F536" s="8" t="s">
        <v>3027</v>
      </c>
      <c r="G536" s="8" t="s">
        <v>3021</v>
      </c>
    </row>
    <row r="537" spans="1:7" x14ac:dyDescent="0.2">
      <c r="A537" s="9">
        <v>536</v>
      </c>
      <c r="B537" s="9">
        <v>1670</v>
      </c>
      <c r="C537" s="9" t="s">
        <v>3019</v>
      </c>
      <c r="D537" s="9">
        <v>60000</v>
      </c>
      <c r="E537" s="9">
        <v>4</v>
      </c>
      <c r="F537" s="9" t="s">
        <v>3027</v>
      </c>
      <c r="G537" s="9" t="s">
        <v>3021</v>
      </c>
    </row>
    <row r="538" spans="1:7" x14ac:dyDescent="0.2">
      <c r="A538" s="8">
        <v>537</v>
      </c>
      <c r="B538" s="8">
        <v>1671</v>
      </c>
      <c r="C538" s="8" t="s">
        <v>3019</v>
      </c>
      <c r="D538" s="8">
        <v>60000</v>
      </c>
      <c r="E538" s="8">
        <v>4</v>
      </c>
      <c r="F538" s="8" t="s">
        <v>3027</v>
      </c>
      <c r="G538" s="8" t="s">
        <v>3021</v>
      </c>
    </row>
    <row r="539" spans="1:7" x14ac:dyDescent="0.2">
      <c r="A539" s="9">
        <v>538</v>
      </c>
      <c r="B539" s="9">
        <v>1672</v>
      </c>
      <c r="C539" s="9" t="s">
        <v>3019</v>
      </c>
      <c r="D539" s="9">
        <v>60000</v>
      </c>
      <c r="E539" s="9">
        <v>4</v>
      </c>
      <c r="F539" s="9" t="s">
        <v>3027</v>
      </c>
      <c r="G539" s="9" t="s">
        <v>3021</v>
      </c>
    </row>
    <row r="540" spans="1:7" x14ac:dyDescent="0.2">
      <c r="A540" s="8">
        <v>539</v>
      </c>
      <c r="B540" s="8">
        <v>1679</v>
      </c>
      <c r="C540" s="8" t="s">
        <v>3022</v>
      </c>
      <c r="D540" s="8">
        <v>60000</v>
      </c>
      <c r="E540" s="8">
        <v>4</v>
      </c>
      <c r="F540" s="8" t="s">
        <v>3027</v>
      </c>
      <c r="G540" s="8" t="s">
        <v>3023</v>
      </c>
    </row>
    <row r="541" spans="1:7" x14ac:dyDescent="0.2">
      <c r="A541" s="9">
        <v>540</v>
      </c>
      <c r="B541" s="9">
        <v>1680</v>
      </c>
      <c r="C541" s="9" t="s">
        <v>3019</v>
      </c>
      <c r="D541" s="9">
        <v>60000</v>
      </c>
      <c r="E541" s="9">
        <v>4</v>
      </c>
      <c r="F541" s="9" t="s">
        <v>3027</v>
      </c>
      <c r="G541" s="9" t="s">
        <v>3021</v>
      </c>
    </row>
    <row r="542" spans="1:7" x14ac:dyDescent="0.2">
      <c r="A542" s="8">
        <v>541</v>
      </c>
      <c r="B542" s="8">
        <v>1682</v>
      </c>
      <c r="C542" s="8" t="s">
        <v>3022</v>
      </c>
      <c r="D542" s="8">
        <v>60000</v>
      </c>
      <c r="E542" s="8">
        <v>4</v>
      </c>
      <c r="F542" s="8" t="s">
        <v>3027</v>
      </c>
      <c r="G542" s="8" t="s">
        <v>3021</v>
      </c>
    </row>
    <row r="543" spans="1:7" x14ac:dyDescent="0.2">
      <c r="A543" s="9">
        <v>542</v>
      </c>
      <c r="B543" s="9">
        <v>1683</v>
      </c>
      <c r="C543" s="9" t="s">
        <v>3022</v>
      </c>
      <c r="D543" s="9">
        <v>60000</v>
      </c>
      <c r="E543" s="9">
        <v>4</v>
      </c>
      <c r="F543" s="9" t="s">
        <v>3027</v>
      </c>
      <c r="G543" s="9" t="s">
        <v>3023</v>
      </c>
    </row>
    <row r="544" spans="1:7" x14ac:dyDescent="0.2">
      <c r="A544" s="8">
        <v>543</v>
      </c>
      <c r="B544" s="8">
        <v>1686</v>
      </c>
      <c r="C544" s="8" t="s">
        <v>3022</v>
      </c>
      <c r="D544" s="8">
        <v>20000</v>
      </c>
      <c r="E544" s="8">
        <v>1</v>
      </c>
      <c r="F544" s="8" t="s">
        <v>3024</v>
      </c>
      <c r="G544" s="8" t="s">
        <v>3023</v>
      </c>
    </row>
    <row r="545" spans="1:7" x14ac:dyDescent="0.2">
      <c r="A545" s="9">
        <v>544</v>
      </c>
      <c r="B545" s="9">
        <v>1689</v>
      </c>
      <c r="C545" s="9" t="s">
        <v>3019</v>
      </c>
      <c r="D545" s="9">
        <v>20000</v>
      </c>
      <c r="E545" s="9">
        <v>1</v>
      </c>
      <c r="F545" s="9" t="s">
        <v>3024</v>
      </c>
      <c r="G545" s="9" t="s">
        <v>3021</v>
      </c>
    </row>
    <row r="546" spans="1:7" x14ac:dyDescent="0.2">
      <c r="A546" s="8">
        <v>545</v>
      </c>
      <c r="B546" s="8">
        <v>1690</v>
      </c>
      <c r="C546" s="8" t="s">
        <v>3019</v>
      </c>
      <c r="D546" s="8">
        <v>30000</v>
      </c>
      <c r="E546" s="8">
        <v>1</v>
      </c>
      <c r="F546" s="8" t="s">
        <v>3020</v>
      </c>
      <c r="G546" s="8" t="s">
        <v>3021</v>
      </c>
    </row>
    <row r="547" spans="1:7" x14ac:dyDescent="0.2">
      <c r="A547" s="9">
        <v>546</v>
      </c>
      <c r="B547" s="9">
        <v>1692</v>
      </c>
      <c r="C547" s="9" t="s">
        <v>3019</v>
      </c>
      <c r="D547" s="9">
        <v>30000</v>
      </c>
      <c r="E547" s="9">
        <v>1</v>
      </c>
      <c r="F547" s="9" t="s">
        <v>3020</v>
      </c>
      <c r="G547" s="9" t="s">
        <v>3021</v>
      </c>
    </row>
    <row r="548" spans="1:7" x14ac:dyDescent="0.2">
      <c r="A548" s="8">
        <v>547</v>
      </c>
      <c r="B548" s="8">
        <v>1693</v>
      </c>
      <c r="C548" s="8" t="s">
        <v>3019</v>
      </c>
      <c r="D548" s="8">
        <v>30000</v>
      </c>
      <c r="E548" s="8">
        <v>1</v>
      </c>
      <c r="F548" s="8" t="s">
        <v>3020</v>
      </c>
      <c r="G548" s="8" t="s">
        <v>3021</v>
      </c>
    </row>
    <row r="549" spans="1:7" x14ac:dyDescent="0.2">
      <c r="A549" s="9">
        <v>548</v>
      </c>
      <c r="B549" s="9">
        <v>1697</v>
      </c>
      <c r="C549" s="9" t="s">
        <v>3019</v>
      </c>
      <c r="D549" s="9">
        <v>40000</v>
      </c>
      <c r="E549" s="9">
        <v>0</v>
      </c>
      <c r="F549" s="9" t="s">
        <v>3027</v>
      </c>
      <c r="G549" s="9" t="s">
        <v>3021</v>
      </c>
    </row>
    <row r="550" spans="1:7" x14ac:dyDescent="0.2">
      <c r="A550" s="8">
        <v>549</v>
      </c>
      <c r="B550" s="8">
        <v>1699</v>
      </c>
      <c r="C550" s="8" t="s">
        <v>3022</v>
      </c>
      <c r="D550" s="8">
        <v>40000</v>
      </c>
      <c r="E550" s="8">
        <v>0</v>
      </c>
      <c r="F550" s="8" t="s">
        <v>3027</v>
      </c>
      <c r="G550" s="8" t="s">
        <v>3021</v>
      </c>
    </row>
    <row r="551" spans="1:7" x14ac:dyDescent="0.2">
      <c r="A551" s="9">
        <v>550</v>
      </c>
      <c r="B551" s="9">
        <v>1702</v>
      </c>
      <c r="C551" s="9" t="s">
        <v>3019</v>
      </c>
      <c r="D551" s="9">
        <v>40000</v>
      </c>
      <c r="E551" s="9">
        <v>0</v>
      </c>
      <c r="F551" s="9" t="s">
        <v>3020</v>
      </c>
      <c r="G551" s="9" t="s">
        <v>3021</v>
      </c>
    </row>
    <row r="552" spans="1:7" x14ac:dyDescent="0.2">
      <c r="A552" s="8">
        <v>551</v>
      </c>
      <c r="B552" s="8">
        <v>1708</v>
      </c>
      <c r="C552" s="8" t="s">
        <v>3022</v>
      </c>
      <c r="D552" s="8">
        <v>40000</v>
      </c>
      <c r="E552" s="8">
        <v>0</v>
      </c>
      <c r="F552" s="8" t="s">
        <v>3020</v>
      </c>
      <c r="G552" s="8" t="s">
        <v>3021</v>
      </c>
    </row>
    <row r="553" spans="1:7" x14ac:dyDescent="0.2">
      <c r="A553" s="9">
        <v>552</v>
      </c>
      <c r="B553" s="9">
        <v>1709</v>
      </c>
      <c r="C553" s="9" t="s">
        <v>3022</v>
      </c>
      <c r="D553" s="9">
        <v>10000</v>
      </c>
      <c r="E553" s="9">
        <v>3</v>
      </c>
      <c r="F553" s="9" t="s">
        <v>3025</v>
      </c>
      <c r="G553" s="9" t="s">
        <v>3021</v>
      </c>
    </row>
    <row r="554" spans="1:7" x14ac:dyDescent="0.2">
      <c r="A554" s="8">
        <v>553</v>
      </c>
      <c r="B554" s="8">
        <v>1711</v>
      </c>
      <c r="C554" s="8" t="s">
        <v>3022</v>
      </c>
      <c r="D554" s="8">
        <v>20000</v>
      </c>
      <c r="E554" s="8">
        <v>1</v>
      </c>
      <c r="F554" s="8" t="s">
        <v>3024</v>
      </c>
      <c r="G554" s="8" t="s">
        <v>3023</v>
      </c>
    </row>
    <row r="555" spans="1:7" x14ac:dyDescent="0.2">
      <c r="A555" s="9">
        <v>554</v>
      </c>
      <c r="B555" s="9">
        <v>1712</v>
      </c>
      <c r="C555" s="9" t="s">
        <v>3019</v>
      </c>
      <c r="D555" s="9">
        <v>20000</v>
      </c>
      <c r="E555" s="9">
        <v>1</v>
      </c>
      <c r="F555" s="9" t="s">
        <v>3024</v>
      </c>
      <c r="G555" s="9" t="s">
        <v>3021</v>
      </c>
    </row>
    <row r="556" spans="1:7" x14ac:dyDescent="0.2">
      <c r="A556" s="8">
        <v>555</v>
      </c>
      <c r="B556" s="8">
        <v>1713</v>
      </c>
      <c r="C556" s="8" t="s">
        <v>3022</v>
      </c>
      <c r="D556" s="8">
        <v>10000</v>
      </c>
      <c r="E556" s="8">
        <v>4</v>
      </c>
      <c r="F556" s="8" t="s">
        <v>3025</v>
      </c>
      <c r="G556" s="8" t="s">
        <v>3021</v>
      </c>
    </row>
    <row r="557" spans="1:7" x14ac:dyDescent="0.2">
      <c r="A557" s="9">
        <v>556</v>
      </c>
      <c r="B557" s="9">
        <v>1718</v>
      </c>
      <c r="C557" s="9" t="s">
        <v>3019</v>
      </c>
      <c r="D557" s="9">
        <v>40000</v>
      </c>
      <c r="E557" s="9">
        <v>1</v>
      </c>
      <c r="F557" s="9" t="s">
        <v>3020</v>
      </c>
      <c r="G557" s="9" t="s">
        <v>3021</v>
      </c>
    </row>
    <row r="558" spans="1:7" x14ac:dyDescent="0.2">
      <c r="A558" s="8">
        <v>557</v>
      </c>
      <c r="B558" s="8">
        <v>1719</v>
      </c>
      <c r="C558" s="8" t="s">
        <v>3019</v>
      </c>
      <c r="D558" s="8">
        <v>20000</v>
      </c>
      <c r="E558" s="8">
        <v>1</v>
      </c>
      <c r="F558" s="8" t="s">
        <v>3024</v>
      </c>
      <c r="G558" s="8" t="s">
        <v>3021</v>
      </c>
    </row>
    <row r="559" spans="1:7" x14ac:dyDescent="0.2">
      <c r="A559" s="9">
        <v>558</v>
      </c>
      <c r="B559" s="9">
        <v>1721</v>
      </c>
      <c r="C559" s="9" t="s">
        <v>3022</v>
      </c>
      <c r="D559" s="9">
        <v>30000</v>
      </c>
      <c r="E559" s="9">
        <v>1</v>
      </c>
      <c r="F559" s="9" t="s">
        <v>3020</v>
      </c>
      <c r="G559" s="9" t="s">
        <v>3023</v>
      </c>
    </row>
    <row r="560" spans="1:7" x14ac:dyDescent="0.2">
      <c r="A560" s="8">
        <v>559</v>
      </c>
      <c r="B560" s="8">
        <v>1723</v>
      </c>
      <c r="C560" s="8" t="s">
        <v>3022</v>
      </c>
      <c r="D560" s="8">
        <v>30000</v>
      </c>
      <c r="E560" s="8">
        <v>1</v>
      </c>
      <c r="F560" s="8" t="s">
        <v>3020</v>
      </c>
      <c r="G560" s="8" t="s">
        <v>3023</v>
      </c>
    </row>
    <row r="561" spans="1:7" x14ac:dyDescent="0.2">
      <c r="A561" s="9">
        <v>560</v>
      </c>
      <c r="B561" s="9">
        <v>1725</v>
      </c>
      <c r="C561" s="9" t="s">
        <v>3022</v>
      </c>
      <c r="D561" s="9">
        <v>30000</v>
      </c>
      <c r="E561" s="9">
        <v>1</v>
      </c>
      <c r="F561" s="9" t="s">
        <v>3020</v>
      </c>
      <c r="G561" s="9" t="s">
        <v>3023</v>
      </c>
    </row>
    <row r="562" spans="1:7" x14ac:dyDescent="0.2">
      <c r="A562" s="8">
        <v>561</v>
      </c>
      <c r="B562" s="8">
        <v>1727</v>
      </c>
      <c r="C562" s="8" t="s">
        <v>3022</v>
      </c>
      <c r="D562" s="8">
        <v>30000</v>
      </c>
      <c r="E562" s="8">
        <v>1</v>
      </c>
      <c r="F562" s="8" t="s">
        <v>3020</v>
      </c>
      <c r="G562" s="8" t="s">
        <v>3023</v>
      </c>
    </row>
    <row r="563" spans="1:7" x14ac:dyDescent="0.2">
      <c r="A563" s="9">
        <v>562</v>
      </c>
      <c r="B563" s="9">
        <v>1728</v>
      </c>
      <c r="C563" s="9" t="s">
        <v>3022</v>
      </c>
      <c r="D563" s="9">
        <v>10000</v>
      </c>
      <c r="E563" s="9">
        <v>5</v>
      </c>
      <c r="F563" s="9" t="s">
        <v>3026</v>
      </c>
      <c r="G563" s="9" t="s">
        <v>3021</v>
      </c>
    </row>
    <row r="564" spans="1:7" x14ac:dyDescent="0.2">
      <c r="A564" s="8">
        <v>563</v>
      </c>
      <c r="B564" s="8">
        <v>1730</v>
      </c>
      <c r="C564" s="8" t="s">
        <v>3019</v>
      </c>
      <c r="D564" s="8">
        <v>20000</v>
      </c>
      <c r="E564" s="8">
        <v>1</v>
      </c>
      <c r="F564" s="8" t="s">
        <v>3025</v>
      </c>
      <c r="G564" s="8" t="s">
        <v>3021</v>
      </c>
    </row>
    <row r="565" spans="1:7" x14ac:dyDescent="0.2">
      <c r="A565" s="9">
        <v>564</v>
      </c>
      <c r="B565" s="9">
        <v>1733</v>
      </c>
      <c r="C565" s="9" t="s">
        <v>3022</v>
      </c>
      <c r="D565" s="9">
        <v>20000</v>
      </c>
      <c r="E565" s="9">
        <v>1</v>
      </c>
      <c r="F565" s="9" t="s">
        <v>3025</v>
      </c>
      <c r="G565" s="9" t="s">
        <v>3023</v>
      </c>
    </row>
    <row r="566" spans="1:7" x14ac:dyDescent="0.2">
      <c r="A566" s="8">
        <v>565</v>
      </c>
      <c r="B566" s="8">
        <v>1734</v>
      </c>
      <c r="C566" s="8" t="s">
        <v>3022</v>
      </c>
      <c r="D566" s="8">
        <v>20000</v>
      </c>
      <c r="E566" s="8">
        <v>1</v>
      </c>
      <c r="F566" s="8" t="s">
        <v>3025</v>
      </c>
      <c r="G566" s="8" t="s">
        <v>3023</v>
      </c>
    </row>
    <row r="567" spans="1:7" x14ac:dyDescent="0.2">
      <c r="A567" s="9">
        <v>566</v>
      </c>
      <c r="B567" s="9">
        <v>1735</v>
      </c>
      <c r="C567" s="9" t="s">
        <v>3022</v>
      </c>
      <c r="D567" s="9">
        <v>20000</v>
      </c>
      <c r="E567" s="9">
        <v>2</v>
      </c>
      <c r="F567" s="9" t="s">
        <v>3025</v>
      </c>
      <c r="G567" s="9" t="s">
        <v>3021</v>
      </c>
    </row>
    <row r="568" spans="1:7" x14ac:dyDescent="0.2">
      <c r="A568" s="8">
        <v>567</v>
      </c>
      <c r="B568" s="8">
        <v>1737</v>
      </c>
      <c r="C568" s="8" t="s">
        <v>3019</v>
      </c>
      <c r="D568" s="8">
        <v>40000</v>
      </c>
      <c r="E568" s="8">
        <v>0</v>
      </c>
      <c r="F568" s="8" t="s">
        <v>3020</v>
      </c>
      <c r="G568" s="8" t="s">
        <v>3021</v>
      </c>
    </row>
    <row r="569" spans="1:7" x14ac:dyDescent="0.2">
      <c r="A569" s="9">
        <v>568</v>
      </c>
      <c r="B569" s="9">
        <v>1738</v>
      </c>
      <c r="C569" s="9" t="s">
        <v>3019</v>
      </c>
      <c r="D569" s="9">
        <v>40000</v>
      </c>
      <c r="E569" s="9">
        <v>0</v>
      </c>
      <c r="F569" s="9" t="s">
        <v>3020</v>
      </c>
      <c r="G569" s="9" t="s">
        <v>3021</v>
      </c>
    </row>
    <row r="570" spans="1:7" x14ac:dyDescent="0.2">
      <c r="A570" s="8">
        <v>569</v>
      </c>
      <c r="B570" s="8">
        <v>1743</v>
      </c>
      <c r="C570" s="8" t="s">
        <v>3022</v>
      </c>
      <c r="D570" s="8">
        <v>20000</v>
      </c>
      <c r="E570" s="8">
        <v>2</v>
      </c>
      <c r="F570" s="8" t="s">
        <v>3025</v>
      </c>
      <c r="G570" s="8" t="s">
        <v>3021</v>
      </c>
    </row>
    <row r="571" spans="1:7" x14ac:dyDescent="0.2">
      <c r="A571" s="9">
        <v>570</v>
      </c>
      <c r="B571" s="9">
        <v>1745</v>
      </c>
      <c r="C571" s="9" t="s">
        <v>3019</v>
      </c>
      <c r="D571" s="9">
        <v>30000</v>
      </c>
      <c r="E571" s="9">
        <v>1</v>
      </c>
      <c r="F571" s="9" t="s">
        <v>3020</v>
      </c>
      <c r="G571" s="9" t="s">
        <v>3021</v>
      </c>
    </row>
    <row r="572" spans="1:7" x14ac:dyDescent="0.2">
      <c r="A572" s="8">
        <v>571</v>
      </c>
      <c r="B572" s="8">
        <v>1748</v>
      </c>
      <c r="C572" s="8" t="s">
        <v>3019</v>
      </c>
      <c r="D572" s="8">
        <v>30000</v>
      </c>
      <c r="E572" s="8">
        <v>1</v>
      </c>
      <c r="F572" s="8" t="s">
        <v>3020</v>
      </c>
      <c r="G572" s="8" t="s">
        <v>3021</v>
      </c>
    </row>
    <row r="573" spans="1:7" x14ac:dyDescent="0.2">
      <c r="A573" s="9">
        <v>572</v>
      </c>
      <c r="B573" s="9">
        <v>1749</v>
      </c>
      <c r="C573" s="9" t="s">
        <v>3019</v>
      </c>
      <c r="D573" s="9">
        <v>30000</v>
      </c>
      <c r="E573" s="9">
        <v>1</v>
      </c>
      <c r="F573" s="9" t="s">
        <v>3020</v>
      </c>
      <c r="G573" s="9" t="s">
        <v>3021</v>
      </c>
    </row>
    <row r="574" spans="1:7" x14ac:dyDescent="0.2">
      <c r="A574" s="8">
        <v>573</v>
      </c>
      <c r="B574" s="8">
        <v>1754</v>
      </c>
      <c r="C574" s="8" t="s">
        <v>3019</v>
      </c>
      <c r="D574" s="8">
        <v>30000</v>
      </c>
      <c r="E574" s="8">
        <v>1</v>
      </c>
      <c r="F574" s="8" t="s">
        <v>3020</v>
      </c>
      <c r="G574" s="8" t="s">
        <v>3021</v>
      </c>
    </row>
    <row r="575" spans="1:7" x14ac:dyDescent="0.2">
      <c r="A575" s="9">
        <v>574</v>
      </c>
      <c r="B575" s="9">
        <v>1764</v>
      </c>
      <c r="C575" s="9" t="s">
        <v>3022</v>
      </c>
      <c r="D575" s="9">
        <v>20000</v>
      </c>
      <c r="E575" s="9">
        <v>2</v>
      </c>
      <c r="F575" s="9" t="s">
        <v>3025</v>
      </c>
      <c r="G575" s="9" t="s">
        <v>3021</v>
      </c>
    </row>
    <row r="576" spans="1:7" x14ac:dyDescent="0.2">
      <c r="A576" s="8">
        <v>575</v>
      </c>
      <c r="B576" s="8">
        <v>1765</v>
      </c>
      <c r="C576" s="8" t="s">
        <v>3022</v>
      </c>
      <c r="D576" s="8">
        <v>20000</v>
      </c>
      <c r="E576" s="8">
        <v>2</v>
      </c>
      <c r="F576" s="8" t="s">
        <v>3025</v>
      </c>
      <c r="G576" s="8" t="s">
        <v>3021</v>
      </c>
    </row>
    <row r="577" spans="1:7" x14ac:dyDescent="0.2">
      <c r="A577" s="9">
        <v>576</v>
      </c>
      <c r="B577" s="9">
        <v>1767</v>
      </c>
      <c r="C577" s="9" t="s">
        <v>3022</v>
      </c>
      <c r="D577" s="9">
        <v>20000</v>
      </c>
      <c r="E577" s="9">
        <v>2</v>
      </c>
      <c r="F577" s="9" t="s">
        <v>3025</v>
      </c>
      <c r="G577" s="9" t="s">
        <v>3021</v>
      </c>
    </row>
    <row r="578" spans="1:7" x14ac:dyDescent="0.2">
      <c r="A578" s="8">
        <v>577</v>
      </c>
      <c r="B578" s="8">
        <v>1771</v>
      </c>
      <c r="C578" s="8" t="s">
        <v>3019</v>
      </c>
      <c r="D578" s="8">
        <v>30000</v>
      </c>
      <c r="E578" s="8">
        <v>1</v>
      </c>
      <c r="F578" s="8" t="s">
        <v>3020</v>
      </c>
      <c r="G578" s="8" t="s">
        <v>3021</v>
      </c>
    </row>
    <row r="579" spans="1:7" x14ac:dyDescent="0.2">
      <c r="A579" s="9">
        <v>578</v>
      </c>
      <c r="B579" s="9">
        <v>1775</v>
      </c>
      <c r="C579" s="9" t="s">
        <v>3019</v>
      </c>
      <c r="D579" s="9">
        <v>30000</v>
      </c>
      <c r="E579" s="9">
        <v>1</v>
      </c>
      <c r="F579" s="9" t="s">
        <v>3020</v>
      </c>
      <c r="G579" s="9" t="s">
        <v>3021</v>
      </c>
    </row>
    <row r="580" spans="1:7" x14ac:dyDescent="0.2">
      <c r="A580" s="8">
        <v>579</v>
      </c>
      <c r="B580" s="8">
        <v>1776</v>
      </c>
      <c r="C580" s="8" t="s">
        <v>3022</v>
      </c>
      <c r="D580" s="8">
        <v>10000</v>
      </c>
      <c r="E580" s="8">
        <v>3</v>
      </c>
      <c r="F580" s="8" t="s">
        <v>3026</v>
      </c>
      <c r="G580" s="8" t="s">
        <v>3021</v>
      </c>
    </row>
    <row r="581" spans="1:7" x14ac:dyDescent="0.2">
      <c r="A581" s="9">
        <v>580</v>
      </c>
      <c r="B581" s="9">
        <v>1777</v>
      </c>
      <c r="C581" s="9" t="s">
        <v>3022</v>
      </c>
      <c r="D581" s="9">
        <v>20000</v>
      </c>
      <c r="E581" s="9">
        <v>3</v>
      </c>
      <c r="F581" s="9" t="s">
        <v>3025</v>
      </c>
      <c r="G581" s="9" t="s">
        <v>3021</v>
      </c>
    </row>
    <row r="582" spans="1:7" x14ac:dyDescent="0.2">
      <c r="A582" s="8">
        <v>581</v>
      </c>
      <c r="B582" s="8">
        <v>1778</v>
      </c>
      <c r="C582" s="8" t="s">
        <v>3019</v>
      </c>
      <c r="D582" s="8">
        <v>30000</v>
      </c>
      <c r="E582" s="8">
        <v>1</v>
      </c>
      <c r="F582" s="8" t="s">
        <v>3020</v>
      </c>
      <c r="G582" s="8" t="s">
        <v>3021</v>
      </c>
    </row>
    <row r="583" spans="1:7" x14ac:dyDescent="0.2">
      <c r="A583" s="9">
        <v>582</v>
      </c>
      <c r="B583" s="9">
        <v>1781</v>
      </c>
      <c r="C583" s="9" t="s">
        <v>3019</v>
      </c>
      <c r="D583" s="9">
        <v>40000</v>
      </c>
      <c r="E583" s="9">
        <v>0</v>
      </c>
      <c r="F583" s="9" t="s">
        <v>3020</v>
      </c>
      <c r="G583" s="9" t="s">
        <v>3021</v>
      </c>
    </row>
    <row r="584" spans="1:7" x14ac:dyDescent="0.2">
      <c r="A584" s="8">
        <v>583</v>
      </c>
      <c r="B584" s="8">
        <v>1782</v>
      </c>
      <c r="C584" s="8" t="s">
        <v>3022</v>
      </c>
      <c r="D584" s="8">
        <v>30000</v>
      </c>
      <c r="E584" s="8">
        <v>2</v>
      </c>
      <c r="F584" s="8" t="s">
        <v>3024</v>
      </c>
      <c r="G584" s="8" t="s">
        <v>3021</v>
      </c>
    </row>
    <row r="585" spans="1:7" x14ac:dyDescent="0.2">
      <c r="A585" s="9">
        <v>584</v>
      </c>
      <c r="B585" s="9">
        <v>1788</v>
      </c>
      <c r="C585" s="9" t="s">
        <v>3022</v>
      </c>
      <c r="D585" s="9">
        <v>30000</v>
      </c>
      <c r="E585" s="9">
        <v>2</v>
      </c>
      <c r="F585" s="9" t="s">
        <v>3024</v>
      </c>
      <c r="G585" s="9" t="s">
        <v>3021</v>
      </c>
    </row>
    <row r="586" spans="1:7" x14ac:dyDescent="0.2">
      <c r="A586" s="8">
        <v>585</v>
      </c>
      <c r="B586" s="8">
        <v>1793</v>
      </c>
      <c r="C586" s="8" t="s">
        <v>3019</v>
      </c>
      <c r="D586" s="8">
        <v>40000</v>
      </c>
      <c r="E586" s="8">
        <v>1</v>
      </c>
      <c r="F586" s="8" t="s">
        <v>3020</v>
      </c>
      <c r="G586" s="8" t="s">
        <v>3021</v>
      </c>
    </row>
    <row r="587" spans="1:7" x14ac:dyDescent="0.2">
      <c r="A587" s="9">
        <v>586</v>
      </c>
      <c r="B587" s="9">
        <v>1802</v>
      </c>
      <c r="C587" s="9" t="s">
        <v>3019</v>
      </c>
      <c r="D587" s="9">
        <v>40000</v>
      </c>
      <c r="E587" s="9">
        <v>1</v>
      </c>
      <c r="F587" s="9" t="s">
        <v>3020</v>
      </c>
      <c r="G587" s="9" t="s">
        <v>3021</v>
      </c>
    </row>
    <row r="588" spans="1:7" x14ac:dyDescent="0.2">
      <c r="A588" s="8">
        <v>587</v>
      </c>
      <c r="B588" s="8">
        <v>1808</v>
      </c>
      <c r="C588" s="8" t="s">
        <v>3019</v>
      </c>
      <c r="D588" s="8">
        <v>40000</v>
      </c>
      <c r="E588" s="8">
        <v>1</v>
      </c>
      <c r="F588" s="8" t="s">
        <v>3020</v>
      </c>
      <c r="G588" s="8" t="s">
        <v>3021</v>
      </c>
    </row>
    <row r="589" spans="1:7" x14ac:dyDescent="0.2">
      <c r="A589" s="9">
        <v>588</v>
      </c>
      <c r="B589" s="9">
        <v>1814</v>
      </c>
      <c r="C589" s="9" t="s">
        <v>3022</v>
      </c>
      <c r="D589" s="9">
        <v>30000</v>
      </c>
      <c r="E589" s="9">
        <v>2</v>
      </c>
      <c r="F589" s="9" t="s">
        <v>3024</v>
      </c>
      <c r="G589" s="9" t="s">
        <v>3021</v>
      </c>
    </row>
    <row r="590" spans="1:7" x14ac:dyDescent="0.2">
      <c r="A590" s="8">
        <v>589</v>
      </c>
      <c r="B590" s="8">
        <v>1815</v>
      </c>
      <c r="C590" s="8" t="s">
        <v>3019</v>
      </c>
      <c r="D590" s="8">
        <v>30000</v>
      </c>
      <c r="E590" s="8">
        <v>2</v>
      </c>
      <c r="F590" s="8" t="s">
        <v>3024</v>
      </c>
      <c r="G590" s="8" t="s">
        <v>3023</v>
      </c>
    </row>
    <row r="591" spans="1:7" x14ac:dyDescent="0.2">
      <c r="A591" s="9">
        <v>590</v>
      </c>
      <c r="B591" s="9">
        <v>1816</v>
      </c>
      <c r="C591" s="9" t="s">
        <v>3019</v>
      </c>
      <c r="D591" s="9">
        <v>40000</v>
      </c>
      <c r="E591" s="9">
        <v>1</v>
      </c>
      <c r="F591" s="9" t="s">
        <v>3020</v>
      </c>
      <c r="G591" s="9" t="s">
        <v>3021</v>
      </c>
    </row>
    <row r="592" spans="1:7" x14ac:dyDescent="0.2">
      <c r="A592" s="8">
        <v>591</v>
      </c>
      <c r="B592" s="8">
        <v>1818</v>
      </c>
      <c r="C592" s="8" t="s">
        <v>3022</v>
      </c>
      <c r="D592" s="8">
        <v>30000</v>
      </c>
      <c r="E592" s="8">
        <v>2</v>
      </c>
      <c r="F592" s="8" t="s">
        <v>3024</v>
      </c>
      <c r="G592" s="8" t="s">
        <v>3021</v>
      </c>
    </row>
    <row r="593" spans="1:7" x14ac:dyDescent="0.2">
      <c r="A593" s="9">
        <v>592</v>
      </c>
      <c r="B593" s="9">
        <v>1821</v>
      </c>
      <c r="C593" s="9" t="s">
        <v>3022</v>
      </c>
      <c r="D593" s="9">
        <v>30000</v>
      </c>
      <c r="E593" s="9">
        <v>3</v>
      </c>
      <c r="F593" s="9" t="s">
        <v>3024</v>
      </c>
      <c r="G593" s="9" t="s">
        <v>3021</v>
      </c>
    </row>
    <row r="594" spans="1:7" x14ac:dyDescent="0.2">
      <c r="A594" s="8">
        <v>593</v>
      </c>
      <c r="B594" s="8">
        <v>1826</v>
      </c>
      <c r="C594" s="8" t="s">
        <v>3022</v>
      </c>
      <c r="D594" s="8">
        <v>20000</v>
      </c>
      <c r="E594" s="8">
        <v>0</v>
      </c>
      <c r="F594" s="8" t="s">
        <v>3025</v>
      </c>
      <c r="G594" s="8" t="s">
        <v>3023</v>
      </c>
    </row>
    <row r="595" spans="1:7" x14ac:dyDescent="0.2">
      <c r="A595" s="9">
        <v>594</v>
      </c>
      <c r="B595" s="9">
        <v>1827</v>
      </c>
      <c r="C595" s="9" t="s">
        <v>3022</v>
      </c>
      <c r="D595" s="9">
        <v>20000</v>
      </c>
      <c r="E595" s="9">
        <v>0</v>
      </c>
      <c r="F595" s="9" t="s">
        <v>3025</v>
      </c>
      <c r="G595" s="9" t="s">
        <v>3021</v>
      </c>
    </row>
    <row r="596" spans="1:7" x14ac:dyDescent="0.2">
      <c r="A596" s="8">
        <v>595</v>
      </c>
      <c r="B596" s="8">
        <v>1828</v>
      </c>
      <c r="C596" s="8" t="s">
        <v>3022</v>
      </c>
      <c r="D596" s="8">
        <v>20000</v>
      </c>
      <c r="E596" s="8">
        <v>4</v>
      </c>
      <c r="F596" s="8" t="s">
        <v>3025</v>
      </c>
      <c r="G596" s="8" t="s">
        <v>3021</v>
      </c>
    </row>
    <row r="597" spans="1:7" x14ac:dyDescent="0.2">
      <c r="A597" s="9">
        <v>596</v>
      </c>
      <c r="B597" s="9">
        <v>1829</v>
      </c>
      <c r="C597" s="9" t="s">
        <v>3022</v>
      </c>
      <c r="D597" s="9">
        <v>20000</v>
      </c>
      <c r="E597" s="9">
        <v>5</v>
      </c>
      <c r="F597" s="9" t="s">
        <v>3025</v>
      </c>
      <c r="G597" s="9" t="s">
        <v>3021</v>
      </c>
    </row>
    <row r="598" spans="1:7" x14ac:dyDescent="0.2">
      <c r="A598" s="8">
        <v>597</v>
      </c>
      <c r="B598" s="8">
        <v>1836</v>
      </c>
      <c r="C598" s="8" t="s">
        <v>3019</v>
      </c>
      <c r="D598" s="8">
        <v>40000</v>
      </c>
      <c r="E598" s="8">
        <v>1</v>
      </c>
      <c r="F598" s="8" t="s">
        <v>3020</v>
      </c>
      <c r="G598" s="8" t="s">
        <v>3021</v>
      </c>
    </row>
    <row r="599" spans="1:7" x14ac:dyDescent="0.2">
      <c r="A599" s="9">
        <v>598</v>
      </c>
      <c r="B599" s="9">
        <v>1837</v>
      </c>
      <c r="C599" s="9" t="s">
        <v>3022</v>
      </c>
      <c r="D599" s="9">
        <v>30000</v>
      </c>
      <c r="E599" s="9">
        <v>3</v>
      </c>
      <c r="F599" s="9" t="s">
        <v>3024</v>
      </c>
      <c r="G599" s="9" t="s">
        <v>3021</v>
      </c>
    </row>
    <row r="600" spans="1:7" x14ac:dyDescent="0.2">
      <c r="A600" s="8">
        <v>599</v>
      </c>
      <c r="B600" s="8">
        <v>1840</v>
      </c>
      <c r="C600" s="8" t="s">
        <v>3022</v>
      </c>
      <c r="D600" s="8">
        <v>30000</v>
      </c>
      <c r="E600" s="8">
        <v>3</v>
      </c>
      <c r="F600" s="8" t="s">
        <v>3024</v>
      </c>
      <c r="G600" s="8" t="s">
        <v>3021</v>
      </c>
    </row>
    <row r="601" spans="1:7" x14ac:dyDescent="0.2">
      <c r="A601" s="9">
        <v>600</v>
      </c>
      <c r="B601" s="9">
        <v>1849</v>
      </c>
      <c r="C601" s="9" t="s">
        <v>3022</v>
      </c>
      <c r="D601" s="9">
        <v>20000</v>
      </c>
      <c r="E601" s="9">
        <v>0</v>
      </c>
      <c r="F601" s="9" t="s">
        <v>3025</v>
      </c>
      <c r="G601" s="9" t="s">
        <v>3023</v>
      </c>
    </row>
    <row r="602" spans="1:7" x14ac:dyDescent="0.2">
      <c r="A602" s="8">
        <v>601</v>
      </c>
      <c r="B602" s="8">
        <v>1852</v>
      </c>
      <c r="C602" s="8" t="s">
        <v>3022</v>
      </c>
      <c r="D602" s="8">
        <v>30000</v>
      </c>
      <c r="E602" s="8">
        <v>0</v>
      </c>
      <c r="F602" s="8" t="s">
        <v>3024</v>
      </c>
      <c r="G602" s="8" t="s">
        <v>3023</v>
      </c>
    </row>
    <row r="603" spans="1:7" x14ac:dyDescent="0.2">
      <c r="A603" s="9">
        <v>602</v>
      </c>
      <c r="B603" s="9">
        <v>1854</v>
      </c>
      <c r="C603" s="9" t="s">
        <v>3022</v>
      </c>
      <c r="D603" s="9">
        <v>30000</v>
      </c>
      <c r="E603" s="9">
        <v>0</v>
      </c>
      <c r="F603" s="9" t="s">
        <v>3024</v>
      </c>
      <c r="G603" s="9" t="s">
        <v>3021</v>
      </c>
    </row>
    <row r="604" spans="1:7" x14ac:dyDescent="0.2">
      <c r="A604" s="8">
        <v>603</v>
      </c>
      <c r="B604" s="8">
        <v>1860</v>
      </c>
      <c r="C604" s="8" t="s">
        <v>3022</v>
      </c>
      <c r="D604" s="8">
        <v>30000</v>
      </c>
      <c r="E604" s="8">
        <v>0</v>
      </c>
      <c r="F604" s="8" t="s">
        <v>3024</v>
      </c>
      <c r="G604" s="8" t="s">
        <v>3023</v>
      </c>
    </row>
    <row r="605" spans="1:7" x14ac:dyDescent="0.2">
      <c r="A605" s="9">
        <v>604</v>
      </c>
      <c r="B605" s="9">
        <v>1869</v>
      </c>
      <c r="C605" s="9" t="s">
        <v>3022</v>
      </c>
      <c r="D605" s="9">
        <v>30000</v>
      </c>
      <c r="E605" s="9">
        <v>0</v>
      </c>
      <c r="F605" s="9" t="s">
        <v>3024</v>
      </c>
      <c r="G605" s="9" t="s">
        <v>3023</v>
      </c>
    </row>
    <row r="606" spans="1:7" x14ac:dyDescent="0.2">
      <c r="A606" s="8">
        <v>605</v>
      </c>
      <c r="B606" s="8">
        <v>1873</v>
      </c>
      <c r="C606" s="8" t="s">
        <v>3022</v>
      </c>
      <c r="D606" s="8">
        <v>30000</v>
      </c>
      <c r="E606" s="8">
        <v>0</v>
      </c>
      <c r="F606" s="8" t="s">
        <v>3024</v>
      </c>
      <c r="G606" s="8" t="s">
        <v>3021</v>
      </c>
    </row>
    <row r="607" spans="1:7" x14ac:dyDescent="0.2">
      <c r="A607" s="9">
        <v>606</v>
      </c>
      <c r="B607" s="9">
        <v>1875</v>
      </c>
      <c r="C607" s="9" t="s">
        <v>3022</v>
      </c>
      <c r="D607" s="9">
        <v>20000</v>
      </c>
      <c r="E607" s="9">
        <v>0</v>
      </c>
      <c r="F607" s="9" t="s">
        <v>3025</v>
      </c>
      <c r="G607" s="9" t="s">
        <v>3023</v>
      </c>
    </row>
    <row r="608" spans="1:7" x14ac:dyDescent="0.2">
      <c r="A608" s="8">
        <v>607</v>
      </c>
      <c r="B608" s="8">
        <v>1882</v>
      </c>
      <c r="C608" s="8" t="s">
        <v>3022</v>
      </c>
      <c r="D608" s="8">
        <v>10000</v>
      </c>
      <c r="E608" s="8">
        <v>0</v>
      </c>
      <c r="F608" s="8" t="s">
        <v>3026</v>
      </c>
      <c r="G608" s="8" t="s">
        <v>3023</v>
      </c>
    </row>
    <row r="609" spans="1:7" x14ac:dyDescent="0.2">
      <c r="A609" s="9">
        <v>608</v>
      </c>
      <c r="B609" s="9">
        <v>1885</v>
      </c>
      <c r="C609" s="9" t="s">
        <v>3022</v>
      </c>
      <c r="D609" s="9">
        <v>20000</v>
      </c>
      <c r="E609" s="9">
        <v>0</v>
      </c>
      <c r="F609" s="9" t="s">
        <v>3025</v>
      </c>
      <c r="G609" s="9" t="s">
        <v>3021</v>
      </c>
    </row>
    <row r="610" spans="1:7" x14ac:dyDescent="0.2">
      <c r="A610" s="8">
        <v>609</v>
      </c>
      <c r="B610" s="8">
        <v>1889</v>
      </c>
      <c r="C610" s="8" t="s">
        <v>3022</v>
      </c>
      <c r="D610" s="8">
        <v>20000</v>
      </c>
      <c r="E610" s="8">
        <v>0</v>
      </c>
      <c r="F610" s="8" t="s">
        <v>3025</v>
      </c>
      <c r="G610" s="8" t="s">
        <v>3023</v>
      </c>
    </row>
    <row r="611" spans="1:7" x14ac:dyDescent="0.2">
      <c r="A611" s="9">
        <v>610</v>
      </c>
      <c r="B611" s="9">
        <v>1891</v>
      </c>
      <c r="C611" s="9" t="s">
        <v>3022</v>
      </c>
      <c r="D611" s="9">
        <v>30000</v>
      </c>
      <c r="E611" s="9">
        <v>0</v>
      </c>
      <c r="F611" s="9" t="s">
        <v>3024</v>
      </c>
      <c r="G611" s="9" t="s">
        <v>3023</v>
      </c>
    </row>
    <row r="612" spans="1:7" x14ac:dyDescent="0.2">
      <c r="A612" s="8">
        <v>611</v>
      </c>
      <c r="B612" s="8">
        <v>1893</v>
      </c>
      <c r="C612" s="8" t="s">
        <v>3022</v>
      </c>
      <c r="D612" s="8">
        <v>30000</v>
      </c>
      <c r="E612" s="8">
        <v>0</v>
      </c>
      <c r="F612" s="8" t="s">
        <v>3024</v>
      </c>
      <c r="G612" s="8" t="s">
        <v>3023</v>
      </c>
    </row>
    <row r="613" spans="1:7" x14ac:dyDescent="0.2">
      <c r="A613" s="9">
        <v>612</v>
      </c>
      <c r="B613" s="9">
        <v>1894</v>
      </c>
      <c r="C613" s="9" t="s">
        <v>3019</v>
      </c>
      <c r="D613" s="9">
        <v>20000</v>
      </c>
      <c r="E613" s="9">
        <v>0</v>
      </c>
      <c r="F613" s="9" t="s">
        <v>3026</v>
      </c>
      <c r="G613" s="9" t="s">
        <v>3023</v>
      </c>
    </row>
    <row r="614" spans="1:7" x14ac:dyDescent="0.2">
      <c r="A614" s="8">
        <v>613</v>
      </c>
      <c r="B614" s="8">
        <v>1906</v>
      </c>
      <c r="C614" s="8" t="s">
        <v>3022</v>
      </c>
      <c r="D614" s="8">
        <v>20000</v>
      </c>
      <c r="E614" s="8">
        <v>0</v>
      </c>
      <c r="F614" s="8" t="s">
        <v>3026</v>
      </c>
      <c r="G614" s="8" t="s">
        <v>3023</v>
      </c>
    </row>
    <row r="615" spans="1:7" x14ac:dyDescent="0.2">
      <c r="A615" s="9">
        <v>614</v>
      </c>
      <c r="B615" s="9">
        <v>1907</v>
      </c>
      <c r="C615" s="9" t="s">
        <v>3022</v>
      </c>
      <c r="D615" s="9">
        <v>30000</v>
      </c>
      <c r="E615" s="9">
        <v>0</v>
      </c>
      <c r="F615" s="9" t="s">
        <v>3024</v>
      </c>
      <c r="G615" s="9" t="s">
        <v>3023</v>
      </c>
    </row>
    <row r="616" spans="1:7" x14ac:dyDescent="0.2">
      <c r="A616" s="8">
        <v>615</v>
      </c>
      <c r="B616" s="8">
        <v>1910</v>
      </c>
      <c r="C616" s="8" t="s">
        <v>3022</v>
      </c>
      <c r="D616" s="8">
        <v>30000</v>
      </c>
      <c r="E616" s="8">
        <v>0</v>
      </c>
      <c r="F616" s="8" t="s">
        <v>3024</v>
      </c>
      <c r="G616" s="8" t="s">
        <v>3023</v>
      </c>
    </row>
    <row r="617" spans="1:7" x14ac:dyDescent="0.2">
      <c r="A617" s="9">
        <v>616</v>
      </c>
      <c r="B617" s="9">
        <v>1916</v>
      </c>
      <c r="C617" s="9" t="s">
        <v>3019</v>
      </c>
      <c r="D617" s="9">
        <v>40000</v>
      </c>
      <c r="E617" s="9">
        <v>1</v>
      </c>
      <c r="F617" s="9" t="s">
        <v>3020</v>
      </c>
      <c r="G617" s="9" t="s">
        <v>3021</v>
      </c>
    </row>
    <row r="618" spans="1:7" x14ac:dyDescent="0.2">
      <c r="A618" s="8">
        <v>617</v>
      </c>
      <c r="B618" s="8">
        <v>1917</v>
      </c>
      <c r="C618" s="8" t="s">
        <v>3019</v>
      </c>
      <c r="D618" s="8">
        <v>40000</v>
      </c>
      <c r="E618" s="8">
        <v>1</v>
      </c>
      <c r="F618" s="8" t="s">
        <v>3020</v>
      </c>
      <c r="G618" s="8" t="s">
        <v>3021</v>
      </c>
    </row>
    <row r="619" spans="1:7" x14ac:dyDescent="0.2">
      <c r="A619" s="9">
        <v>618</v>
      </c>
      <c r="B619" s="9">
        <v>1918</v>
      </c>
      <c r="C619" s="9" t="s">
        <v>3022</v>
      </c>
      <c r="D619" s="9">
        <v>60000</v>
      </c>
      <c r="E619" s="9">
        <v>4</v>
      </c>
      <c r="F619" s="9" t="s">
        <v>3027</v>
      </c>
      <c r="G619" s="9" t="s">
        <v>3023</v>
      </c>
    </row>
    <row r="620" spans="1:7" x14ac:dyDescent="0.2">
      <c r="A620" s="8">
        <v>619</v>
      </c>
      <c r="B620" s="8">
        <v>1919</v>
      </c>
      <c r="C620" s="8" t="s">
        <v>3019</v>
      </c>
      <c r="D620" s="8">
        <v>60000</v>
      </c>
      <c r="E620" s="8">
        <v>4</v>
      </c>
      <c r="F620" s="8" t="s">
        <v>3027</v>
      </c>
      <c r="G620" s="8" t="s">
        <v>3021</v>
      </c>
    </row>
    <row r="621" spans="1:7" x14ac:dyDescent="0.2">
      <c r="A621" s="9">
        <v>620</v>
      </c>
      <c r="B621" s="9">
        <v>1927</v>
      </c>
      <c r="C621" s="9" t="s">
        <v>3022</v>
      </c>
      <c r="D621" s="9">
        <v>50000</v>
      </c>
      <c r="E621" s="9">
        <v>0</v>
      </c>
      <c r="F621" s="9" t="s">
        <v>3027</v>
      </c>
      <c r="G621" s="9" t="s">
        <v>3021</v>
      </c>
    </row>
    <row r="622" spans="1:7" x14ac:dyDescent="0.2">
      <c r="A622" s="8">
        <v>621</v>
      </c>
      <c r="B622" s="8">
        <v>1928</v>
      </c>
      <c r="C622" s="8" t="s">
        <v>3022</v>
      </c>
      <c r="D622" s="8">
        <v>50000</v>
      </c>
      <c r="E622" s="8">
        <v>0</v>
      </c>
      <c r="F622" s="8" t="s">
        <v>3027</v>
      </c>
      <c r="G622" s="8" t="s">
        <v>3021</v>
      </c>
    </row>
    <row r="623" spans="1:7" x14ac:dyDescent="0.2">
      <c r="A623" s="9">
        <v>622</v>
      </c>
      <c r="B623" s="9">
        <v>1933</v>
      </c>
      <c r="C623" s="9" t="s">
        <v>3022</v>
      </c>
      <c r="D623" s="9">
        <v>50000</v>
      </c>
      <c r="E623" s="9">
        <v>0</v>
      </c>
      <c r="F623" s="9" t="s">
        <v>3027</v>
      </c>
      <c r="G623" s="9" t="s">
        <v>3023</v>
      </c>
    </row>
    <row r="624" spans="1:7" x14ac:dyDescent="0.2">
      <c r="A624" s="8">
        <v>623</v>
      </c>
      <c r="B624" s="8">
        <v>1934</v>
      </c>
      <c r="C624" s="8" t="s">
        <v>3019</v>
      </c>
      <c r="D624" s="8">
        <v>50000</v>
      </c>
      <c r="E624" s="8">
        <v>0</v>
      </c>
      <c r="F624" s="8" t="s">
        <v>3027</v>
      </c>
      <c r="G624" s="8" t="s">
        <v>3021</v>
      </c>
    </row>
    <row r="625" spans="1:7" x14ac:dyDescent="0.2">
      <c r="A625" s="9">
        <v>624</v>
      </c>
      <c r="B625" s="9">
        <v>1935</v>
      </c>
      <c r="C625" s="9" t="s">
        <v>3022</v>
      </c>
      <c r="D625" s="9">
        <v>50000</v>
      </c>
      <c r="E625" s="9">
        <v>1</v>
      </c>
      <c r="F625" s="9" t="s">
        <v>3027</v>
      </c>
      <c r="G625" s="9" t="s">
        <v>3021</v>
      </c>
    </row>
    <row r="626" spans="1:7" x14ac:dyDescent="0.2">
      <c r="A626" s="8">
        <v>625</v>
      </c>
      <c r="B626" s="8">
        <v>1938</v>
      </c>
      <c r="C626" s="8" t="s">
        <v>3022</v>
      </c>
      <c r="D626" s="8">
        <v>50000</v>
      </c>
      <c r="E626" s="8">
        <v>1</v>
      </c>
      <c r="F626" s="8" t="s">
        <v>3027</v>
      </c>
      <c r="G626" s="8" t="s">
        <v>3021</v>
      </c>
    </row>
    <row r="627" spans="1:7" x14ac:dyDescent="0.2">
      <c r="A627" s="9">
        <v>626</v>
      </c>
      <c r="B627" s="9">
        <v>1940</v>
      </c>
      <c r="C627" s="9" t="s">
        <v>3019</v>
      </c>
      <c r="D627" s="9">
        <v>50000</v>
      </c>
      <c r="E627" s="9">
        <v>1</v>
      </c>
      <c r="F627" s="9" t="s">
        <v>3027</v>
      </c>
      <c r="G627" s="9" t="s">
        <v>3021</v>
      </c>
    </row>
    <row r="628" spans="1:7" x14ac:dyDescent="0.2">
      <c r="A628" s="8">
        <v>627</v>
      </c>
      <c r="B628" s="8">
        <v>1946</v>
      </c>
      <c r="C628" s="8" t="s">
        <v>3019</v>
      </c>
      <c r="D628" s="8">
        <v>50000</v>
      </c>
      <c r="E628" s="8">
        <v>1</v>
      </c>
      <c r="F628" s="8" t="s">
        <v>3027</v>
      </c>
      <c r="G628" s="8" t="s">
        <v>3021</v>
      </c>
    </row>
    <row r="629" spans="1:7" x14ac:dyDescent="0.2">
      <c r="A629" s="9">
        <v>628</v>
      </c>
      <c r="B629" s="9">
        <v>1949</v>
      </c>
      <c r="C629" s="9" t="s">
        <v>3019</v>
      </c>
      <c r="D629" s="9">
        <v>60000</v>
      </c>
      <c r="E629" s="9">
        <v>1</v>
      </c>
      <c r="F629" s="9" t="s">
        <v>3027</v>
      </c>
      <c r="G629" s="9" t="s">
        <v>3021</v>
      </c>
    </row>
    <row r="630" spans="1:7" x14ac:dyDescent="0.2">
      <c r="A630" s="8">
        <v>629</v>
      </c>
      <c r="B630" s="8">
        <v>1950</v>
      </c>
      <c r="C630" s="8" t="s">
        <v>3022</v>
      </c>
      <c r="D630" s="8">
        <v>40000</v>
      </c>
      <c r="E630" s="8">
        <v>1</v>
      </c>
      <c r="F630" s="8" t="s">
        <v>3027</v>
      </c>
      <c r="G630" s="8" t="s">
        <v>3021</v>
      </c>
    </row>
    <row r="631" spans="1:7" x14ac:dyDescent="0.2">
      <c r="A631" s="9">
        <v>630</v>
      </c>
      <c r="B631" s="9">
        <v>1956</v>
      </c>
      <c r="C631" s="9" t="s">
        <v>3022</v>
      </c>
      <c r="D631" s="9">
        <v>40000</v>
      </c>
      <c r="E631" s="9">
        <v>4</v>
      </c>
      <c r="F631" s="9" t="s">
        <v>3025</v>
      </c>
      <c r="G631" s="9" t="s">
        <v>3021</v>
      </c>
    </row>
    <row r="632" spans="1:7" x14ac:dyDescent="0.2">
      <c r="A632" s="8">
        <v>631</v>
      </c>
      <c r="B632" s="8">
        <v>1957</v>
      </c>
      <c r="C632" s="8" t="s">
        <v>3019</v>
      </c>
      <c r="D632" s="8">
        <v>60000</v>
      </c>
      <c r="E632" s="8">
        <v>1</v>
      </c>
      <c r="F632" s="8" t="s">
        <v>3027</v>
      </c>
      <c r="G632" s="8" t="s">
        <v>3021</v>
      </c>
    </row>
    <row r="633" spans="1:7" x14ac:dyDescent="0.2">
      <c r="A633" s="9">
        <v>632</v>
      </c>
      <c r="B633" s="9">
        <v>1958</v>
      </c>
      <c r="C633" s="9" t="s">
        <v>3019</v>
      </c>
      <c r="D633" s="9">
        <v>60000</v>
      </c>
      <c r="E633" s="9">
        <v>1</v>
      </c>
      <c r="F633" s="9" t="s">
        <v>3027</v>
      </c>
      <c r="G633" s="9" t="s">
        <v>3021</v>
      </c>
    </row>
    <row r="634" spans="1:7" x14ac:dyDescent="0.2">
      <c r="A634" s="8">
        <v>633</v>
      </c>
      <c r="B634" s="8">
        <v>1959</v>
      </c>
      <c r="C634" s="8" t="s">
        <v>3019</v>
      </c>
      <c r="D634" s="8">
        <v>60000</v>
      </c>
      <c r="E634" s="8">
        <v>1</v>
      </c>
      <c r="F634" s="8" t="s">
        <v>3027</v>
      </c>
      <c r="G634" s="8" t="s">
        <v>3021</v>
      </c>
    </row>
    <row r="635" spans="1:7" x14ac:dyDescent="0.2">
      <c r="A635" s="9">
        <v>634</v>
      </c>
      <c r="B635" s="9">
        <v>1962</v>
      </c>
      <c r="C635" s="9" t="s">
        <v>3019</v>
      </c>
      <c r="D635" s="9">
        <v>40000</v>
      </c>
      <c r="E635" s="9">
        <v>1</v>
      </c>
      <c r="F635" s="9" t="s">
        <v>3020</v>
      </c>
      <c r="G635" s="9" t="s">
        <v>3021</v>
      </c>
    </row>
    <row r="636" spans="1:7" x14ac:dyDescent="0.2">
      <c r="A636" s="8">
        <v>635</v>
      </c>
      <c r="B636" s="8">
        <v>1967</v>
      </c>
      <c r="C636" s="8" t="s">
        <v>3019</v>
      </c>
      <c r="D636" s="8">
        <v>60000</v>
      </c>
      <c r="E636" s="8">
        <v>1</v>
      </c>
      <c r="F636" s="8" t="s">
        <v>3027</v>
      </c>
      <c r="G636" s="8" t="s">
        <v>3021</v>
      </c>
    </row>
    <row r="637" spans="1:7" x14ac:dyDescent="0.2">
      <c r="A637" s="9">
        <v>636</v>
      </c>
      <c r="B637" s="9">
        <v>1971</v>
      </c>
      <c r="C637" s="9" t="s">
        <v>3019</v>
      </c>
      <c r="D637" s="9">
        <v>60000</v>
      </c>
      <c r="E637" s="9">
        <v>1</v>
      </c>
      <c r="F637" s="9" t="s">
        <v>3027</v>
      </c>
      <c r="G637" s="9" t="s">
        <v>3021</v>
      </c>
    </row>
    <row r="638" spans="1:7" x14ac:dyDescent="0.2">
      <c r="A638" s="8">
        <v>637</v>
      </c>
      <c r="B638" s="8">
        <v>1972</v>
      </c>
      <c r="C638" s="8" t="s">
        <v>3022</v>
      </c>
      <c r="D638" s="8">
        <v>60000</v>
      </c>
      <c r="E638" s="8">
        <v>1</v>
      </c>
      <c r="F638" s="8" t="s">
        <v>3027</v>
      </c>
      <c r="G638" s="8" t="s">
        <v>3021</v>
      </c>
    </row>
    <row r="639" spans="1:7" x14ac:dyDescent="0.2">
      <c r="A639" s="9">
        <v>638</v>
      </c>
      <c r="B639" s="9">
        <v>1974</v>
      </c>
      <c r="C639" s="9" t="s">
        <v>3019</v>
      </c>
      <c r="D639" s="9">
        <v>70000</v>
      </c>
      <c r="E639" s="9">
        <v>1</v>
      </c>
      <c r="F639" s="9" t="s">
        <v>3027</v>
      </c>
      <c r="G639" s="9" t="s">
        <v>3021</v>
      </c>
    </row>
    <row r="640" spans="1:7" x14ac:dyDescent="0.2">
      <c r="A640" s="8">
        <v>639</v>
      </c>
      <c r="B640" s="8">
        <v>1976</v>
      </c>
      <c r="C640" s="8" t="s">
        <v>3019</v>
      </c>
      <c r="D640" s="8">
        <v>70000</v>
      </c>
      <c r="E640" s="8">
        <v>1</v>
      </c>
      <c r="F640" s="8" t="s">
        <v>3027</v>
      </c>
      <c r="G640" s="8" t="s">
        <v>3021</v>
      </c>
    </row>
    <row r="641" spans="1:7" x14ac:dyDescent="0.2">
      <c r="A641" s="9">
        <v>640</v>
      </c>
      <c r="B641" s="9">
        <v>1979</v>
      </c>
      <c r="C641" s="9" t="s">
        <v>3019</v>
      </c>
      <c r="D641" s="9">
        <v>70000</v>
      </c>
      <c r="E641" s="9">
        <v>1</v>
      </c>
      <c r="F641" s="9" t="s">
        <v>3027</v>
      </c>
      <c r="G641" s="9" t="s">
        <v>3021</v>
      </c>
    </row>
    <row r="642" spans="1:7" x14ac:dyDescent="0.2">
      <c r="A642" s="8">
        <v>641</v>
      </c>
      <c r="B642" s="8">
        <v>1984</v>
      </c>
      <c r="C642" s="8" t="s">
        <v>3019</v>
      </c>
      <c r="D642" s="8">
        <v>50000</v>
      </c>
      <c r="E642" s="8">
        <v>1</v>
      </c>
      <c r="F642" s="8" t="s">
        <v>3020</v>
      </c>
      <c r="G642" s="8" t="s">
        <v>3021</v>
      </c>
    </row>
    <row r="643" spans="1:7" x14ac:dyDescent="0.2">
      <c r="A643" s="9">
        <v>642</v>
      </c>
      <c r="B643" s="9">
        <v>1986</v>
      </c>
      <c r="C643" s="9" t="s">
        <v>3019</v>
      </c>
      <c r="D643" s="9">
        <v>50000</v>
      </c>
      <c r="E643" s="9">
        <v>1</v>
      </c>
      <c r="F643" s="9" t="s">
        <v>3020</v>
      </c>
      <c r="G643" s="9" t="s">
        <v>3021</v>
      </c>
    </row>
    <row r="644" spans="1:7" x14ac:dyDescent="0.2">
      <c r="A644" s="8">
        <v>643</v>
      </c>
      <c r="B644" s="8">
        <v>1988</v>
      </c>
      <c r="C644" s="8" t="s">
        <v>3019</v>
      </c>
      <c r="D644" s="8">
        <v>50000</v>
      </c>
      <c r="E644" s="8">
        <v>1</v>
      </c>
      <c r="F644" s="8" t="s">
        <v>3020</v>
      </c>
      <c r="G644" s="8" t="s">
        <v>3021</v>
      </c>
    </row>
    <row r="645" spans="1:7" x14ac:dyDescent="0.2">
      <c r="A645" s="9">
        <v>644</v>
      </c>
      <c r="B645" s="9">
        <v>1989</v>
      </c>
      <c r="C645" s="9" t="s">
        <v>3019</v>
      </c>
      <c r="D645" s="9">
        <v>50000</v>
      </c>
      <c r="E645" s="9">
        <v>1</v>
      </c>
      <c r="F645" s="9" t="s">
        <v>3020</v>
      </c>
      <c r="G645" s="9" t="s">
        <v>3021</v>
      </c>
    </row>
    <row r="646" spans="1:7" x14ac:dyDescent="0.2">
      <c r="A646" s="8">
        <v>645</v>
      </c>
      <c r="B646" s="8">
        <v>1991</v>
      </c>
      <c r="C646" s="8" t="s">
        <v>3022</v>
      </c>
      <c r="D646" s="8">
        <v>40000</v>
      </c>
      <c r="E646" s="8">
        <v>2</v>
      </c>
      <c r="F646" s="8" t="s">
        <v>3020</v>
      </c>
      <c r="G646" s="8" t="s">
        <v>3021</v>
      </c>
    </row>
    <row r="647" spans="1:7" x14ac:dyDescent="0.2">
      <c r="A647" s="9">
        <v>646</v>
      </c>
      <c r="B647" s="9">
        <v>1997</v>
      </c>
      <c r="C647" s="9" t="s">
        <v>3022</v>
      </c>
      <c r="D647" s="9">
        <v>40000</v>
      </c>
      <c r="E647" s="9">
        <v>2</v>
      </c>
      <c r="F647" s="9" t="s">
        <v>3020</v>
      </c>
      <c r="G647" s="9" t="s">
        <v>3021</v>
      </c>
    </row>
    <row r="648" spans="1:7" x14ac:dyDescent="0.2">
      <c r="A648" s="8">
        <v>647</v>
      </c>
      <c r="B648" s="8">
        <v>1998</v>
      </c>
      <c r="C648" s="8" t="s">
        <v>3022</v>
      </c>
      <c r="D648" s="8">
        <v>40000</v>
      </c>
      <c r="E648" s="8">
        <v>2</v>
      </c>
      <c r="F648" s="8" t="s">
        <v>3020</v>
      </c>
      <c r="G648" s="8" t="s">
        <v>3021</v>
      </c>
    </row>
    <row r="649" spans="1:7" x14ac:dyDescent="0.2">
      <c r="A649" s="9">
        <v>648</v>
      </c>
      <c r="B649" s="9">
        <v>2004</v>
      </c>
      <c r="C649" s="9" t="s">
        <v>3022</v>
      </c>
      <c r="D649" s="9">
        <v>40000</v>
      </c>
      <c r="E649" s="9">
        <v>2</v>
      </c>
      <c r="F649" s="9" t="s">
        <v>3020</v>
      </c>
      <c r="G649" s="9" t="s">
        <v>3023</v>
      </c>
    </row>
    <row r="650" spans="1:7" x14ac:dyDescent="0.2">
      <c r="A650" s="8">
        <v>649</v>
      </c>
      <c r="B650" s="8">
        <v>2006</v>
      </c>
      <c r="C650" s="8" t="s">
        <v>3022</v>
      </c>
      <c r="D650" s="8">
        <v>60000</v>
      </c>
      <c r="E650" s="8">
        <v>1</v>
      </c>
      <c r="F650" s="8" t="s">
        <v>3027</v>
      </c>
      <c r="G650" s="8" t="s">
        <v>3021</v>
      </c>
    </row>
    <row r="651" spans="1:7" x14ac:dyDescent="0.2">
      <c r="A651" s="9">
        <v>650</v>
      </c>
      <c r="B651" s="9">
        <v>2014</v>
      </c>
      <c r="C651" s="9" t="s">
        <v>3019</v>
      </c>
      <c r="D651" s="9">
        <v>60000</v>
      </c>
      <c r="E651" s="9">
        <v>1</v>
      </c>
      <c r="F651" s="9" t="s">
        <v>3027</v>
      </c>
      <c r="G651" s="9" t="s">
        <v>3021</v>
      </c>
    </row>
    <row r="652" spans="1:7" x14ac:dyDescent="0.2">
      <c r="A652" s="8">
        <v>651</v>
      </c>
      <c r="B652" s="8">
        <v>2016</v>
      </c>
      <c r="C652" s="8" t="s">
        <v>3019</v>
      </c>
      <c r="D652" s="8">
        <v>60000</v>
      </c>
      <c r="E652" s="8">
        <v>1</v>
      </c>
      <c r="F652" s="8" t="s">
        <v>3027</v>
      </c>
      <c r="G652" s="8" t="s">
        <v>3021</v>
      </c>
    </row>
    <row r="653" spans="1:7" x14ac:dyDescent="0.2">
      <c r="A653" s="9">
        <v>652</v>
      </c>
      <c r="B653" s="9">
        <v>2020</v>
      </c>
      <c r="C653" s="9" t="s">
        <v>3019</v>
      </c>
      <c r="D653" s="9">
        <v>60000</v>
      </c>
      <c r="E653" s="9">
        <v>1</v>
      </c>
      <c r="F653" s="9" t="s">
        <v>3027</v>
      </c>
      <c r="G653" s="9" t="s">
        <v>3021</v>
      </c>
    </row>
    <row r="654" spans="1:7" x14ac:dyDescent="0.2">
      <c r="A654" s="8">
        <v>653</v>
      </c>
      <c r="B654" s="8">
        <v>2030</v>
      </c>
      <c r="C654" s="8" t="s">
        <v>3019</v>
      </c>
      <c r="D654" s="8">
        <v>60000</v>
      </c>
      <c r="E654" s="8">
        <v>1</v>
      </c>
      <c r="F654" s="8" t="s">
        <v>3027</v>
      </c>
      <c r="G654" s="8" t="s">
        <v>3021</v>
      </c>
    </row>
    <row r="655" spans="1:7" x14ac:dyDescent="0.2">
      <c r="A655" s="9">
        <v>654</v>
      </c>
      <c r="B655" s="9">
        <v>2035</v>
      </c>
      <c r="C655" s="9" t="s">
        <v>3022</v>
      </c>
      <c r="D655" s="9">
        <v>60000</v>
      </c>
      <c r="E655" s="9">
        <v>1</v>
      </c>
      <c r="F655" s="9" t="s">
        <v>3027</v>
      </c>
      <c r="G655" s="9" t="s">
        <v>3021</v>
      </c>
    </row>
    <row r="656" spans="1:7" x14ac:dyDescent="0.2">
      <c r="A656" s="8">
        <v>655</v>
      </c>
      <c r="B656" s="8">
        <v>2037</v>
      </c>
      <c r="C656" s="8" t="s">
        <v>3019</v>
      </c>
      <c r="D656" s="8">
        <v>60000</v>
      </c>
      <c r="E656" s="8">
        <v>1</v>
      </c>
      <c r="F656" s="8" t="s">
        <v>3027</v>
      </c>
      <c r="G656" s="8" t="s">
        <v>3021</v>
      </c>
    </row>
    <row r="657" spans="1:7" x14ac:dyDescent="0.2">
      <c r="A657" s="9">
        <v>656</v>
      </c>
      <c r="B657" s="9">
        <v>2038</v>
      </c>
      <c r="C657" s="9" t="s">
        <v>3022</v>
      </c>
      <c r="D657" s="9">
        <v>70000</v>
      </c>
      <c r="E657" s="9">
        <v>2</v>
      </c>
      <c r="F657" s="9" t="s">
        <v>3027</v>
      </c>
      <c r="G657" s="9" t="s">
        <v>3021</v>
      </c>
    </row>
    <row r="658" spans="1:7" x14ac:dyDescent="0.2">
      <c r="A658" s="8">
        <v>657</v>
      </c>
      <c r="B658" s="8">
        <v>2044</v>
      </c>
      <c r="C658" s="8" t="s">
        <v>3019</v>
      </c>
      <c r="D658" s="8">
        <v>70000</v>
      </c>
      <c r="E658" s="8">
        <v>3</v>
      </c>
      <c r="F658" s="8" t="s">
        <v>3027</v>
      </c>
      <c r="G658" s="8" t="s">
        <v>3021</v>
      </c>
    </row>
    <row r="659" spans="1:7" x14ac:dyDescent="0.2">
      <c r="A659" s="9">
        <v>658</v>
      </c>
      <c r="B659" s="9">
        <v>2046</v>
      </c>
      <c r="C659" s="9" t="s">
        <v>3019</v>
      </c>
      <c r="D659" s="9">
        <v>70000</v>
      </c>
      <c r="E659" s="9">
        <v>3</v>
      </c>
      <c r="F659" s="9" t="s">
        <v>3027</v>
      </c>
      <c r="G659" s="9" t="s">
        <v>3021</v>
      </c>
    </row>
    <row r="660" spans="1:7" x14ac:dyDescent="0.2">
      <c r="A660" s="8">
        <v>659</v>
      </c>
      <c r="B660" s="8">
        <v>2049</v>
      </c>
      <c r="C660" s="8" t="s">
        <v>3019</v>
      </c>
      <c r="D660" s="8">
        <v>60000</v>
      </c>
      <c r="E660" s="8">
        <v>1</v>
      </c>
      <c r="F660" s="8" t="s">
        <v>3027</v>
      </c>
      <c r="G660" s="8" t="s">
        <v>3021</v>
      </c>
    </row>
    <row r="661" spans="1:7" x14ac:dyDescent="0.2">
      <c r="A661" s="9">
        <v>660</v>
      </c>
      <c r="B661" s="9">
        <v>2052</v>
      </c>
      <c r="C661" s="9" t="s">
        <v>3022</v>
      </c>
      <c r="D661" s="9">
        <v>60000</v>
      </c>
      <c r="E661" s="9">
        <v>1</v>
      </c>
      <c r="F661" s="9" t="s">
        <v>3027</v>
      </c>
      <c r="G661" s="9" t="s">
        <v>3021</v>
      </c>
    </row>
    <row r="662" spans="1:7" x14ac:dyDescent="0.2">
      <c r="A662" s="8">
        <v>661</v>
      </c>
      <c r="B662" s="8">
        <v>2058</v>
      </c>
      <c r="C662" s="8" t="s">
        <v>3019</v>
      </c>
      <c r="D662" s="8">
        <v>60000</v>
      </c>
      <c r="E662" s="8">
        <v>1</v>
      </c>
      <c r="F662" s="8" t="s">
        <v>3027</v>
      </c>
      <c r="G662" s="8" t="s">
        <v>3021</v>
      </c>
    </row>
    <row r="663" spans="1:7" x14ac:dyDescent="0.2">
      <c r="A663" s="9">
        <v>662</v>
      </c>
      <c r="B663" s="9">
        <v>2059</v>
      </c>
      <c r="C663" s="9" t="s">
        <v>3022</v>
      </c>
      <c r="D663" s="9">
        <v>60000</v>
      </c>
      <c r="E663" s="9">
        <v>1</v>
      </c>
      <c r="F663" s="9" t="s">
        <v>3027</v>
      </c>
      <c r="G663" s="9" t="s">
        <v>3021</v>
      </c>
    </row>
    <row r="664" spans="1:7" x14ac:dyDescent="0.2">
      <c r="A664" s="8">
        <v>663</v>
      </c>
      <c r="B664" s="8">
        <v>2061</v>
      </c>
      <c r="C664" s="8" t="s">
        <v>3022</v>
      </c>
      <c r="D664" s="8">
        <v>60000</v>
      </c>
      <c r="E664" s="8">
        <v>2</v>
      </c>
      <c r="F664" s="8" t="s">
        <v>3027</v>
      </c>
      <c r="G664" s="8" t="s">
        <v>3021</v>
      </c>
    </row>
    <row r="665" spans="1:7" x14ac:dyDescent="0.2">
      <c r="A665" s="9">
        <v>664</v>
      </c>
      <c r="B665" s="9">
        <v>2062</v>
      </c>
      <c r="C665" s="9" t="s">
        <v>3019</v>
      </c>
      <c r="D665" s="9">
        <v>70000</v>
      </c>
      <c r="E665" s="9">
        <v>4</v>
      </c>
      <c r="F665" s="9" t="s">
        <v>3027</v>
      </c>
      <c r="G665" s="9" t="s">
        <v>3021</v>
      </c>
    </row>
    <row r="666" spans="1:7" x14ac:dyDescent="0.2">
      <c r="A666" s="8">
        <v>665</v>
      </c>
      <c r="B666" s="8">
        <v>2063</v>
      </c>
      <c r="C666" s="8" t="s">
        <v>3022</v>
      </c>
      <c r="D666" s="8">
        <v>70000</v>
      </c>
      <c r="E666" s="8">
        <v>4</v>
      </c>
      <c r="F666" s="8" t="s">
        <v>3027</v>
      </c>
      <c r="G666" s="8" t="s">
        <v>3021</v>
      </c>
    </row>
    <row r="667" spans="1:7" x14ac:dyDescent="0.2">
      <c r="A667" s="9">
        <v>666</v>
      </c>
      <c r="B667" s="9">
        <v>2066</v>
      </c>
      <c r="C667" s="9" t="s">
        <v>3019</v>
      </c>
      <c r="D667" s="9">
        <v>70000</v>
      </c>
      <c r="E667" s="9">
        <v>4</v>
      </c>
      <c r="F667" s="9" t="s">
        <v>3027</v>
      </c>
      <c r="G667" s="9" t="s">
        <v>3021</v>
      </c>
    </row>
    <row r="668" spans="1:7" x14ac:dyDescent="0.2">
      <c r="A668" s="8">
        <v>667</v>
      </c>
      <c r="B668" s="8">
        <v>2069</v>
      </c>
      <c r="C668" s="8" t="s">
        <v>3019</v>
      </c>
      <c r="D668" s="8">
        <v>80000</v>
      </c>
      <c r="E668" s="8">
        <v>2</v>
      </c>
      <c r="F668" s="8" t="s">
        <v>3027</v>
      </c>
      <c r="G668" s="8" t="s">
        <v>3021</v>
      </c>
    </row>
    <row r="669" spans="1:7" x14ac:dyDescent="0.2">
      <c r="A669" s="9">
        <v>668</v>
      </c>
      <c r="B669" s="9">
        <v>2070</v>
      </c>
      <c r="C669" s="9" t="s">
        <v>3019</v>
      </c>
      <c r="D669" s="9">
        <v>70000</v>
      </c>
      <c r="E669" s="9">
        <v>2</v>
      </c>
      <c r="F669" s="9" t="s">
        <v>3020</v>
      </c>
      <c r="G669" s="9" t="s">
        <v>3021</v>
      </c>
    </row>
    <row r="670" spans="1:7" x14ac:dyDescent="0.2">
      <c r="A670" s="8">
        <v>669</v>
      </c>
      <c r="B670" s="8">
        <v>2071</v>
      </c>
      <c r="C670" s="8" t="s">
        <v>3022</v>
      </c>
      <c r="D670" s="8">
        <v>70000</v>
      </c>
      <c r="E670" s="8">
        <v>2</v>
      </c>
      <c r="F670" s="8" t="s">
        <v>3020</v>
      </c>
      <c r="G670" s="8" t="s">
        <v>3021</v>
      </c>
    </row>
    <row r="671" spans="1:7" x14ac:dyDescent="0.2">
      <c r="A671" s="9">
        <v>670</v>
      </c>
      <c r="B671" s="9">
        <v>2072</v>
      </c>
      <c r="C671" s="9" t="s">
        <v>3022</v>
      </c>
      <c r="D671" s="9">
        <v>70000</v>
      </c>
      <c r="E671" s="9">
        <v>2</v>
      </c>
      <c r="F671" s="9" t="s">
        <v>3020</v>
      </c>
      <c r="G671" s="9" t="s">
        <v>3021</v>
      </c>
    </row>
    <row r="672" spans="1:7" x14ac:dyDescent="0.2">
      <c r="A672" s="8">
        <v>671</v>
      </c>
      <c r="B672" s="8">
        <v>2073</v>
      </c>
      <c r="C672" s="8" t="s">
        <v>3022</v>
      </c>
      <c r="D672" s="8">
        <v>70000</v>
      </c>
      <c r="E672" s="8">
        <v>2</v>
      </c>
      <c r="F672" s="8" t="s">
        <v>3020</v>
      </c>
      <c r="G672" s="8" t="s">
        <v>3021</v>
      </c>
    </row>
    <row r="673" spans="1:7" x14ac:dyDescent="0.2">
      <c r="A673" s="9">
        <v>672</v>
      </c>
      <c r="B673" s="9">
        <v>2081</v>
      </c>
      <c r="C673" s="9" t="s">
        <v>3022</v>
      </c>
      <c r="D673" s="9">
        <v>60000</v>
      </c>
      <c r="E673" s="9">
        <v>3</v>
      </c>
      <c r="F673" s="9" t="s">
        <v>3020</v>
      </c>
      <c r="G673" s="9" t="s">
        <v>3023</v>
      </c>
    </row>
    <row r="674" spans="1:7" x14ac:dyDescent="0.2">
      <c r="A674" s="8">
        <v>673</v>
      </c>
      <c r="B674" s="8">
        <v>2089</v>
      </c>
      <c r="C674" s="8" t="s">
        <v>3019</v>
      </c>
      <c r="D674" s="8">
        <v>60000</v>
      </c>
      <c r="E674" s="8">
        <v>3</v>
      </c>
      <c r="F674" s="8" t="s">
        <v>3020</v>
      </c>
      <c r="G674" s="8" t="s">
        <v>3021</v>
      </c>
    </row>
    <row r="675" spans="1:7" x14ac:dyDescent="0.2">
      <c r="A675" s="9">
        <v>674</v>
      </c>
      <c r="B675" s="9">
        <v>2094</v>
      </c>
      <c r="C675" s="9" t="s">
        <v>3022</v>
      </c>
      <c r="D675" s="9">
        <v>60000</v>
      </c>
      <c r="E675" s="9">
        <v>3</v>
      </c>
      <c r="F675" s="9" t="s">
        <v>3020</v>
      </c>
      <c r="G675" s="9" t="s">
        <v>3021</v>
      </c>
    </row>
    <row r="676" spans="1:7" x14ac:dyDescent="0.2">
      <c r="A676" s="8">
        <v>675</v>
      </c>
      <c r="B676" s="8">
        <v>2097</v>
      </c>
      <c r="C676" s="8" t="s">
        <v>3019</v>
      </c>
      <c r="D676" s="8">
        <v>60000</v>
      </c>
      <c r="E676" s="8">
        <v>0</v>
      </c>
      <c r="F676" s="8" t="s">
        <v>3027</v>
      </c>
      <c r="G676" s="8" t="s">
        <v>3021</v>
      </c>
    </row>
    <row r="677" spans="1:7" x14ac:dyDescent="0.2">
      <c r="A677" s="9">
        <v>676</v>
      </c>
      <c r="B677" s="9">
        <v>2098</v>
      </c>
      <c r="C677" s="9" t="s">
        <v>3022</v>
      </c>
      <c r="D677" s="9">
        <v>70000</v>
      </c>
      <c r="E677" s="9">
        <v>4</v>
      </c>
      <c r="F677" s="9" t="s">
        <v>3027</v>
      </c>
      <c r="G677" s="9" t="s">
        <v>3021</v>
      </c>
    </row>
    <row r="678" spans="1:7" x14ac:dyDescent="0.2">
      <c r="A678" s="8">
        <v>677</v>
      </c>
      <c r="B678" s="8">
        <v>2099</v>
      </c>
      <c r="C678" s="8" t="s">
        <v>3019</v>
      </c>
      <c r="D678" s="8">
        <v>80000</v>
      </c>
      <c r="E678" s="8">
        <v>0</v>
      </c>
      <c r="F678" s="8" t="s">
        <v>3027</v>
      </c>
      <c r="G678" s="8" t="s">
        <v>3021</v>
      </c>
    </row>
    <row r="679" spans="1:7" x14ac:dyDescent="0.2">
      <c r="A679" s="9">
        <v>678</v>
      </c>
      <c r="B679" s="9">
        <v>2107</v>
      </c>
      <c r="C679" s="9" t="s">
        <v>3022</v>
      </c>
      <c r="D679" s="9">
        <v>60000</v>
      </c>
      <c r="E679" s="9">
        <v>2</v>
      </c>
      <c r="F679" s="9" t="s">
        <v>3027</v>
      </c>
      <c r="G679" s="9" t="s">
        <v>3021</v>
      </c>
    </row>
    <row r="680" spans="1:7" x14ac:dyDescent="0.2">
      <c r="A680" s="8">
        <v>679</v>
      </c>
      <c r="B680" s="8">
        <v>2108</v>
      </c>
      <c r="C680" s="8" t="s">
        <v>3019</v>
      </c>
      <c r="D680" s="8">
        <v>70000</v>
      </c>
      <c r="E680" s="8">
        <v>5</v>
      </c>
      <c r="F680" s="8" t="s">
        <v>3027</v>
      </c>
      <c r="G680" s="8" t="s">
        <v>3021</v>
      </c>
    </row>
    <row r="681" spans="1:7" x14ac:dyDescent="0.2">
      <c r="A681" s="9">
        <v>680</v>
      </c>
      <c r="B681" s="9">
        <v>2114</v>
      </c>
      <c r="C681" s="9" t="s">
        <v>3019</v>
      </c>
      <c r="D681" s="9">
        <v>70000</v>
      </c>
      <c r="E681" s="9">
        <v>5</v>
      </c>
      <c r="F681" s="9" t="s">
        <v>3027</v>
      </c>
      <c r="G681" s="9" t="s">
        <v>3021</v>
      </c>
    </row>
    <row r="682" spans="1:7" x14ac:dyDescent="0.2">
      <c r="A682" s="8">
        <v>681</v>
      </c>
      <c r="B682" s="8">
        <v>2115</v>
      </c>
      <c r="C682" s="8" t="s">
        <v>3019</v>
      </c>
      <c r="D682" s="8">
        <v>70000</v>
      </c>
      <c r="E682" s="8">
        <v>5</v>
      </c>
      <c r="F682" s="8" t="s">
        <v>3027</v>
      </c>
      <c r="G682" s="8" t="s">
        <v>3021</v>
      </c>
    </row>
    <row r="683" spans="1:7" x14ac:dyDescent="0.2">
      <c r="A683" s="9">
        <v>682</v>
      </c>
      <c r="B683" s="9">
        <v>2117</v>
      </c>
      <c r="C683" s="9" t="s">
        <v>3019</v>
      </c>
      <c r="D683" s="9">
        <v>70000</v>
      </c>
      <c r="E683" s="9">
        <v>5</v>
      </c>
      <c r="F683" s="9" t="s">
        <v>3027</v>
      </c>
      <c r="G683" s="9" t="s">
        <v>3021</v>
      </c>
    </row>
    <row r="684" spans="1:7" x14ac:dyDescent="0.2">
      <c r="A684" s="8">
        <v>683</v>
      </c>
      <c r="B684" s="8">
        <v>2122</v>
      </c>
      <c r="C684" s="8" t="s">
        <v>3019</v>
      </c>
      <c r="D684" s="8">
        <v>70000</v>
      </c>
      <c r="E684" s="8">
        <v>5</v>
      </c>
      <c r="F684" s="8" t="s">
        <v>3027</v>
      </c>
      <c r="G684" s="8" t="s">
        <v>3023</v>
      </c>
    </row>
    <row r="685" spans="1:7" x14ac:dyDescent="0.2">
      <c r="A685" s="9">
        <v>684</v>
      </c>
      <c r="B685" s="9">
        <v>2124</v>
      </c>
      <c r="C685" s="9" t="s">
        <v>3019</v>
      </c>
      <c r="D685" s="9">
        <v>80000</v>
      </c>
      <c r="E685" s="9">
        <v>2</v>
      </c>
      <c r="F685" s="9" t="s">
        <v>3027</v>
      </c>
      <c r="G685" s="9" t="s">
        <v>3021</v>
      </c>
    </row>
    <row r="686" spans="1:7" x14ac:dyDescent="0.2">
      <c r="A686" s="8">
        <v>685</v>
      </c>
      <c r="B686" s="8">
        <v>2127</v>
      </c>
      <c r="C686" s="8" t="s">
        <v>3022</v>
      </c>
      <c r="D686" s="8">
        <v>40000</v>
      </c>
      <c r="E686" s="8">
        <v>0</v>
      </c>
      <c r="F686" s="8" t="s">
        <v>3020</v>
      </c>
      <c r="G686" s="8" t="s">
        <v>3023</v>
      </c>
    </row>
    <row r="687" spans="1:7" x14ac:dyDescent="0.2">
      <c r="A687" s="9">
        <v>686</v>
      </c>
      <c r="B687" s="9">
        <v>2131</v>
      </c>
      <c r="C687" s="9" t="s">
        <v>3019</v>
      </c>
      <c r="D687" s="9">
        <v>40000</v>
      </c>
      <c r="E687" s="9">
        <v>0</v>
      </c>
      <c r="F687" s="9" t="s">
        <v>3020</v>
      </c>
      <c r="G687" s="9" t="s">
        <v>3023</v>
      </c>
    </row>
    <row r="688" spans="1:7" x14ac:dyDescent="0.2">
      <c r="A688" s="8">
        <v>687</v>
      </c>
      <c r="B688" s="8">
        <v>2132</v>
      </c>
      <c r="C688" s="8" t="s">
        <v>3022</v>
      </c>
      <c r="D688" s="8">
        <v>40000</v>
      </c>
      <c r="E688" s="8">
        <v>0</v>
      </c>
      <c r="F688" s="8" t="s">
        <v>3020</v>
      </c>
      <c r="G688" s="8" t="s">
        <v>3023</v>
      </c>
    </row>
    <row r="689" spans="1:7" x14ac:dyDescent="0.2">
      <c r="A689" s="9">
        <v>688</v>
      </c>
      <c r="B689" s="9">
        <v>2135</v>
      </c>
      <c r="C689" s="9" t="s">
        <v>3022</v>
      </c>
      <c r="D689" s="9">
        <v>40000</v>
      </c>
      <c r="E689" s="9">
        <v>0</v>
      </c>
      <c r="F689" s="9" t="s">
        <v>3020</v>
      </c>
      <c r="G689" s="9" t="s">
        <v>3023</v>
      </c>
    </row>
    <row r="690" spans="1:7" x14ac:dyDescent="0.2">
      <c r="A690" s="8">
        <v>689</v>
      </c>
      <c r="B690" s="8">
        <v>2137</v>
      </c>
      <c r="C690" s="8" t="s">
        <v>3022</v>
      </c>
      <c r="D690" s="8">
        <v>80000</v>
      </c>
      <c r="E690" s="8">
        <v>3</v>
      </c>
      <c r="F690" s="8" t="s">
        <v>3020</v>
      </c>
      <c r="G690" s="8" t="s">
        <v>3021</v>
      </c>
    </row>
    <row r="691" spans="1:7" x14ac:dyDescent="0.2">
      <c r="A691" s="9">
        <v>690</v>
      </c>
      <c r="B691" s="9">
        <v>2139</v>
      </c>
      <c r="C691" s="9" t="s">
        <v>3019</v>
      </c>
      <c r="D691" s="9">
        <v>80000</v>
      </c>
      <c r="E691" s="9">
        <v>3</v>
      </c>
      <c r="F691" s="9" t="s">
        <v>3020</v>
      </c>
      <c r="G691" s="9" t="s">
        <v>3021</v>
      </c>
    </row>
    <row r="692" spans="1:7" x14ac:dyDescent="0.2">
      <c r="A692" s="8">
        <v>691</v>
      </c>
      <c r="B692" s="8">
        <v>2141</v>
      </c>
      <c r="C692" s="8" t="s">
        <v>3019</v>
      </c>
      <c r="D692" s="8">
        <v>60000</v>
      </c>
      <c r="E692" s="8">
        <v>0</v>
      </c>
      <c r="F692" s="8" t="s">
        <v>3027</v>
      </c>
      <c r="G692" s="8" t="s">
        <v>3021</v>
      </c>
    </row>
    <row r="693" spans="1:7" x14ac:dyDescent="0.2">
      <c r="A693" s="9">
        <v>692</v>
      </c>
      <c r="B693" s="9">
        <v>2143</v>
      </c>
      <c r="C693" s="9" t="s">
        <v>3022</v>
      </c>
      <c r="D693" s="9">
        <v>40000</v>
      </c>
      <c r="E693" s="9">
        <v>0</v>
      </c>
      <c r="F693" s="9" t="s">
        <v>3020</v>
      </c>
      <c r="G693" s="9" t="s">
        <v>3023</v>
      </c>
    </row>
    <row r="694" spans="1:7" x14ac:dyDescent="0.2">
      <c r="A694" s="8">
        <v>693</v>
      </c>
      <c r="B694" s="8">
        <v>2145</v>
      </c>
      <c r="C694" s="8" t="s">
        <v>3019</v>
      </c>
      <c r="D694" s="8">
        <v>40000</v>
      </c>
      <c r="E694" s="8">
        <v>0</v>
      </c>
      <c r="F694" s="8" t="s">
        <v>3020</v>
      </c>
      <c r="G694" s="8" t="s">
        <v>3023</v>
      </c>
    </row>
    <row r="695" spans="1:7" x14ac:dyDescent="0.2">
      <c r="A695" s="9">
        <v>694</v>
      </c>
      <c r="B695" s="9">
        <v>2146</v>
      </c>
      <c r="C695" s="9" t="s">
        <v>3022</v>
      </c>
      <c r="D695" s="9">
        <v>50000</v>
      </c>
      <c r="E695" s="9">
        <v>4</v>
      </c>
      <c r="F695" s="9" t="s">
        <v>3020</v>
      </c>
      <c r="G695" s="9" t="s">
        <v>3023</v>
      </c>
    </row>
    <row r="696" spans="1:7" x14ac:dyDescent="0.2">
      <c r="A696" s="8">
        <v>695</v>
      </c>
      <c r="B696" s="8">
        <v>2151</v>
      </c>
      <c r="C696" s="8" t="s">
        <v>3019</v>
      </c>
      <c r="D696" s="8">
        <v>50000</v>
      </c>
      <c r="E696" s="8">
        <v>4</v>
      </c>
      <c r="F696" s="8" t="s">
        <v>3020</v>
      </c>
      <c r="G696" s="8" t="s">
        <v>3021</v>
      </c>
    </row>
    <row r="697" spans="1:7" x14ac:dyDescent="0.2">
      <c r="A697" s="9">
        <v>696</v>
      </c>
      <c r="B697" s="9">
        <v>2157</v>
      </c>
      <c r="C697" s="9" t="s">
        <v>3019</v>
      </c>
      <c r="D697" s="9">
        <v>50000</v>
      </c>
      <c r="E697" s="9">
        <v>5</v>
      </c>
      <c r="F697" s="9" t="s">
        <v>3020</v>
      </c>
      <c r="G697" s="9" t="s">
        <v>3021</v>
      </c>
    </row>
    <row r="698" spans="1:7" x14ac:dyDescent="0.2">
      <c r="A698" s="8">
        <v>697</v>
      </c>
      <c r="B698" s="8">
        <v>2159</v>
      </c>
      <c r="C698" s="8" t="s">
        <v>3022</v>
      </c>
      <c r="D698" s="8">
        <v>50000</v>
      </c>
      <c r="E698" s="8">
        <v>5</v>
      </c>
      <c r="F698" s="8" t="s">
        <v>3020</v>
      </c>
      <c r="G698" s="8" t="s">
        <v>3021</v>
      </c>
    </row>
    <row r="699" spans="1:7" x14ac:dyDescent="0.2">
      <c r="A699" s="9">
        <v>698</v>
      </c>
      <c r="B699" s="9">
        <v>2162</v>
      </c>
      <c r="C699" s="9" t="s">
        <v>3019</v>
      </c>
      <c r="D699" s="9">
        <v>50000</v>
      </c>
      <c r="E699" s="9">
        <v>4</v>
      </c>
      <c r="F699" s="9" t="s">
        <v>3020</v>
      </c>
      <c r="G699" s="9" t="s">
        <v>3021</v>
      </c>
    </row>
    <row r="700" spans="1:7" x14ac:dyDescent="0.2">
      <c r="A700" s="8">
        <v>699</v>
      </c>
      <c r="B700" s="8">
        <v>2164</v>
      </c>
      <c r="C700" s="8" t="s">
        <v>3019</v>
      </c>
      <c r="D700" s="8">
        <v>50000</v>
      </c>
      <c r="E700" s="8">
        <v>4</v>
      </c>
      <c r="F700" s="8" t="s">
        <v>3020</v>
      </c>
      <c r="G700" s="8" t="s">
        <v>3021</v>
      </c>
    </row>
    <row r="701" spans="1:7" x14ac:dyDescent="0.2">
      <c r="A701" s="9">
        <v>700</v>
      </c>
      <c r="B701" s="9">
        <v>2165</v>
      </c>
      <c r="C701" s="9" t="s">
        <v>3022</v>
      </c>
      <c r="D701" s="9">
        <v>60000</v>
      </c>
      <c r="E701" s="9">
        <v>4</v>
      </c>
      <c r="F701" s="9" t="s">
        <v>3020</v>
      </c>
      <c r="G701" s="9" t="s">
        <v>3023</v>
      </c>
    </row>
    <row r="702" spans="1:7" x14ac:dyDescent="0.2">
      <c r="A702" s="8">
        <v>701</v>
      </c>
      <c r="B702" s="8">
        <v>2178</v>
      </c>
      <c r="C702" s="8" t="s">
        <v>3022</v>
      </c>
      <c r="D702" s="8">
        <v>60000</v>
      </c>
      <c r="E702" s="8">
        <v>4</v>
      </c>
      <c r="F702" s="8" t="s">
        <v>3020</v>
      </c>
      <c r="G702" s="8" t="s">
        <v>3023</v>
      </c>
    </row>
    <row r="703" spans="1:7" x14ac:dyDescent="0.2">
      <c r="A703" s="9">
        <v>702</v>
      </c>
      <c r="B703" s="9">
        <v>2183</v>
      </c>
      <c r="C703" s="9" t="s">
        <v>3019</v>
      </c>
      <c r="D703" s="9">
        <v>60000</v>
      </c>
      <c r="E703" s="9">
        <v>4</v>
      </c>
      <c r="F703" s="9" t="s">
        <v>3020</v>
      </c>
      <c r="G703" s="9" t="s">
        <v>3021</v>
      </c>
    </row>
    <row r="704" spans="1:7" x14ac:dyDescent="0.2">
      <c r="A704" s="8">
        <v>703</v>
      </c>
      <c r="B704" s="8">
        <v>2187</v>
      </c>
      <c r="C704" s="8" t="s">
        <v>3022</v>
      </c>
      <c r="D704" s="8">
        <v>60000</v>
      </c>
      <c r="E704" s="8">
        <v>4</v>
      </c>
      <c r="F704" s="8" t="s">
        <v>3020</v>
      </c>
      <c r="G704" s="8" t="s">
        <v>3021</v>
      </c>
    </row>
    <row r="705" spans="1:7" x14ac:dyDescent="0.2">
      <c r="A705" s="9">
        <v>704</v>
      </c>
      <c r="B705" s="9">
        <v>2189</v>
      </c>
      <c r="C705" s="9" t="s">
        <v>3022</v>
      </c>
      <c r="D705" s="9">
        <v>60000</v>
      </c>
      <c r="E705" s="9">
        <v>0</v>
      </c>
      <c r="F705" s="9" t="s">
        <v>3020</v>
      </c>
      <c r="G705" s="9" t="s">
        <v>3023</v>
      </c>
    </row>
    <row r="706" spans="1:7" x14ac:dyDescent="0.2">
      <c r="A706" s="8">
        <v>705</v>
      </c>
      <c r="B706" s="8">
        <v>2190</v>
      </c>
      <c r="C706" s="8" t="s">
        <v>3022</v>
      </c>
      <c r="D706" s="8">
        <v>60000</v>
      </c>
      <c r="E706" s="8">
        <v>0</v>
      </c>
      <c r="F706" s="8" t="s">
        <v>3020</v>
      </c>
      <c r="G706" s="8" t="s">
        <v>3023</v>
      </c>
    </row>
    <row r="707" spans="1:7" x14ac:dyDescent="0.2">
      <c r="A707" s="9">
        <v>706</v>
      </c>
      <c r="B707" s="9">
        <v>2193</v>
      </c>
      <c r="C707" s="9" t="s">
        <v>3022</v>
      </c>
      <c r="D707" s="9">
        <v>60000</v>
      </c>
      <c r="E707" s="9">
        <v>2</v>
      </c>
      <c r="F707" s="9" t="s">
        <v>3027</v>
      </c>
      <c r="G707" s="9" t="s">
        <v>3021</v>
      </c>
    </row>
    <row r="708" spans="1:7" x14ac:dyDescent="0.2">
      <c r="A708" s="8">
        <v>707</v>
      </c>
      <c r="B708" s="8">
        <v>2196</v>
      </c>
      <c r="C708" s="8" t="s">
        <v>3019</v>
      </c>
      <c r="D708" s="8">
        <v>60000</v>
      </c>
      <c r="E708" s="8">
        <v>4</v>
      </c>
      <c r="F708" s="8" t="s">
        <v>3020</v>
      </c>
      <c r="G708" s="8" t="s">
        <v>3021</v>
      </c>
    </row>
    <row r="709" spans="1:7" x14ac:dyDescent="0.2">
      <c r="A709" s="9">
        <v>708</v>
      </c>
      <c r="B709" s="9">
        <v>2197</v>
      </c>
      <c r="C709" s="9" t="s">
        <v>3022</v>
      </c>
      <c r="D709" s="9">
        <v>60000</v>
      </c>
      <c r="E709" s="9">
        <v>4</v>
      </c>
      <c r="F709" s="9" t="s">
        <v>3020</v>
      </c>
      <c r="G709" s="9" t="s">
        <v>3021</v>
      </c>
    </row>
    <row r="710" spans="1:7" x14ac:dyDescent="0.2">
      <c r="A710" s="8">
        <v>709</v>
      </c>
      <c r="B710" s="8">
        <v>2198</v>
      </c>
      <c r="C710" s="8" t="s">
        <v>3022</v>
      </c>
      <c r="D710" s="8">
        <v>60000</v>
      </c>
      <c r="E710" s="8">
        <v>4</v>
      </c>
      <c r="F710" s="8" t="s">
        <v>3020</v>
      </c>
      <c r="G710" s="8" t="s">
        <v>3021</v>
      </c>
    </row>
    <row r="711" spans="1:7" x14ac:dyDescent="0.2">
      <c r="A711" s="9">
        <v>710</v>
      </c>
      <c r="B711" s="9">
        <v>2201</v>
      </c>
      <c r="C711" s="9" t="s">
        <v>3022</v>
      </c>
      <c r="D711" s="9">
        <v>60000</v>
      </c>
      <c r="E711" s="9">
        <v>3</v>
      </c>
      <c r="F711" s="9" t="s">
        <v>3027</v>
      </c>
      <c r="G711" s="9" t="s">
        <v>3023</v>
      </c>
    </row>
    <row r="712" spans="1:7" x14ac:dyDescent="0.2">
      <c r="A712" s="8">
        <v>711</v>
      </c>
      <c r="B712" s="8">
        <v>2202</v>
      </c>
      <c r="C712" s="8" t="s">
        <v>3019</v>
      </c>
      <c r="D712" s="8">
        <v>40000</v>
      </c>
      <c r="E712" s="8">
        <v>3</v>
      </c>
      <c r="F712" s="8" t="s">
        <v>3025</v>
      </c>
      <c r="G712" s="8" t="s">
        <v>3021</v>
      </c>
    </row>
    <row r="713" spans="1:7" x14ac:dyDescent="0.2">
      <c r="A713" s="9">
        <v>712</v>
      </c>
      <c r="B713" s="9">
        <v>2203</v>
      </c>
      <c r="C713" s="9" t="s">
        <v>3022</v>
      </c>
      <c r="D713" s="9">
        <v>70000</v>
      </c>
      <c r="E713" s="9">
        <v>1</v>
      </c>
      <c r="F713" s="9" t="s">
        <v>3020</v>
      </c>
      <c r="G713" s="9" t="s">
        <v>3023</v>
      </c>
    </row>
    <row r="714" spans="1:7" x14ac:dyDescent="0.2">
      <c r="A714" s="8">
        <v>713</v>
      </c>
      <c r="B714" s="8">
        <v>2204</v>
      </c>
      <c r="C714" s="8" t="s">
        <v>3019</v>
      </c>
      <c r="D714" s="8">
        <v>70000</v>
      </c>
      <c r="E714" s="8">
        <v>1</v>
      </c>
      <c r="F714" s="8" t="s">
        <v>3024</v>
      </c>
      <c r="G714" s="8" t="s">
        <v>3021</v>
      </c>
    </row>
    <row r="715" spans="1:7" x14ac:dyDescent="0.2">
      <c r="A715" s="9">
        <v>714</v>
      </c>
      <c r="B715" s="9">
        <v>2206</v>
      </c>
      <c r="C715" s="9" t="s">
        <v>3019</v>
      </c>
      <c r="D715" s="9">
        <v>70000</v>
      </c>
      <c r="E715" s="9">
        <v>1</v>
      </c>
      <c r="F715" s="9" t="s">
        <v>3024</v>
      </c>
      <c r="G715" s="9" t="s">
        <v>3021</v>
      </c>
    </row>
    <row r="716" spans="1:7" x14ac:dyDescent="0.2">
      <c r="A716" s="8">
        <v>715</v>
      </c>
      <c r="B716" s="8">
        <v>2209</v>
      </c>
      <c r="C716" s="8" t="s">
        <v>3019</v>
      </c>
      <c r="D716" s="8">
        <v>70000</v>
      </c>
      <c r="E716" s="8">
        <v>1</v>
      </c>
      <c r="F716" s="8" t="s">
        <v>3024</v>
      </c>
      <c r="G716" s="8" t="s">
        <v>3021</v>
      </c>
    </row>
    <row r="717" spans="1:7" x14ac:dyDescent="0.2">
      <c r="A717" s="9">
        <v>716</v>
      </c>
      <c r="B717" s="9">
        <v>2212</v>
      </c>
      <c r="C717" s="9" t="s">
        <v>3019</v>
      </c>
      <c r="D717" s="9">
        <v>70000</v>
      </c>
      <c r="E717" s="9">
        <v>1</v>
      </c>
      <c r="F717" s="9" t="s">
        <v>3024</v>
      </c>
      <c r="G717" s="9" t="s">
        <v>3021</v>
      </c>
    </row>
    <row r="718" spans="1:7" x14ac:dyDescent="0.2">
      <c r="A718" s="8">
        <v>717</v>
      </c>
      <c r="B718" s="8">
        <v>2215</v>
      </c>
      <c r="C718" s="8" t="s">
        <v>3022</v>
      </c>
      <c r="D718" s="8">
        <v>40000</v>
      </c>
      <c r="E718" s="8">
        <v>4</v>
      </c>
      <c r="F718" s="8" t="s">
        <v>3025</v>
      </c>
      <c r="G718" s="8" t="s">
        <v>3021</v>
      </c>
    </row>
    <row r="719" spans="1:7" x14ac:dyDescent="0.2">
      <c r="A719" s="9">
        <v>718</v>
      </c>
      <c r="B719" s="9">
        <v>2216</v>
      </c>
      <c r="C719" s="9" t="s">
        <v>3019</v>
      </c>
      <c r="D719" s="9">
        <v>60000</v>
      </c>
      <c r="E719" s="9">
        <v>1</v>
      </c>
      <c r="F719" s="9" t="s">
        <v>3024</v>
      </c>
      <c r="G719" s="9" t="s">
        <v>3023</v>
      </c>
    </row>
    <row r="720" spans="1:7" x14ac:dyDescent="0.2">
      <c r="A720" s="8">
        <v>719</v>
      </c>
      <c r="B720" s="8">
        <v>2220</v>
      </c>
      <c r="C720" s="8" t="s">
        <v>3019</v>
      </c>
      <c r="D720" s="8">
        <v>60000</v>
      </c>
      <c r="E720" s="8">
        <v>1</v>
      </c>
      <c r="F720" s="8" t="s">
        <v>3024</v>
      </c>
      <c r="G720" s="8" t="s">
        <v>3021</v>
      </c>
    </row>
    <row r="721" spans="1:7" x14ac:dyDescent="0.2">
      <c r="A721" s="9">
        <v>720</v>
      </c>
      <c r="B721" s="9">
        <v>2225</v>
      </c>
      <c r="C721" s="9" t="s">
        <v>3019</v>
      </c>
      <c r="D721" s="9">
        <v>40000</v>
      </c>
      <c r="E721" s="9">
        <v>4</v>
      </c>
      <c r="F721" s="9" t="s">
        <v>3025</v>
      </c>
      <c r="G721" s="9" t="s">
        <v>3021</v>
      </c>
    </row>
    <row r="722" spans="1:7" x14ac:dyDescent="0.2">
      <c r="A722" s="8">
        <v>721</v>
      </c>
      <c r="B722" s="8">
        <v>2240</v>
      </c>
      <c r="C722" s="8" t="s">
        <v>3019</v>
      </c>
      <c r="D722" s="8">
        <v>40000</v>
      </c>
      <c r="E722" s="8">
        <v>4</v>
      </c>
      <c r="F722" s="8" t="s">
        <v>3025</v>
      </c>
      <c r="G722" s="8" t="s">
        <v>3021</v>
      </c>
    </row>
    <row r="723" spans="1:7" x14ac:dyDescent="0.2">
      <c r="A723" s="9">
        <v>722</v>
      </c>
      <c r="B723" s="9">
        <v>2250</v>
      </c>
      <c r="C723" s="9" t="s">
        <v>3019</v>
      </c>
      <c r="D723" s="9">
        <v>40000</v>
      </c>
      <c r="E723" s="9">
        <v>4</v>
      </c>
      <c r="F723" s="9" t="s">
        <v>3025</v>
      </c>
      <c r="G723" s="9" t="s">
        <v>3021</v>
      </c>
    </row>
    <row r="724" spans="1:7" x14ac:dyDescent="0.2">
      <c r="A724" s="8">
        <v>723</v>
      </c>
      <c r="B724" s="8">
        <v>2254</v>
      </c>
      <c r="C724" s="8" t="s">
        <v>3019</v>
      </c>
      <c r="D724" s="8">
        <v>60000</v>
      </c>
      <c r="E724" s="8">
        <v>1</v>
      </c>
      <c r="F724" s="8" t="s">
        <v>3024</v>
      </c>
      <c r="G724" s="8" t="s">
        <v>3021</v>
      </c>
    </row>
    <row r="725" spans="1:7" x14ac:dyDescent="0.2">
      <c r="A725" s="9">
        <v>724</v>
      </c>
      <c r="B725" s="9">
        <v>2256</v>
      </c>
      <c r="C725" s="9" t="s">
        <v>3022</v>
      </c>
      <c r="D725" s="9">
        <v>70000</v>
      </c>
      <c r="E725" s="9">
        <v>0</v>
      </c>
      <c r="F725" s="9" t="s">
        <v>3024</v>
      </c>
      <c r="G725" s="9" t="s">
        <v>3023</v>
      </c>
    </row>
    <row r="726" spans="1:7" x14ac:dyDescent="0.2">
      <c r="A726" s="8">
        <v>725</v>
      </c>
      <c r="B726" s="8">
        <v>2257</v>
      </c>
      <c r="C726" s="8" t="s">
        <v>3022</v>
      </c>
      <c r="D726" s="8">
        <v>70000</v>
      </c>
      <c r="E726" s="8">
        <v>0</v>
      </c>
      <c r="F726" s="8" t="s">
        <v>3024</v>
      </c>
      <c r="G726" s="8" t="s">
        <v>3023</v>
      </c>
    </row>
    <row r="727" spans="1:7" x14ac:dyDescent="0.2">
      <c r="A727" s="9">
        <v>726</v>
      </c>
      <c r="B727" s="9">
        <v>2258</v>
      </c>
      <c r="C727" s="9" t="s">
        <v>3022</v>
      </c>
      <c r="D727" s="9">
        <v>70000</v>
      </c>
      <c r="E727" s="9">
        <v>0</v>
      </c>
      <c r="F727" s="9" t="s">
        <v>3024</v>
      </c>
      <c r="G727" s="9" t="s">
        <v>3023</v>
      </c>
    </row>
    <row r="728" spans="1:7" x14ac:dyDescent="0.2">
      <c r="A728" s="8">
        <v>727</v>
      </c>
      <c r="B728" s="8">
        <v>2260</v>
      </c>
      <c r="C728" s="8" t="s">
        <v>3022</v>
      </c>
      <c r="D728" s="8">
        <v>70000</v>
      </c>
      <c r="E728" s="8">
        <v>0</v>
      </c>
      <c r="F728" s="8" t="s">
        <v>3024</v>
      </c>
      <c r="G728" s="8" t="s">
        <v>3023</v>
      </c>
    </row>
    <row r="729" spans="1:7" x14ac:dyDescent="0.2">
      <c r="A729" s="9">
        <v>728</v>
      </c>
      <c r="B729" s="9">
        <v>2264</v>
      </c>
      <c r="C729" s="9" t="s">
        <v>3022</v>
      </c>
      <c r="D729" s="9">
        <v>60000</v>
      </c>
      <c r="E729" s="9">
        <v>0</v>
      </c>
      <c r="F729" s="9" t="s">
        <v>3027</v>
      </c>
      <c r="G729" s="9" t="s">
        <v>3023</v>
      </c>
    </row>
    <row r="730" spans="1:7" x14ac:dyDescent="0.2">
      <c r="A730" s="8">
        <v>729</v>
      </c>
      <c r="B730" s="8">
        <v>2265</v>
      </c>
      <c r="C730" s="8" t="s">
        <v>3019</v>
      </c>
      <c r="D730" s="8">
        <v>60000</v>
      </c>
      <c r="E730" s="8">
        <v>1</v>
      </c>
      <c r="F730" s="8" t="s">
        <v>3024</v>
      </c>
      <c r="G730" s="8" t="s">
        <v>3021</v>
      </c>
    </row>
    <row r="731" spans="1:7" x14ac:dyDescent="0.2">
      <c r="A731" s="9">
        <v>730</v>
      </c>
      <c r="B731" s="9">
        <v>2266</v>
      </c>
      <c r="C731" s="9" t="s">
        <v>3019</v>
      </c>
      <c r="D731" s="9">
        <v>60000</v>
      </c>
      <c r="E731" s="9">
        <v>1</v>
      </c>
      <c r="F731" s="9" t="s">
        <v>3024</v>
      </c>
      <c r="G731" s="9" t="s">
        <v>3021</v>
      </c>
    </row>
    <row r="732" spans="1:7" x14ac:dyDescent="0.2">
      <c r="A732" s="8">
        <v>731</v>
      </c>
      <c r="B732" s="8">
        <v>2268</v>
      </c>
      <c r="C732" s="8" t="s">
        <v>3019</v>
      </c>
      <c r="D732" s="8">
        <v>60000</v>
      </c>
      <c r="E732" s="8">
        <v>1</v>
      </c>
      <c r="F732" s="8" t="s">
        <v>3024</v>
      </c>
      <c r="G732" s="8" t="s">
        <v>3021</v>
      </c>
    </row>
    <row r="733" spans="1:7" x14ac:dyDescent="0.2">
      <c r="A733" s="9">
        <v>732</v>
      </c>
      <c r="B733" s="9">
        <v>2270</v>
      </c>
      <c r="C733" s="9" t="s">
        <v>3019</v>
      </c>
      <c r="D733" s="9">
        <v>60000</v>
      </c>
      <c r="E733" s="9">
        <v>1</v>
      </c>
      <c r="F733" s="9" t="s">
        <v>3024</v>
      </c>
      <c r="G733" s="9" t="s">
        <v>3021</v>
      </c>
    </row>
    <row r="734" spans="1:7" x14ac:dyDescent="0.2">
      <c r="A734" s="8">
        <v>733</v>
      </c>
      <c r="B734" s="8">
        <v>2272</v>
      </c>
      <c r="C734" s="8" t="s">
        <v>3019</v>
      </c>
      <c r="D734" s="8">
        <v>60000</v>
      </c>
      <c r="E734" s="8">
        <v>1</v>
      </c>
      <c r="F734" s="8" t="s">
        <v>3024</v>
      </c>
      <c r="G734" s="8" t="s">
        <v>3021</v>
      </c>
    </row>
    <row r="735" spans="1:7" x14ac:dyDescent="0.2">
      <c r="A735" s="9">
        <v>734</v>
      </c>
      <c r="B735" s="9">
        <v>2273</v>
      </c>
      <c r="C735" s="9" t="s">
        <v>3019</v>
      </c>
      <c r="D735" s="9">
        <v>60000</v>
      </c>
      <c r="E735" s="9">
        <v>1</v>
      </c>
      <c r="F735" s="9" t="s">
        <v>3024</v>
      </c>
      <c r="G735" s="9" t="s">
        <v>3021</v>
      </c>
    </row>
    <row r="736" spans="1:7" x14ac:dyDescent="0.2">
      <c r="A736" s="8">
        <v>735</v>
      </c>
      <c r="B736" s="8">
        <v>2274</v>
      </c>
      <c r="C736" s="8" t="s">
        <v>3019</v>
      </c>
      <c r="D736" s="8">
        <v>60000</v>
      </c>
      <c r="E736" s="8">
        <v>1</v>
      </c>
      <c r="F736" s="8" t="s">
        <v>3024</v>
      </c>
      <c r="G736" s="8" t="s">
        <v>3023</v>
      </c>
    </row>
    <row r="737" spans="1:7" x14ac:dyDescent="0.2">
      <c r="A737" s="9">
        <v>736</v>
      </c>
      <c r="B737" s="9">
        <v>2276</v>
      </c>
      <c r="C737" s="9" t="s">
        <v>3019</v>
      </c>
      <c r="D737" s="9">
        <v>60000</v>
      </c>
      <c r="E737" s="9">
        <v>1</v>
      </c>
      <c r="F737" s="9" t="s">
        <v>3024</v>
      </c>
      <c r="G737" s="9" t="s">
        <v>3021</v>
      </c>
    </row>
    <row r="738" spans="1:7" x14ac:dyDescent="0.2">
      <c r="A738" s="8">
        <v>737</v>
      </c>
      <c r="B738" s="8">
        <v>2279</v>
      </c>
      <c r="C738" s="8" t="s">
        <v>3019</v>
      </c>
      <c r="D738" s="8">
        <v>60000</v>
      </c>
      <c r="E738" s="8">
        <v>1</v>
      </c>
      <c r="F738" s="8" t="s">
        <v>3024</v>
      </c>
      <c r="G738" s="8" t="s">
        <v>3023</v>
      </c>
    </row>
    <row r="739" spans="1:7" x14ac:dyDescent="0.2">
      <c r="A739" s="9">
        <v>738</v>
      </c>
      <c r="B739" s="9">
        <v>2281</v>
      </c>
      <c r="C739" s="9" t="s">
        <v>3019</v>
      </c>
      <c r="D739" s="9">
        <v>60000</v>
      </c>
      <c r="E739" s="9">
        <v>4</v>
      </c>
      <c r="F739" s="9" t="s">
        <v>3020</v>
      </c>
      <c r="G739" s="9" t="s">
        <v>3021</v>
      </c>
    </row>
    <row r="740" spans="1:7" x14ac:dyDescent="0.2">
      <c r="A740" s="8">
        <v>739</v>
      </c>
      <c r="B740" s="8">
        <v>2282</v>
      </c>
      <c r="C740" s="8" t="s">
        <v>3019</v>
      </c>
      <c r="D740" s="8">
        <v>60000</v>
      </c>
      <c r="E740" s="8">
        <v>4</v>
      </c>
      <c r="F740" s="8" t="s">
        <v>3020</v>
      </c>
      <c r="G740" s="8" t="s">
        <v>3021</v>
      </c>
    </row>
    <row r="741" spans="1:7" x14ac:dyDescent="0.2">
      <c r="A741" s="9">
        <v>740</v>
      </c>
      <c r="B741" s="9">
        <v>2283</v>
      </c>
      <c r="C741" s="9" t="s">
        <v>3019</v>
      </c>
      <c r="D741" s="9">
        <v>70000</v>
      </c>
      <c r="E741" s="9">
        <v>2</v>
      </c>
      <c r="F741" s="9" t="s">
        <v>3027</v>
      </c>
      <c r="G741" s="9" t="s">
        <v>3021</v>
      </c>
    </row>
    <row r="742" spans="1:7" x14ac:dyDescent="0.2">
      <c r="A742" s="8">
        <v>741</v>
      </c>
      <c r="B742" s="8">
        <v>2285</v>
      </c>
      <c r="C742" s="8" t="s">
        <v>3019</v>
      </c>
      <c r="D742" s="8">
        <v>70000</v>
      </c>
      <c r="E742" s="8">
        <v>5</v>
      </c>
      <c r="F742" s="8" t="s">
        <v>3027</v>
      </c>
      <c r="G742" s="8" t="s">
        <v>3023</v>
      </c>
    </row>
    <row r="743" spans="1:7" x14ac:dyDescent="0.2">
      <c r="A743" s="9">
        <v>742</v>
      </c>
      <c r="B743" s="9">
        <v>2286</v>
      </c>
      <c r="C743" s="9" t="s">
        <v>3019</v>
      </c>
      <c r="D743" s="9">
        <v>80000</v>
      </c>
      <c r="E743" s="9">
        <v>4</v>
      </c>
      <c r="F743" s="9" t="s">
        <v>3027</v>
      </c>
      <c r="G743" s="9" t="s">
        <v>3021</v>
      </c>
    </row>
    <row r="744" spans="1:7" x14ac:dyDescent="0.2">
      <c r="A744" s="8">
        <v>743</v>
      </c>
      <c r="B744" s="8">
        <v>2287</v>
      </c>
      <c r="C744" s="8" t="s">
        <v>3022</v>
      </c>
      <c r="D744" s="8">
        <v>60000</v>
      </c>
      <c r="E744" s="8">
        <v>3</v>
      </c>
      <c r="F744" s="8" t="s">
        <v>3020</v>
      </c>
      <c r="G744" s="8" t="s">
        <v>3023</v>
      </c>
    </row>
    <row r="745" spans="1:7" x14ac:dyDescent="0.2">
      <c r="A745" s="9">
        <v>744</v>
      </c>
      <c r="B745" s="9">
        <v>2289</v>
      </c>
      <c r="C745" s="9" t="s">
        <v>3019</v>
      </c>
      <c r="D745" s="9">
        <v>60000</v>
      </c>
      <c r="E745" s="9">
        <v>1</v>
      </c>
      <c r="F745" s="9" t="s">
        <v>3020</v>
      </c>
      <c r="G745" s="9" t="s">
        <v>3021</v>
      </c>
    </row>
    <row r="746" spans="1:7" x14ac:dyDescent="0.2">
      <c r="A746" s="8">
        <v>745</v>
      </c>
      <c r="B746" s="8">
        <v>2290</v>
      </c>
      <c r="C746" s="8" t="s">
        <v>3019</v>
      </c>
      <c r="D746" s="8">
        <v>60000</v>
      </c>
      <c r="E746" s="8">
        <v>1</v>
      </c>
      <c r="F746" s="8" t="s">
        <v>3020</v>
      </c>
      <c r="G746" s="8" t="s">
        <v>3021</v>
      </c>
    </row>
    <row r="747" spans="1:7" x14ac:dyDescent="0.2">
      <c r="A747" s="9">
        <v>746</v>
      </c>
      <c r="B747" s="9">
        <v>2302</v>
      </c>
      <c r="C747" s="9" t="s">
        <v>3019</v>
      </c>
      <c r="D747" s="9">
        <v>60000</v>
      </c>
      <c r="E747" s="9">
        <v>1</v>
      </c>
      <c r="F747" s="9" t="s">
        <v>3020</v>
      </c>
      <c r="G747" s="9" t="s">
        <v>3021</v>
      </c>
    </row>
    <row r="748" spans="1:7" x14ac:dyDescent="0.2">
      <c r="A748" s="8">
        <v>747</v>
      </c>
      <c r="B748" s="8">
        <v>2303</v>
      </c>
      <c r="C748" s="8" t="s">
        <v>3022</v>
      </c>
      <c r="D748" s="8">
        <v>60000</v>
      </c>
      <c r="E748" s="8">
        <v>1</v>
      </c>
      <c r="F748" s="8" t="s">
        <v>3020</v>
      </c>
      <c r="G748" s="8" t="s">
        <v>3021</v>
      </c>
    </row>
    <row r="749" spans="1:7" x14ac:dyDescent="0.2">
      <c r="A749" s="9">
        <v>748</v>
      </c>
      <c r="B749" s="9">
        <v>2305</v>
      </c>
      <c r="C749" s="9" t="s">
        <v>3019</v>
      </c>
      <c r="D749" s="9">
        <v>70000</v>
      </c>
      <c r="E749" s="9">
        <v>5</v>
      </c>
      <c r="F749" s="9" t="s">
        <v>3027</v>
      </c>
      <c r="G749" s="9" t="s">
        <v>3021</v>
      </c>
    </row>
    <row r="750" spans="1:7" x14ac:dyDescent="0.2">
      <c r="A750" s="8">
        <v>749</v>
      </c>
      <c r="B750" s="8">
        <v>2308</v>
      </c>
      <c r="C750" s="8" t="s">
        <v>3019</v>
      </c>
      <c r="D750" s="8">
        <v>70000</v>
      </c>
      <c r="E750" s="8">
        <v>5</v>
      </c>
      <c r="F750" s="8" t="s">
        <v>3027</v>
      </c>
      <c r="G750" s="8" t="s">
        <v>3021</v>
      </c>
    </row>
    <row r="751" spans="1:7" x14ac:dyDescent="0.2">
      <c r="A751" s="9">
        <v>750</v>
      </c>
      <c r="B751" s="9">
        <v>2323</v>
      </c>
      <c r="C751" s="9" t="s">
        <v>3019</v>
      </c>
      <c r="D751" s="9">
        <v>80000</v>
      </c>
      <c r="E751" s="9">
        <v>4</v>
      </c>
      <c r="F751" s="9" t="s">
        <v>3027</v>
      </c>
      <c r="G751" s="9" t="s">
        <v>3023</v>
      </c>
    </row>
    <row r="752" spans="1:7" x14ac:dyDescent="0.2">
      <c r="A752" s="8">
        <v>751</v>
      </c>
      <c r="B752" s="8">
        <v>2330</v>
      </c>
      <c r="C752" s="8" t="s">
        <v>3019</v>
      </c>
      <c r="D752" s="8">
        <v>60000</v>
      </c>
      <c r="E752" s="8">
        <v>2</v>
      </c>
      <c r="F752" s="8" t="s">
        <v>3020</v>
      </c>
      <c r="G752" s="8" t="s">
        <v>3021</v>
      </c>
    </row>
    <row r="753" spans="1:7" x14ac:dyDescent="0.2">
      <c r="A753" s="9">
        <v>752</v>
      </c>
      <c r="B753" s="9">
        <v>2333</v>
      </c>
      <c r="C753" s="9" t="s">
        <v>3019</v>
      </c>
      <c r="D753" s="9">
        <v>80000</v>
      </c>
      <c r="E753" s="9">
        <v>4</v>
      </c>
      <c r="F753" s="9" t="s">
        <v>3027</v>
      </c>
      <c r="G753" s="9" t="s">
        <v>3021</v>
      </c>
    </row>
    <row r="754" spans="1:7" x14ac:dyDescent="0.2">
      <c r="A754" s="8">
        <v>753</v>
      </c>
      <c r="B754" s="8">
        <v>2334</v>
      </c>
      <c r="C754" s="8" t="s">
        <v>3019</v>
      </c>
      <c r="D754" s="8">
        <v>80000</v>
      </c>
      <c r="E754" s="8">
        <v>4</v>
      </c>
      <c r="F754" s="8" t="s">
        <v>3027</v>
      </c>
      <c r="G754" s="8" t="s">
        <v>3021</v>
      </c>
    </row>
    <row r="755" spans="1:7" x14ac:dyDescent="0.2">
      <c r="A755" s="9">
        <v>754</v>
      </c>
      <c r="B755" s="9">
        <v>2338</v>
      </c>
      <c r="C755" s="9" t="s">
        <v>3019</v>
      </c>
      <c r="D755" s="9">
        <v>80000</v>
      </c>
      <c r="E755" s="9">
        <v>4</v>
      </c>
      <c r="F755" s="9" t="s">
        <v>3027</v>
      </c>
      <c r="G755" s="9" t="s">
        <v>3021</v>
      </c>
    </row>
    <row r="756" spans="1:7" x14ac:dyDescent="0.2">
      <c r="A756" s="8">
        <v>755</v>
      </c>
      <c r="B756" s="8">
        <v>2339</v>
      </c>
      <c r="C756" s="8" t="s">
        <v>3019</v>
      </c>
      <c r="D756" s="8">
        <v>90000</v>
      </c>
      <c r="E756" s="8">
        <v>2</v>
      </c>
      <c r="F756" s="8" t="s">
        <v>3020</v>
      </c>
      <c r="G756" s="8" t="s">
        <v>3021</v>
      </c>
    </row>
    <row r="757" spans="1:7" x14ac:dyDescent="0.2">
      <c r="A757" s="9">
        <v>756</v>
      </c>
      <c r="B757" s="9">
        <v>2345</v>
      </c>
      <c r="C757" s="9" t="s">
        <v>3019</v>
      </c>
      <c r="D757" s="9">
        <v>60000</v>
      </c>
      <c r="E757" s="9">
        <v>2</v>
      </c>
      <c r="F757" s="9" t="s">
        <v>3020</v>
      </c>
      <c r="G757" s="9" t="s">
        <v>3021</v>
      </c>
    </row>
    <row r="758" spans="1:7" x14ac:dyDescent="0.2">
      <c r="A758" s="8">
        <v>757</v>
      </c>
      <c r="B758" s="8">
        <v>2346</v>
      </c>
      <c r="C758" s="8" t="s">
        <v>3022</v>
      </c>
      <c r="D758" s="8">
        <v>60000</v>
      </c>
      <c r="E758" s="8">
        <v>2</v>
      </c>
      <c r="F758" s="8" t="s">
        <v>3020</v>
      </c>
      <c r="G758" s="8" t="s">
        <v>3023</v>
      </c>
    </row>
    <row r="759" spans="1:7" x14ac:dyDescent="0.2">
      <c r="A759" s="9">
        <v>758</v>
      </c>
      <c r="B759" s="9">
        <v>2351</v>
      </c>
      <c r="C759" s="9" t="s">
        <v>3019</v>
      </c>
      <c r="D759" s="9">
        <v>70000</v>
      </c>
      <c r="E759" s="9">
        <v>5</v>
      </c>
      <c r="F759" s="9" t="s">
        <v>3020</v>
      </c>
      <c r="G759" s="9" t="s">
        <v>3021</v>
      </c>
    </row>
    <row r="760" spans="1:7" x14ac:dyDescent="0.2">
      <c r="A760" s="8">
        <v>759</v>
      </c>
      <c r="B760" s="8">
        <v>2352</v>
      </c>
      <c r="C760" s="8" t="s">
        <v>3019</v>
      </c>
      <c r="D760" s="8">
        <v>70000</v>
      </c>
      <c r="E760" s="8">
        <v>5</v>
      </c>
      <c r="F760" s="8" t="s">
        <v>3020</v>
      </c>
      <c r="G760" s="8" t="s">
        <v>3021</v>
      </c>
    </row>
    <row r="761" spans="1:7" x14ac:dyDescent="0.2">
      <c r="A761" s="9">
        <v>760</v>
      </c>
      <c r="B761" s="9">
        <v>2353</v>
      </c>
      <c r="C761" s="9" t="s">
        <v>3019</v>
      </c>
      <c r="D761" s="9">
        <v>110000</v>
      </c>
      <c r="E761" s="9">
        <v>1</v>
      </c>
      <c r="F761" s="9" t="s">
        <v>3027</v>
      </c>
      <c r="G761" s="9" t="s">
        <v>3023</v>
      </c>
    </row>
    <row r="762" spans="1:7" x14ac:dyDescent="0.2">
      <c r="A762" s="8">
        <v>761</v>
      </c>
      <c r="B762" s="8">
        <v>2355</v>
      </c>
      <c r="C762" s="8" t="s">
        <v>3019</v>
      </c>
      <c r="D762" s="8">
        <v>70000</v>
      </c>
      <c r="E762" s="8">
        <v>5</v>
      </c>
      <c r="F762" s="8" t="s">
        <v>3020</v>
      </c>
      <c r="G762" s="8" t="s">
        <v>3021</v>
      </c>
    </row>
    <row r="763" spans="1:7" x14ac:dyDescent="0.2">
      <c r="A763" s="9">
        <v>762</v>
      </c>
      <c r="B763" s="9">
        <v>2356</v>
      </c>
      <c r="C763" s="9" t="s">
        <v>3022</v>
      </c>
      <c r="D763" s="9">
        <v>70000</v>
      </c>
      <c r="E763" s="9">
        <v>5</v>
      </c>
      <c r="F763" s="9" t="s">
        <v>3020</v>
      </c>
      <c r="G763" s="9" t="s">
        <v>3021</v>
      </c>
    </row>
    <row r="764" spans="1:7" x14ac:dyDescent="0.2">
      <c r="A764" s="8">
        <v>763</v>
      </c>
      <c r="B764" s="8">
        <v>2358</v>
      </c>
      <c r="C764" s="8" t="s">
        <v>3019</v>
      </c>
      <c r="D764" s="8">
        <v>70000</v>
      </c>
      <c r="E764" s="8">
        <v>5</v>
      </c>
      <c r="F764" s="8" t="s">
        <v>3020</v>
      </c>
      <c r="G764" s="8" t="s">
        <v>3021</v>
      </c>
    </row>
    <row r="765" spans="1:7" x14ac:dyDescent="0.2">
      <c r="A765" s="9">
        <v>764</v>
      </c>
      <c r="B765" s="9">
        <v>2359</v>
      </c>
      <c r="C765" s="9" t="s">
        <v>3019</v>
      </c>
      <c r="D765" s="9">
        <v>80000</v>
      </c>
      <c r="E765" s="9">
        <v>5</v>
      </c>
      <c r="F765" s="9" t="s">
        <v>3027</v>
      </c>
      <c r="G765" s="9" t="s">
        <v>3021</v>
      </c>
    </row>
    <row r="766" spans="1:7" x14ac:dyDescent="0.2">
      <c r="A766" s="8">
        <v>765</v>
      </c>
      <c r="B766" s="8">
        <v>2361</v>
      </c>
      <c r="C766" s="8" t="s">
        <v>3022</v>
      </c>
      <c r="D766" s="8">
        <v>80000</v>
      </c>
      <c r="E766" s="8">
        <v>5</v>
      </c>
      <c r="F766" s="8" t="s">
        <v>3027</v>
      </c>
      <c r="G766" s="8" t="s">
        <v>3021</v>
      </c>
    </row>
    <row r="767" spans="1:7" x14ac:dyDescent="0.2">
      <c r="A767" s="9">
        <v>766</v>
      </c>
      <c r="B767" s="9">
        <v>2363</v>
      </c>
      <c r="C767" s="9" t="s">
        <v>3019</v>
      </c>
      <c r="D767" s="9">
        <v>80000</v>
      </c>
      <c r="E767" s="9">
        <v>5</v>
      </c>
      <c r="F767" s="9" t="s">
        <v>3020</v>
      </c>
      <c r="G767" s="9" t="s">
        <v>3021</v>
      </c>
    </row>
    <row r="768" spans="1:7" x14ac:dyDescent="0.2">
      <c r="A768" s="8">
        <v>767</v>
      </c>
      <c r="B768" s="8">
        <v>2369</v>
      </c>
      <c r="C768" s="8" t="s">
        <v>3022</v>
      </c>
      <c r="D768" s="8">
        <v>90000</v>
      </c>
      <c r="E768" s="8">
        <v>0</v>
      </c>
      <c r="F768" s="8" t="s">
        <v>3020</v>
      </c>
      <c r="G768" s="8" t="s">
        <v>3023</v>
      </c>
    </row>
    <row r="769" spans="1:7" x14ac:dyDescent="0.2">
      <c r="A769" s="9">
        <v>768</v>
      </c>
      <c r="B769" s="9">
        <v>2372</v>
      </c>
      <c r="C769" s="9" t="s">
        <v>3022</v>
      </c>
      <c r="D769" s="9">
        <v>90000</v>
      </c>
      <c r="E769" s="9">
        <v>0</v>
      </c>
      <c r="F769" s="9" t="s">
        <v>3020</v>
      </c>
      <c r="G769" s="9" t="s">
        <v>3023</v>
      </c>
    </row>
    <row r="770" spans="1:7" x14ac:dyDescent="0.2">
      <c r="A770" s="8">
        <v>769</v>
      </c>
      <c r="B770" s="8">
        <v>2376</v>
      </c>
      <c r="C770" s="8" t="s">
        <v>3019</v>
      </c>
      <c r="D770" s="8">
        <v>90000</v>
      </c>
      <c r="E770" s="8">
        <v>2</v>
      </c>
      <c r="F770" s="8" t="s">
        <v>3020</v>
      </c>
      <c r="G770" s="8" t="s">
        <v>3021</v>
      </c>
    </row>
    <row r="771" spans="1:7" x14ac:dyDescent="0.2">
      <c r="A771" s="9">
        <v>770</v>
      </c>
      <c r="B771" s="9">
        <v>2379</v>
      </c>
      <c r="C771" s="9" t="s">
        <v>3022</v>
      </c>
      <c r="D771" s="9">
        <v>50000</v>
      </c>
      <c r="E771" s="9">
        <v>0</v>
      </c>
      <c r="F771" s="9" t="s">
        <v>3027</v>
      </c>
      <c r="G771" s="9" t="s">
        <v>3021</v>
      </c>
    </row>
    <row r="772" spans="1:7" x14ac:dyDescent="0.2">
      <c r="A772" s="8">
        <v>771</v>
      </c>
      <c r="B772" s="8">
        <v>2380</v>
      </c>
      <c r="C772" s="8" t="s">
        <v>3022</v>
      </c>
      <c r="D772" s="8">
        <v>50000</v>
      </c>
      <c r="E772" s="8">
        <v>0</v>
      </c>
      <c r="F772" s="8" t="s">
        <v>3027</v>
      </c>
      <c r="G772" s="8" t="s">
        <v>3023</v>
      </c>
    </row>
    <row r="773" spans="1:7" x14ac:dyDescent="0.2">
      <c r="A773" s="9">
        <v>772</v>
      </c>
      <c r="B773" s="9">
        <v>2382</v>
      </c>
      <c r="C773" s="9" t="s">
        <v>3022</v>
      </c>
      <c r="D773" s="9">
        <v>50000</v>
      </c>
      <c r="E773" s="9">
        <v>0</v>
      </c>
      <c r="F773" s="9" t="s">
        <v>3027</v>
      </c>
      <c r="G773" s="9" t="s">
        <v>3023</v>
      </c>
    </row>
    <row r="774" spans="1:7" x14ac:dyDescent="0.2">
      <c r="A774" s="8">
        <v>773</v>
      </c>
      <c r="B774" s="8">
        <v>2385</v>
      </c>
      <c r="C774" s="8" t="s">
        <v>3019</v>
      </c>
      <c r="D774" s="8">
        <v>50000</v>
      </c>
      <c r="E774" s="8">
        <v>1</v>
      </c>
      <c r="F774" s="8" t="s">
        <v>3027</v>
      </c>
      <c r="G774" s="8" t="s">
        <v>3021</v>
      </c>
    </row>
    <row r="775" spans="1:7" x14ac:dyDescent="0.2">
      <c r="A775" s="9">
        <v>774</v>
      </c>
      <c r="B775" s="9">
        <v>2391</v>
      </c>
      <c r="C775" s="9" t="s">
        <v>3022</v>
      </c>
      <c r="D775" s="9">
        <v>50000</v>
      </c>
      <c r="E775" s="9">
        <v>1</v>
      </c>
      <c r="F775" s="9" t="s">
        <v>3027</v>
      </c>
      <c r="G775" s="9" t="s">
        <v>3021</v>
      </c>
    </row>
    <row r="776" spans="1:7" x14ac:dyDescent="0.2">
      <c r="A776" s="8">
        <v>775</v>
      </c>
      <c r="B776" s="8">
        <v>2393</v>
      </c>
      <c r="C776" s="8" t="s">
        <v>3019</v>
      </c>
      <c r="D776" s="8">
        <v>50000</v>
      </c>
      <c r="E776" s="8">
        <v>1</v>
      </c>
      <c r="F776" s="8" t="s">
        <v>3027</v>
      </c>
      <c r="G776" s="8" t="s">
        <v>3021</v>
      </c>
    </row>
    <row r="777" spans="1:7" x14ac:dyDescent="0.2">
      <c r="A777" s="9">
        <v>776</v>
      </c>
      <c r="B777" s="9">
        <v>2394</v>
      </c>
      <c r="C777" s="9" t="s">
        <v>3022</v>
      </c>
      <c r="D777" s="9">
        <v>50000</v>
      </c>
      <c r="E777" s="9">
        <v>1</v>
      </c>
      <c r="F777" s="9" t="s">
        <v>3027</v>
      </c>
      <c r="G777" s="9" t="s">
        <v>3021</v>
      </c>
    </row>
    <row r="778" spans="1:7" x14ac:dyDescent="0.2">
      <c r="A778" s="8">
        <v>777</v>
      </c>
      <c r="B778" s="8">
        <v>2395</v>
      </c>
      <c r="C778" s="8" t="s">
        <v>3019</v>
      </c>
      <c r="D778" s="8">
        <v>50000</v>
      </c>
      <c r="E778" s="8">
        <v>1</v>
      </c>
      <c r="F778" s="8" t="s">
        <v>3027</v>
      </c>
      <c r="G778" s="8" t="s">
        <v>3021</v>
      </c>
    </row>
    <row r="779" spans="1:7" x14ac:dyDescent="0.2">
      <c r="A779" s="9">
        <v>778</v>
      </c>
      <c r="B779" s="9">
        <v>2398</v>
      </c>
      <c r="C779" s="9" t="s">
        <v>3022</v>
      </c>
      <c r="D779" s="9">
        <v>40000</v>
      </c>
      <c r="E779" s="9">
        <v>1</v>
      </c>
      <c r="F779" s="9" t="s">
        <v>3027</v>
      </c>
      <c r="G779" s="9" t="s">
        <v>3021</v>
      </c>
    </row>
    <row r="780" spans="1:7" x14ac:dyDescent="0.2">
      <c r="A780" s="8">
        <v>779</v>
      </c>
      <c r="B780" s="8">
        <v>2417</v>
      </c>
      <c r="C780" s="8" t="s">
        <v>3022</v>
      </c>
      <c r="D780" s="8">
        <v>60000</v>
      </c>
      <c r="E780" s="8">
        <v>1</v>
      </c>
      <c r="F780" s="8" t="s">
        <v>3027</v>
      </c>
      <c r="G780" s="8" t="s">
        <v>3021</v>
      </c>
    </row>
    <row r="781" spans="1:7" x14ac:dyDescent="0.2">
      <c r="A781" s="9">
        <v>780</v>
      </c>
      <c r="B781" s="9">
        <v>2418</v>
      </c>
      <c r="C781" s="9" t="s">
        <v>3022</v>
      </c>
      <c r="D781" s="9">
        <v>60000</v>
      </c>
      <c r="E781" s="9">
        <v>1</v>
      </c>
      <c r="F781" s="9" t="s">
        <v>3027</v>
      </c>
      <c r="G781" s="9" t="s">
        <v>3021</v>
      </c>
    </row>
    <row r="782" spans="1:7" x14ac:dyDescent="0.2">
      <c r="A782" s="8">
        <v>781</v>
      </c>
      <c r="B782" s="8">
        <v>2419</v>
      </c>
      <c r="C782" s="8" t="s">
        <v>3022</v>
      </c>
      <c r="D782" s="8">
        <v>60000</v>
      </c>
      <c r="E782" s="8">
        <v>1</v>
      </c>
      <c r="F782" s="8" t="s">
        <v>3027</v>
      </c>
      <c r="G782" s="8" t="s">
        <v>3021</v>
      </c>
    </row>
    <row r="783" spans="1:7" x14ac:dyDescent="0.2">
      <c r="A783" s="9">
        <v>782</v>
      </c>
      <c r="B783" s="9">
        <v>2420</v>
      </c>
      <c r="C783" s="9" t="s">
        <v>3019</v>
      </c>
      <c r="D783" s="9">
        <v>60000</v>
      </c>
      <c r="E783" s="9">
        <v>1</v>
      </c>
      <c r="F783" s="9" t="s">
        <v>3027</v>
      </c>
      <c r="G783" s="9" t="s">
        <v>3021</v>
      </c>
    </row>
    <row r="784" spans="1:7" x14ac:dyDescent="0.2">
      <c r="A784" s="8">
        <v>783</v>
      </c>
      <c r="B784" s="8">
        <v>2422</v>
      </c>
      <c r="C784" s="8" t="s">
        <v>3019</v>
      </c>
      <c r="D784" s="8">
        <v>60000</v>
      </c>
      <c r="E784" s="8">
        <v>1</v>
      </c>
      <c r="F784" s="8" t="s">
        <v>3027</v>
      </c>
      <c r="G784" s="8" t="s">
        <v>3021</v>
      </c>
    </row>
    <row r="785" spans="1:7" x14ac:dyDescent="0.2">
      <c r="A785" s="9">
        <v>784</v>
      </c>
      <c r="B785" s="9">
        <v>2423</v>
      </c>
      <c r="C785" s="9" t="s">
        <v>3019</v>
      </c>
      <c r="D785" s="9">
        <v>60000</v>
      </c>
      <c r="E785" s="9">
        <v>1</v>
      </c>
      <c r="F785" s="9" t="s">
        <v>3027</v>
      </c>
      <c r="G785" s="9" t="s">
        <v>3021</v>
      </c>
    </row>
    <row r="786" spans="1:7" x14ac:dyDescent="0.2">
      <c r="A786" s="8">
        <v>785</v>
      </c>
      <c r="B786" s="8">
        <v>2426</v>
      </c>
      <c r="C786" s="8" t="s">
        <v>3019</v>
      </c>
      <c r="D786" s="8">
        <v>40000</v>
      </c>
      <c r="E786" s="8">
        <v>1</v>
      </c>
      <c r="F786" s="8" t="s">
        <v>3027</v>
      </c>
      <c r="G786" s="8" t="s">
        <v>3021</v>
      </c>
    </row>
    <row r="787" spans="1:7" x14ac:dyDescent="0.2">
      <c r="A787" s="9">
        <v>786</v>
      </c>
      <c r="B787" s="9">
        <v>2427</v>
      </c>
      <c r="C787" s="9" t="s">
        <v>3019</v>
      </c>
      <c r="D787" s="9">
        <v>40000</v>
      </c>
      <c r="E787" s="9">
        <v>1</v>
      </c>
      <c r="F787" s="9" t="s">
        <v>3020</v>
      </c>
      <c r="G787" s="9" t="s">
        <v>3021</v>
      </c>
    </row>
    <row r="788" spans="1:7" x14ac:dyDescent="0.2">
      <c r="A788" s="8">
        <v>787</v>
      </c>
      <c r="B788" s="8">
        <v>2430</v>
      </c>
      <c r="C788" s="8" t="s">
        <v>3022</v>
      </c>
      <c r="D788" s="8">
        <v>60000</v>
      </c>
      <c r="E788" s="8">
        <v>1</v>
      </c>
      <c r="F788" s="8" t="s">
        <v>3027</v>
      </c>
      <c r="G788" s="8" t="s">
        <v>3021</v>
      </c>
    </row>
    <row r="789" spans="1:7" x14ac:dyDescent="0.2">
      <c r="A789" s="9">
        <v>788</v>
      </c>
      <c r="B789" s="9">
        <v>2431</v>
      </c>
      <c r="C789" s="9" t="s">
        <v>3019</v>
      </c>
      <c r="D789" s="9">
        <v>60000</v>
      </c>
      <c r="E789" s="9">
        <v>1</v>
      </c>
      <c r="F789" s="9" t="s">
        <v>3027</v>
      </c>
      <c r="G789" s="9" t="s">
        <v>3021</v>
      </c>
    </row>
    <row r="790" spans="1:7" x14ac:dyDescent="0.2">
      <c r="A790" s="8">
        <v>789</v>
      </c>
      <c r="B790" s="8">
        <v>2432</v>
      </c>
      <c r="C790" s="8" t="s">
        <v>3022</v>
      </c>
      <c r="D790" s="8">
        <v>70000</v>
      </c>
      <c r="E790" s="8">
        <v>1</v>
      </c>
      <c r="F790" s="8" t="s">
        <v>3027</v>
      </c>
      <c r="G790" s="8" t="s">
        <v>3021</v>
      </c>
    </row>
    <row r="791" spans="1:7" x14ac:dyDescent="0.2">
      <c r="A791" s="9">
        <v>790</v>
      </c>
      <c r="B791" s="9">
        <v>2433</v>
      </c>
      <c r="C791" s="9" t="s">
        <v>3019</v>
      </c>
      <c r="D791" s="9">
        <v>50000</v>
      </c>
      <c r="E791" s="9">
        <v>1</v>
      </c>
      <c r="F791" s="9" t="s">
        <v>3020</v>
      </c>
      <c r="G791" s="9" t="s">
        <v>3021</v>
      </c>
    </row>
    <row r="792" spans="1:7" x14ac:dyDescent="0.2">
      <c r="A792" s="8">
        <v>791</v>
      </c>
      <c r="B792" s="8">
        <v>2437</v>
      </c>
      <c r="C792" s="8" t="s">
        <v>3019</v>
      </c>
      <c r="D792" s="8">
        <v>50000</v>
      </c>
      <c r="E792" s="8">
        <v>1</v>
      </c>
      <c r="F792" s="8" t="s">
        <v>3020</v>
      </c>
      <c r="G792" s="8" t="s">
        <v>3021</v>
      </c>
    </row>
    <row r="793" spans="1:7" x14ac:dyDescent="0.2">
      <c r="A793" s="9">
        <v>792</v>
      </c>
      <c r="B793" s="9">
        <v>2441</v>
      </c>
      <c r="C793" s="9" t="s">
        <v>3019</v>
      </c>
      <c r="D793" s="9">
        <v>60000</v>
      </c>
      <c r="E793" s="9">
        <v>1</v>
      </c>
      <c r="F793" s="9" t="s">
        <v>3027</v>
      </c>
      <c r="G793" s="9" t="s">
        <v>3021</v>
      </c>
    </row>
    <row r="794" spans="1:7" x14ac:dyDescent="0.2">
      <c r="A794" s="8">
        <v>793</v>
      </c>
      <c r="B794" s="8">
        <v>2442</v>
      </c>
      <c r="C794" s="8" t="s">
        <v>3019</v>
      </c>
      <c r="D794" s="8">
        <v>40000</v>
      </c>
      <c r="E794" s="8">
        <v>1</v>
      </c>
      <c r="F794" s="8" t="s">
        <v>3020</v>
      </c>
      <c r="G794" s="8" t="s">
        <v>3021</v>
      </c>
    </row>
    <row r="795" spans="1:7" x14ac:dyDescent="0.2">
      <c r="A795" s="9">
        <v>794</v>
      </c>
      <c r="B795" s="9">
        <v>2443</v>
      </c>
      <c r="C795" s="9" t="s">
        <v>3019</v>
      </c>
      <c r="D795" s="9">
        <v>40000</v>
      </c>
      <c r="E795" s="9">
        <v>1</v>
      </c>
      <c r="F795" s="9" t="s">
        <v>3020</v>
      </c>
      <c r="G795" s="9" t="s">
        <v>3021</v>
      </c>
    </row>
    <row r="796" spans="1:7" x14ac:dyDescent="0.2">
      <c r="A796" s="8">
        <v>795</v>
      </c>
      <c r="B796" s="8">
        <v>2448</v>
      </c>
      <c r="C796" s="8" t="s">
        <v>3022</v>
      </c>
      <c r="D796" s="8">
        <v>40000</v>
      </c>
      <c r="E796" s="8">
        <v>2</v>
      </c>
      <c r="F796" s="8" t="s">
        <v>3020</v>
      </c>
      <c r="G796" s="8" t="s">
        <v>3021</v>
      </c>
    </row>
    <row r="797" spans="1:7" x14ac:dyDescent="0.2">
      <c r="A797" s="9">
        <v>796</v>
      </c>
      <c r="B797" s="9">
        <v>2450</v>
      </c>
      <c r="C797" s="9" t="s">
        <v>3022</v>
      </c>
      <c r="D797" s="9">
        <v>40000</v>
      </c>
      <c r="E797" s="9">
        <v>2</v>
      </c>
      <c r="F797" s="9" t="s">
        <v>3020</v>
      </c>
      <c r="G797" s="9" t="s">
        <v>3021</v>
      </c>
    </row>
    <row r="798" spans="1:7" x14ac:dyDescent="0.2">
      <c r="A798" s="8">
        <v>797</v>
      </c>
      <c r="B798" s="8">
        <v>2454</v>
      </c>
      <c r="C798" s="8" t="s">
        <v>3022</v>
      </c>
      <c r="D798" s="8">
        <v>40000</v>
      </c>
      <c r="E798" s="8">
        <v>2</v>
      </c>
      <c r="F798" s="8" t="s">
        <v>3020</v>
      </c>
      <c r="G798" s="8" t="s">
        <v>3023</v>
      </c>
    </row>
    <row r="799" spans="1:7" x14ac:dyDescent="0.2">
      <c r="A799" s="9">
        <v>798</v>
      </c>
      <c r="B799" s="9">
        <v>2456</v>
      </c>
      <c r="C799" s="9" t="s">
        <v>3022</v>
      </c>
      <c r="D799" s="9">
        <v>40000</v>
      </c>
      <c r="E799" s="9">
        <v>2</v>
      </c>
      <c r="F799" s="9" t="s">
        <v>3020</v>
      </c>
      <c r="G799" s="9" t="s">
        <v>3021</v>
      </c>
    </row>
    <row r="800" spans="1:7" x14ac:dyDescent="0.2">
      <c r="A800" s="8">
        <v>799</v>
      </c>
      <c r="B800" s="8">
        <v>2457</v>
      </c>
      <c r="C800" s="8" t="s">
        <v>3019</v>
      </c>
      <c r="D800" s="8">
        <v>40000</v>
      </c>
      <c r="E800" s="8">
        <v>2</v>
      </c>
      <c r="F800" s="8" t="s">
        <v>3020</v>
      </c>
      <c r="G800" s="8" t="s">
        <v>3021</v>
      </c>
    </row>
    <row r="801" spans="1:7" x14ac:dyDescent="0.2">
      <c r="A801" s="9">
        <v>800</v>
      </c>
      <c r="B801" s="9">
        <v>2458</v>
      </c>
      <c r="C801" s="9" t="s">
        <v>3019</v>
      </c>
      <c r="D801" s="9">
        <v>40000</v>
      </c>
      <c r="E801" s="9">
        <v>2</v>
      </c>
      <c r="F801" s="9" t="s">
        <v>3020</v>
      </c>
      <c r="G801" s="9" t="s">
        <v>3021</v>
      </c>
    </row>
    <row r="802" spans="1:7" x14ac:dyDescent="0.2">
      <c r="A802" s="8">
        <v>801</v>
      </c>
      <c r="B802" s="8">
        <v>2460</v>
      </c>
      <c r="C802" s="8" t="s">
        <v>3019</v>
      </c>
      <c r="D802" s="8">
        <v>60000</v>
      </c>
      <c r="E802" s="8">
        <v>1</v>
      </c>
      <c r="F802" s="8" t="s">
        <v>3027</v>
      </c>
      <c r="G802" s="8" t="s">
        <v>3021</v>
      </c>
    </row>
    <row r="803" spans="1:7" x14ac:dyDescent="0.2">
      <c r="A803" s="9">
        <v>802</v>
      </c>
      <c r="B803" s="9">
        <v>2464</v>
      </c>
      <c r="C803" s="9" t="s">
        <v>3019</v>
      </c>
      <c r="D803" s="9">
        <v>60000</v>
      </c>
      <c r="E803" s="9">
        <v>1</v>
      </c>
      <c r="F803" s="9" t="s">
        <v>3027</v>
      </c>
      <c r="G803" s="9" t="s">
        <v>3021</v>
      </c>
    </row>
    <row r="804" spans="1:7" x14ac:dyDescent="0.2">
      <c r="A804" s="8">
        <v>803</v>
      </c>
      <c r="B804" s="8">
        <v>2466</v>
      </c>
      <c r="C804" s="8" t="s">
        <v>3019</v>
      </c>
      <c r="D804" s="8">
        <v>60000</v>
      </c>
      <c r="E804" s="8">
        <v>1</v>
      </c>
      <c r="F804" s="8" t="s">
        <v>3027</v>
      </c>
      <c r="G804" s="8" t="s">
        <v>3021</v>
      </c>
    </row>
    <row r="805" spans="1:7" x14ac:dyDescent="0.2">
      <c r="A805" s="9">
        <v>804</v>
      </c>
      <c r="B805" s="9">
        <v>2468</v>
      </c>
      <c r="C805" s="9" t="s">
        <v>3022</v>
      </c>
      <c r="D805" s="9">
        <v>60000</v>
      </c>
      <c r="E805" s="9">
        <v>1</v>
      </c>
      <c r="F805" s="9" t="s">
        <v>3027</v>
      </c>
      <c r="G805" s="9" t="s">
        <v>3021</v>
      </c>
    </row>
    <row r="806" spans="1:7" x14ac:dyDescent="0.2">
      <c r="A806" s="8">
        <v>805</v>
      </c>
      <c r="B806" s="8">
        <v>2472</v>
      </c>
      <c r="C806" s="8" t="s">
        <v>3019</v>
      </c>
      <c r="D806" s="8">
        <v>60000</v>
      </c>
      <c r="E806" s="8">
        <v>1</v>
      </c>
      <c r="F806" s="8" t="s">
        <v>3027</v>
      </c>
      <c r="G806" s="8" t="s">
        <v>3021</v>
      </c>
    </row>
    <row r="807" spans="1:7" x14ac:dyDescent="0.2">
      <c r="A807" s="9">
        <v>806</v>
      </c>
      <c r="B807" s="9">
        <v>2481</v>
      </c>
      <c r="C807" s="9" t="s">
        <v>3019</v>
      </c>
      <c r="D807" s="9">
        <v>70000</v>
      </c>
      <c r="E807" s="9">
        <v>2</v>
      </c>
      <c r="F807" s="9" t="s">
        <v>3027</v>
      </c>
      <c r="G807" s="9" t="s">
        <v>3021</v>
      </c>
    </row>
    <row r="808" spans="1:7" x14ac:dyDescent="0.2">
      <c r="A808" s="8">
        <v>807</v>
      </c>
      <c r="B808" s="8">
        <v>2484</v>
      </c>
      <c r="C808" s="8" t="s">
        <v>3019</v>
      </c>
      <c r="D808" s="8">
        <v>70000</v>
      </c>
      <c r="E808" s="8">
        <v>2</v>
      </c>
      <c r="F808" s="8" t="s">
        <v>3027</v>
      </c>
      <c r="G808" s="8" t="s">
        <v>3021</v>
      </c>
    </row>
    <row r="809" spans="1:7" x14ac:dyDescent="0.2">
      <c r="A809" s="9">
        <v>808</v>
      </c>
      <c r="B809" s="9">
        <v>2486</v>
      </c>
      <c r="C809" s="9" t="s">
        <v>3019</v>
      </c>
      <c r="D809" s="9">
        <v>70000</v>
      </c>
      <c r="E809" s="9">
        <v>3</v>
      </c>
      <c r="F809" s="9" t="s">
        <v>3027</v>
      </c>
      <c r="G809" s="9" t="s">
        <v>3021</v>
      </c>
    </row>
    <row r="810" spans="1:7" x14ac:dyDescent="0.2">
      <c r="A810" s="8">
        <v>809</v>
      </c>
      <c r="B810" s="8">
        <v>2487</v>
      </c>
      <c r="C810" s="8" t="s">
        <v>3019</v>
      </c>
      <c r="D810" s="8">
        <v>60000</v>
      </c>
      <c r="E810" s="8">
        <v>1</v>
      </c>
      <c r="F810" s="8" t="s">
        <v>3027</v>
      </c>
      <c r="G810" s="8" t="s">
        <v>3021</v>
      </c>
    </row>
    <row r="811" spans="1:7" x14ac:dyDescent="0.2">
      <c r="A811" s="9">
        <v>810</v>
      </c>
      <c r="B811" s="9">
        <v>2488</v>
      </c>
      <c r="C811" s="9" t="s">
        <v>3019</v>
      </c>
      <c r="D811" s="9">
        <v>60000</v>
      </c>
      <c r="E811" s="9">
        <v>2</v>
      </c>
      <c r="F811" s="9" t="s">
        <v>3020</v>
      </c>
      <c r="G811" s="9" t="s">
        <v>3021</v>
      </c>
    </row>
    <row r="812" spans="1:7" x14ac:dyDescent="0.2">
      <c r="A812" s="8">
        <v>811</v>
      </c>
      <c r="B812" s="8">
        <v>2489</v>
      </c>
      <c r="C812" s="8" t="s">
        <v>3022</v>
      </c>
      <c r="D812" s="8">
        <v>40000</v>
      </c>
      <c r="E812" s="8">
        <v>0</v>
      </c>
      <c r="F812" s="8" t="s">
        <v>3020</v>
      </c>
      <c r="G812" s="8" t="s">
        <v>3023</v>
      </c>
    </row>
    <row r="813" spans="1:7" x14ac:dyDescent="0.2">
      <c r="A813" s="9">
        <v>812</v>
      </c>
      <c r="B813" s="9">
        <v>2490</v>
      </c>
      <c r="C813" s="9" t="s">
        <v>3022</v>
      </c>
      <c r="D813" s="9">
        <v>40000</v>
      </c>
      <c r="E813" s="9">
        <v>0</v>
      </c>
      <c r="F813" s="9" t="s">
        <v>3020</v>
      </c>
      <c r="G813" s="9" t="s">
        <v>3021</v>
      </c>
    </row>
    <row r="814" spans="1:7" x14ac:dyDescent="0.2">
      <c r="A814" s="8">
        <v>813</v>
      </c>
      <c r="B814" s="8">
        <v>2491</v>
      </c>
      <c r="C814" s="8" t="s">
        <v>3019</v>
      </c>
      <c r="D814" s="8">
        <v>40000</v>
      </c>
      <c r="E814" s="8">
        <v>0</v>
      </c>
      <c r="F814" s="8" t="s">
        <v>3020</v>
      </c>
      <c r="G814" s="8" t="s">
        <v>3023</v>
      </c>
    </row>
    <row r="815" spans="1:7" x14ac:dyDescent="0.2">
      <c r="A815" s="9">
        <v>814</v>
      </c>
      <c r="B815" s="9">
        <v>2495</v>
      </c>
      <c r="C815" s="9" t="s">
        <v>3019</v>
      </c>
      <c r="D815" s="9">
        <v>40000</v>
      </c>
      <c r="E815" s="9">
        <v>0</v>
      </c>
      <c r="F815" s="9" t="s">
        <v>3020</v>
      </c>
      <c r="G815" s="9" t="s">
        <v>3023</v>
      </c>
    </row>
    <row r="816" spans="1:7" x14ac:dyDescent="0.2">
      <c r="A816" s="8">
        <v>815</v>
      </c>
      <c r="B816" s="8">
        <v>2498</v>
      </c>
      <c r="C816" s="8" t="s">
        <v>3019</v>
      </c>
      <c r="D816" s="8">
        <v>60000</v>
      </c>
      <c r="E816" s="8">
        <v>2</v>
      </c>
      <c r="F816" s="8" t="s">
        <v>3027</v>
      </c>
      <c r="G816" s="8" t="s">
        <v>3021</v>
      </c>
    </row>
    <row r="817" spans="1:7" x14ac:dyDescent="0.2">
      <c r="A817" s="9">
        <v>816</v>
      </c>
      <c r="B817" s="9">
        <v>2499</v>
      </c>
      <c r="C817" s="9" t="s">
        <v>3019</v>
      </c>
      <c r="D817" s="9">
        <v>70000</v>
      </c>
      <c r="E817" s="9">
        <v>3</v>
      </c>
      <c r="F817" s="9" t="s">
        <v>3027</v>
      </c>
      <c r="G817" s="9" t="s">
        <v>3021</v>
      </c>
    </row>
    <row r="818" spans="1:7" x14ac:dyDescent="0.2">
      <c r="A818" s="8">
        <v>817</v>
      </c>
      <c r="B818" s="8">
        <v>2500</v>
      </c>
      <c r="C818" s="8" t="s">
        <v>3019</v>
      </c>
      <c r="D818" s="8">
        <v>70000</v>
      </c>
      <c r="E818" s="8">
        <v>4</v>
      </c>
      <c r="F818" s="8" t="s">
        <v>3027</v>
      </c>
      <c r="G818" s="8" t="s">
        <v>3021</v>
      </c>
    </row>
    <row r="819" spans="1:7" x14ac:dyDescent="0.2">
      <c r="A819" s="9">
        <v>818</v>
      </c>
      <c r="B819" s="9">
        <v>2502</v>
      </c>
      <c r="C819" s="9" t="s">
        <v>3022</v>
      </c>
      <c r="D819" s="9">
        <v>70000</v>
      </c>
      <c r="E819" s="9">
        <v>4</v>
      </c>
      <c r="F819" s="9" t="s">
        <v>3027</v>
      </c>
      <c r="G819" s="9" t="s">
        <v>3021</v>
      </c>
    </row>
    <row r="820" spans="1:7" x14ac:dyDescent="0.2">
      <c r="A820" s="8">
        <v>819</v>
      </c>
      <c r="B820" s="8">
        <v>2506</v>
      </c>
      <c r="C820" s="8" t="s">
        <v>3019</v>
      </c>
      <c r="D820" s="8">
        <v>70000</v>
      </c>
      <c r="E820" s="8">
        <v>4</v>
      </c>
      <c r="F820" s="8" t="s">
        <v>3027</v>
      </c>
      <c r="G820" s="8" t="s">
        <v>3021</v>
      </c>
    </row>
    <row r="821" spans="1:7" x14ac:dyDescent="0.2">
      <c r="A821" s="9">
        <v>820</v>
      </c>
      <c r="B821" s="9">
        <v>2507</v>
      </c>
      <c r="C821" s="9" t="s">
        <v>3019</v>
      </c>
      <c r="D821" s="9">
        <v>70000</v>
      </c>
      <c r="E821" s="9">
        <v>2</v>
      </c>
      <c r="F821" s="9" t="s">
        <v>3020</v>
      </c>
      <c r="G821" s="9" t="s">
        <v>3021</v>
      </c>
    </row>
    <row r="822" spans="1:7" x14ac:dyDescent="0.2">
      <c r="A822" s="8">
        <v>821</v>
      </c>
      <c r="B822" s="8">
        <v>2508</v>
      </c>
      <c r="C822" s="8" t="s">
        <v>3019</v>
      </c>
      <c r="D822" s="8">
        <v>60000</v>
      </c>
      <c r="E822" s="8">
        <v>0</v>
      </c>
      <c r="F822" s="8" t="s">
        <v>3027</v>
      </c>
      <c r="G822" s="8" t="s">
        <v>3021</v>
      </c>
    </row>
    <row r="823" spans="1:7" x14ac:dyDescent="0.2">
      <c r="A823" s="9">
        <v>822</v>
      </c>
      <c r="B823" s="9">
        <v>2509</v>
      </c>
      <c r="C823" s="9" t="s">
        <v>3019</v>
      </c>
      <c r="D823" s="9">
        <v>60000</v>
      </c>
      <c r="E823" s="9">
        <v>0</v>
      </c>
      <c r="F823" s="9" t="s">
        <v>3027</v>
      </c>
      <c r="G823" s="9" t="s">
        <v>3021</v>
      </c>
    </row>
    <row r="824" spans="1:7" x14ac:dyDescent="0.2">
      <c r="A824" s="8">
        <v>823</v>
      </c>
      <c r="B824" s="8">
        <v>2512</v>
      </c>
      <c r="C824" s="8" t="s">
        <v>3019</v>
      </c>
      <c r="D824" s="8">
        <v>60000</v>
      </c>
      <c r="E824" s="8">
        <v>0</v>
      </c>
      <c r="F824" s="8" t="s">
        <v>3027</v>
      </c>
      <c r="G824" s="8" t="s">
        <v>3021</v>
      </c>
    </row>
    <row r="825" spans="1:7" x14ac:dyDescent="0.2">
      <c r="A825" s="9">
        <v>824</v>
      </c>
      <c r="B825" s="9">
        <v>2516</v>
      </c>
      <c r="C825" s="9" t="s">
        <v>3019</v>
      </c>
      <c r="D825" s="9">
        <v>70000</v>
      </c>
      <c r="E825" s="9">
        <v>0</v>
      </c>
      <c r="F825" s="9" t="s">
        <v>3027</v>
      </c>
      <c r="G825" s="9" t="s">
        <v>3021</v>
      </c>
    </row>
    <row r="826" spans="1:7" x14ac:dyDescent="0.2">
      <c r="A826" s="8">
        <v>825</v>
      </c>
      <c r="B826" s="8">
        <v>2520</v>
      </c>
      <c r="C826" s="8" t="s">
        <v>3019</v>
      </c>
      <c r="D826" s="8">
        <v>70000</v>
      </c>
      <c r="E826" s="8">
        <v>4</v>
      </c>
      <c r="F826" s="8" t="s">
        <v>3027</v>
      </c>
      <c r="G826" s="8" t="s">
        <v>3021</v>
      </c>
    </row>
    <row r="827" spans="1:7" x14ac:dyDescent="0.2">
      <c r="A827" s="9">
        <v>826</v>
      </c>
      <c r="B827" s="9">
        <v>2521</v>
      </c>
      <c r="C827" s="9" t="s">
        <v>3022</v>
      </c>
      <c r="D827" s="9">
        <v>70000</v>
      </c>
      <c r="E827" s="9">
        <v>5</v>
      </c>
      <c r="F827" s="9" t="s">
        <v>3027</v>
      </c>
      <c r="G827" s="9" t="s">
        <v>3021</v>
      </c>
    </row>
    <row r="828" spans="1:7" x14ac:dyDescent="0.2">
      <c r="A828" s="8">
        <v>827</v>
      </c>
      <c r="B828" s="8">
        <v>2522</v>
      </c>
      <c r="C828" s="8" t="s">
        <v>3019</v>
      </c>
      <c r="D828" s="8">
        <v>70000</v>
      </c>
      <c r="E828" s="8">
        <v>5</v>
      </c>
      <c r="F828" s="8" t="s">
        <v>3027</v>
      </c>
      <c r="G828" s="8" t="s">
        <v>3021</v>
      </c>
    </row>
    <row r="829" spans="1:7" x14ac:dyDescent="0.2">
      <c r="A829" s="9">
        <v>828</v>
      </c>
      <c r="B829" s="9">
        <v>2526</v>
      </c>
      <c r="C829" s="9" t="s">
        <v>3019</v>
      </c>
      <c r="D829" s="9">
        <v>60000</v>
      </c>
      <c r="E829" s="9">
        <v>2</v>
      </c>
      <c r="F829" s="9" t="s">
        <v>3027</v>
      </c>
      <c r="G829" s="9" t="s">
        <v>3021</v>
      </c>
    </row>
    <row r="830" spans="1:7" x14ac:dyDescent="0.2">
      <c r="A830" s="8">
        <v>829</v>
      </c>
      <c r="B830" s="8">
        <v>2527</v>
      </c>
      <c r="C830" s="8" t="s">
        <v>3019</v>
      </c>
      <c r="D830" s="8">
        <v>70000</v>
      </c>
      <c r="E830" s="8">
        <v>5</v>
      </c>
      <c r="F830" s="8" t="s">
        <v>3027</v>
      </c>
      <c r="G830" s="8" t="s">
        <v>3021</v>
      </c>
    </row>
    <row r="831" spans="1:7" x14ac:dyDescent="0.2">
      <c r="A831" s="9">
        <v>830</v>
      </c>
      <c r="B831" s="9">
        <v>2530</v>
      </c>
      <c r="C831" s="9" t="s">
        <v>3019</v>
      </c>
      <c r="D831" s="9">
        <v>70000</v>
      </c>
      <c r="E831" s="9">
        <v>5</v>
      </c>
      <c r="F831" s="9" t="s">
        <v>3027</v>
      </c>
      <c r="G831" s="9" t="s">
        <v>3021</v>
      </c>
    </row>
    <row r="832" spans="1:7" x14ac:dyDescent="0.2">
      <c r="A832" s="8">
        <v>831</v>
      </c>
      <c r="B832" s="8">
        <v>2531</v>
      </c>
      <c r="C832" s="8" t="s">
        <v>3019</v>
      </c>
      <c r="D832" s="8">
        <v>80000</v>
      </c>
      <c r="E832" s="8">
        <v>3</v>
      </c>
      <c r="F832" s="8" t="s">
        <v>3027</v>
      </c>
      <c r="G832" s="8" t="s">
        <v>3021</v>
      </c>
    </row>
    <row r="833" spans="1:7" x14ac:dyDescent="0.2">
      <c r="A833" s="9">
        <v>832</v>
      </c>
      <c r="B833" s="9">
        <v>2534</v>
      </c>
      <c r="C833" s="9" t="s">
        <v>3019</v>
      </c>
      <c r="D833" s="9">
        <v>80000</v>
      </c>
      <c r="E833" s="9">
        <v>3</v>
      </c>
      <c r="F833" s="9" t="s">
        <v>3027</v>
      </c>
      <c r="G833" s="9" t="s">
        <v>3021</v>
      </c>
    </row>
    <row r="834" spans="1:7" x14ac:dyDescent="0.2">
      <c r="A834" s="8">
        <v>833</v>
      </c>
      <c r="B834" s="8">
        <v>2539</v>
      </c>
      <c r="C834" s="8" t="s">
        <v>3022</v>
      </c>
      <c r="D834" s="8">
        <v>40000</v>
      </c>
      <c r="E834" s="8">
        <v>0</v>
      </c>
      <c r="F834" s="8" t="s">
        <v>3020</v>
      </c>
      <c r="G834" s="8" t="s">
        <v>3023</v>
      </c>
    </row>
    <row r="835" spans="1:7" x14ac:dyDescent="0.2">
      <c r="A835" s="9">
        <v>834</v>
      </c>
      <c r="B835" s="9">
        <v>2540</v>
      </c>
      <c r="C835" s="9" t="s">
        <v>3019</v>
      </c>
      <c r="D835" s="9">
        <v>80000</v>
      </c>
      <c r="E835" s="9">
        <v>3</v>
      </c>
      <c r="F835" s="9" t="s">
        <v>3020</v>
      </c>
      <c r="G835" s="9" t="s">
        <v>3021</v>
      </c>
    </row>
    <row r="836" spans="1:7" x14ac:dyDescent="0.2">
      <c r="A836" s="8">
        <v>835</v>
      </c>
      <c r="B836" s="8">
        <v>2543</v>
      </c>
      <c r="C836" s="8" t="s">
        <v>3022</v>
      </c>
      <c r="D836" s="8">
        <v>80000</v>
      </c>
      <c r="E836" s="8">
        <v>3</v>
      </c>
      <c r="F836" s="8" t="s">
        <v>3020</v>
      </c>
      <c r="G836" s="8" t="s">
        <v>3023</v>
      </c>
    </row>
    <row r="837" spans="1:7" x14ac:dyDescent="0.2">
      <c r="A837" s="9">
        <v>836</v>
      </c>
      <c r="B837" s="9">
        <v>2545</v>
      </c>
      <c r="C837" s="9" t="s">
        <v>3022</v>
      </c>
      <c r="D837" s="9">
        <v>80000</v>
      </c>
      <c r="E837" s="9">
        <v>3</v>
      </c>
      <c r="F837" s="9" t="s">
        <v>3020</v>
      </c>
      <c r="G837" s="9" t="s">
        <v>3021</v>
      </c>
    </row>
    <row r="838" spans="1:7" x14ac:dyDescent="0.2">
      <c r="A838" s="8">
        <v>837</v>
      </c>
      <c r="B838" s="8">
        <v>2547</v>
      </c>
      <c r="C838" s="8" t="s">
        <v>3019</v>
      </c>
      <c r="D838" s="8">
        <v>80000</v>
      </c>
      <c r="E838" s="8">
        <v>3</v>
      </c>
      <c r="F838" s="8" t="s">
        <v>3020</v>
      </c>
      <c r="G838" s="8" t="s">
        <v>3021</v>
      </c>
    </row>
    <row r="839" spans="1:7" x14ac:dyDescent="0.2">
      <c r="A839" s="9">
        <v>838</v>
      </c>
      <c r="B839" s="9">
        <v>2548</v>
      </c>
      <c r="C839" s="9" t="s">
        <v>3022</v>
      </c>
      <c r="D839" s="9">
        <v>80000</v>
      </c>
      <c r="E839" s="9">
        <v>3</v>
      </c>
      <c r="F839" s="9" t="s">
        <v>3020</v>
      </c>
      <c r="G839" s="9" t="s">
        <v>3021</v>
      </c>
    </row>
    <row r="840" spans="1:7" x14ac:dyDescent="0.2">
      <c r="A840" s="8">
        <v>839</v>
      </c>
      <c r="B840" s="8">
        <v>2549</v>
      </c>
      <c r="C840" s="8" t="s">
        <v>3022</v>
      </c>
      <c r="D840" s="8">
        <v>80000</v>
      </c>
      <c r="E840" s="8">
        <v>3</v>
      </c>
      <c r="F840" s="8" t="s">
        <v>3020</v>
      </c>
      <c r="G840" s="8" t="s">
        <v>3023</v>
      </c>
    </row>
    <row r="841" spans="1:7" x14ac:dyDescent="0.2">
      <c r="A841" s="9">
        <v>840</v>
      </c>
      <c r="B841" s="9">
        <v>2551</v>
      </c>
      <c r="C841" s="9" t="s">
        <v>3022</v>
      </c>
      <c r="D841" s="9">
        <v>60000</v>
      </c>
      <c r="E841" s="9">
        <v>0</v>
      </c>
      <c r="F841" s="9" t="s">
        <v>3027</v>
      </c>
      <c r="G841" s="9" t="s">
        <v>3021</v>
      </c>
    </row>
    <row r="842" spans="1:7" x14ac:dyDescent="0.2">
      <c r="A842" s="8">
        <v>841</v>
      </c>
      <c r="B842" s="8">
        <v>2553</v>
      </c>
      <c r="C842" s="8" t="s">
        <v>3019</v>
      </c>
      <c r="D842" s="8">
        <v>60000</v>
      </c>
      <c r="E842" s="8">
        <v>0</v>
      </c>
      <c r="F842" s="8" t="s">
        <v>3027</v>
      </c>
      <c r="G842" s="8" t="s">
        <v>3021</v>
      </c>
    </row>
    <row r="843" spans="1:7" x14ac:dyDescent="0.2">
      <c r="A843" s="9">
        <v>842</v>
      </c>
      <c r="B843" s="9">
        <v>2555</v>
      </c>
      <c r="C843" s="9" t="s">
        <v>3019</v>
      </c>
      <c r="D843" s="9">
        <v>40000</v>
      </c>
      <c r="E843" s="9">
        <v>0</v>
      </c>
      <c r="F843" s="9" t="s">
        <v>3020</v>
      </c>
      <c r="G843" s="9" t="s">
        <v>3023</v>
      </c>
    </row>
    <row r="844" spans="1:7" x14ac:dyDescent="0.2">
      <c r="A844" s="8">
        <v>843</v>
      </c>
      <c r="B844" s="8">
        <v>2561</v>
      </c>
      <c r="C844" s="8" t="s">
        <v>3022</v>
      </c>
      <c r="D844" s="8">
        <v>50000</v>
      </c>
      <c r="E844" s="8">
        <v>4</v>
      </c>
      <c r="F844" s="8" t="s">
        <v>3020</v>
      </c>
      <c r="G844" s="8" t="s">
        <v>3021</v>
      </c>
    </row>
    <row r="845" spans="1:7" x14ac:dyDescent="0.2">
      <c r="A845" s="9">
        <v>844</v>
      </c>
      <c r="B845" s="9">
        <v>2563</v>
      </c>
      <c r="C845" s="9" t="s">
        <v>3022</v>
      </c>
      <c r="D845" s="9">
        <v>50000</v>
      </c>
      <c r="E845" s="9">
        <v>4</v>
      </c>
      <c r="F845" s="9" t="s">
        <v>3020</v>
      </c>
      <c r="G845" s="9" t="s">
        <v>3023</v>
      </c>
    </row>
    <row r="846" spans="1:7" x14ac:dyDescent="0.2">
      <c r="A846" s="8">
        <v>845</v>
      </c>
      <c r="B846" s="8">
        <v>2570</v>
      </c>
      <c r="C846" s="8" t="s">
        <v>3022</v>
      </c>
      <c r="D846" s="8">
        <v>50000</v>
      </c>
      <c r="E846" s="8">
        <v>4</v>
      </c>
      <c r="F846" s="8" t="s">
        <v>3020</v>
      </c>
      <c r="G846" s="8" t="s">
        <v>3021</v>
      </c>
    </row>
    <row r="847" spans="1:7" x14ac:dyDescent="0.2">
      <c r="A847" s="9">
        <v>846</v>
      </c>
      <c r="B847" s="9">
        <v>2571</v>
      </c>
      <c r="C847" s="9" t="s">
        <v>3022</v>
      </c>
      <c r="D847" s="9">
        <v>30000</v>
      </c>
      <c r="E847" s="9">
        <v>2</v>
      </c>
      <c r="F847" s="9" t="s">
        <v>3025</v>
      </c>
      <c r="G847" s="9" t="s">
        <v>3023</v>
      </c>
    </row>
    <row r="848" spans="1:7" x14ac:dyDescent="0.2">
      <c r="A848" s="8">
        <v>847</v>
      </c>
      <c r="B848" s="8">
        <v>2578</v>
      </c>
      <c r="C848" s="8" t="s">
        <v>3022</v>
      </c>
      <c r="D848" s="8">
        <v>50000</v>
      </c>
      <c r="E848" s="8">
        <v>4</v>
      </c>
      <c r="F848" s="8" t="s">
        <v>3020</v>
      </c>
      <c r="G848" s="8" t="s">
        <v>3021</v>
      </c>
    </row>
    <row r="849" spans="1:7" x14ac:dyDescent="0.2">
      <c r="A849" s="9">
        <v>848</v>
      </c>
      <c r="B849" s="9">
        <v>2579</v>
      </c>
      <c r="C849" s="9" t="s">
        <v>3022</v>
      </c>
      <c r="D849" s="9">
        <v>50000</v>
      </c>
      <c r="E849" s="9">
        <v>4</v>
      </c>
      <c r="F849" s="9" t="s">
        <v>3020</v>
      </c>
      <c r="G849" s="9" t="s">
        <v>3023</v>
      </c>
    </row>
    <row r="850" spans="1:7" x14ac:dyDescent="0.2">
      <c r="A850" s="8">
        <v>849</v>
      </c>
      <c r="B850" s="8">
        <v>2583</v>
      </c>
      <c r="C850" s="8" t="s">
        <v>3019</v>
      </c>
      <c r="D850" s="8">
        <v>50000</v>
      </c>
      <c r="E850" s="8">
        <v>4</v>
      </c>
      <c r="F850" s="8" t="s">
        <v>3020</v>
      </c>
      <c r="G850" s="8" t="s">
        <v>3021</v>
      </c>
    </row>
    <row r="851" spans="1:7" x14ac:dyDescent="0.2">
      <c r="A851" s="9">
        <v>850</v>
      </c>
      <c r="B851" s="9">
        <v>2584</v>
      </c>
      <c r="C851" s="9" t="s">
        <v>3022</v>
      </c>
      <c r="D851" s="9">
        <v>50000</v>
      </c>
      <c r="E851" s="9">
        <v>4</v>
      </c>
      <c r="F851" s="9" t="s">
        <v>3020</v>
      </c>
      <c r="G851" s="9" t="s">
        <v>3021</v>
      </c>
    </row>
    <row r="852" spans="1:7" x14ac:dyDescent="0.2">
      <c r="A852" s="8">
        <v>851</v>
      </c>
      <c r="B852" s="8">
        <v>2587</v>
      </c>
      <c r="C852" s="8" t="s">
        <v>3022</v>
      </c>
      <c r="D852" s="8">
        <v>50000</v>
      </c>
      <c r="E852" s="8">
        <v>4</v>
      </c>
      <c r="F852" s="8" t="s">
        <v>3020</v>
      </c>
      <c r="G852" s="8" t="s">
        <v>3021</v>
      </c>
    </row>
    <row r="853" spans="1:7" x14ac:dyDescent="0.2">
      <c r="A853" s="9">
        <v>852</v>
      </c>
      <c r="B853" s="9">
        <v>2593</v>
      </c>
      <c r="C853" s="9" t="s">
        <v>3022</v>
      </c>
      <c r="D853" s="9">
        <v>60000</v>
      </c>
      <c r="E853" s="9">
        <v>4</v>
      </c>
      <c r="F853" s="9" t="s">
        <v>3020</v>
      </c>
      <c r="G853" s="9" t="s">
        <v>3021</v>
      </c>
    </row>
    <row r="854" spans="1:7" x14ac:dyDescent="0.2">
      <c r="A854" s="8">
        <v>853</v>
      </c>
      <c r="B854" s="8">
        <v>2601</v>
      </c>
      <c r="C854" s="8" t="s">
        <v>3022</v>
      </c>
      <c r="D854" s="8">
        <v>60000</v>
      </c>
      <c r="E854" s="8">
        <v>4</v>
      </c>
      <c r="F854" s="8" t="s">
        <v>3020</v>
      </c>
      <c r="G854" s="8" t="s">
        <v>3023</v>
      </c>
    </row>
    <row r="855" spans="1:7" x14ac:dyDescent="0.2">
      <c r="A855" s="9">
        <v>854</v>
      </c>
      <c r="B855" s="9">
        <v>2603</v>
      </c>
      <c r="C855" s="9" t="s">
        <v>3022</v>
      </c>
      <c r="D855" s="9">
        <v>60000</v>
      </c>
      <c r="E855" s="9">
        <v>0</v>
      </c>
      <c r="F855" s="9" t="s">
        <v>3020</v>
      </c>
      <c r="G855" s="9" t="s">
        <v>3021</v>
      </c>
    </row>
    <row r="856" spans="1:7" x14ac:dyDescent="0.2">
      <c r="A856" s="8">
        <v>855</v>
      </c>
      <c r="B856" s="8">
        <v>2604</v>
      </c>
      <c r="C856" s="8" t="s">
        <v>3022</v>
      </c>
      <c r="D856" s="8">
        <v>60000</v>
      </c>
      <c r="E856" s="8">
        <v>2</v>
      </c>
      <c r="F856" s="8" t="s">
        <v>3027</v>
      </c>
      <c r="G856" s="8" t="s">
        <v>3023</v>
      </c>
    </row>
    <row r="857" spans="1:7" x14ac:dyDescent="0.2">
      <c r="A857" s="9">
        <v>856</v>
      </c>
      <c r="B857" s="9">
        <v>2610</v>
      </c>
      <c r="C857" s="9" t="s">
        <v>3019</v>
      </c>
      <c r="D857" s="9">
        <v>60000</v>
      </c>
      <c r="E857" s="9">
        <v>4</v>
      </c>
      <c r="F857" s="9" t="s">
        <v>3020</v>
      </c>
      <c r="G857" s="9" t="s">
        <v>3021</v>
      </c>
    </row>
    <row r="858" spans="1:7" x14ac:dyDescent="0.2">
      <c r="A858" s="8">
        <v>857</v>
      </c>
      <c r="B858" s="8">
        <v>2613</v>
      </c>
      <c r="C858" s="8" t="s">
        <v>3019</v>
      </c>
      <c r="D858" s="8">
        <v>60000</v>
      </c>
      <c r="E858" s="8">
        <v>3</v>
      </c>
      <c r="F858" s="8" t="s">
        <v>3027</v>
      </c>
      <c r="G858" s="8" t="s">
        <v>3021</v>
      </c>
    </row>
    <row r="859" spans="1:7" x14ac:dyDescent="0.2">
      <c r="A859" s="9">
        <v>858</v>
      </c>
      <c r="B859" s="9">
        <v>2616</v>
      </c>
      <c r="C859" s="9" t="s">
        <v>3022</v>
      </c>
      <c r="D859" s="9">
        <v>60000</v>
      </c>
      <c r="E859" s="9">
        <v>3</v>
      </c>
      <c r="F859" s="9" t="s">
        <v>3027</v>
      </c>
      <c r="G859" s="9" t="s">
        <v>3023</v>
      </c>
    </row>
    <row r="860" spans="1:7" x14ac:dyDescent="0.2">
      <c r="A860" s="8">
        <v>859</v>
      </c>
      <c r="B860" s="8">
        <v>2617</v>
      </c>
      <c r="C860" s="8" t="s">
        <v>3019</v>
      </c>
      <c r="D860" s="8">
        <v>40000</v>
      </c>
      <c r="E860" s="8">
        <v>3</v>
      </c>
      <c r="F860" s="8" t="s">
        <v>3025</v>
      </c>
      <c r="G860" s="8" t="s">
        <v>3021</v>
      </c>
    </row>
    <row r="861" spans="1:7" x14ac:dyDescent="0.2">
      <c r="A861" s="9">
        <v>860</v>
      </c>
      <c r="B861" s="9">
        <v>2618</v>
      </c>
      <c r="C861" s="9" t="s">
        <v>3019</v>
      </c>
      <c r="D861" s="9">
        <v>70000</v>
      </c>
      <c r="E861" s="9">
        <v>1</v>
      </c>
      <c r="F861" s="9" t="s">
        <v>3024</v>
      </c>
      <c r="G861" s="9" t="s">
        <v>3021</v>
      </c>
    </row>
    <row r="862" spans="1:7" x14ac:dyDescent="0.2">
      <c r="A862" s="8">
        <v>861</v>
      </c>
      <c r="B862" s="8">
        <v>2619</v>
      </c>
      <c r="C862" s="8" t="s">
        <v>3019</v>
      </c>
      <c r="D862" s="8">
        <v>70000</v>
      </c>
      <c r="E862" s="8">
        <v>1</v>
      </c>
      <c r="F862" s="8" t="s">
        <v>3024</v>
      </c>
      <c r="G862" s="8" t="s">
        <v>3021</v>
      </c>
    </row>
    <row r="863" spans="1:7" x14ac:dyDescent="0.2">
      <c r="A863" s="9">
        <v>862</v>
      </c>
      <c r="B863" s="9">
        <v>2620</v>
      </c>
      <c r="C863" s="9" t="s">
        <v>3019</v>
      </c>
      <c r="D863" s="9">
        <v>70000</v>
      </c>
      <c r="E863" s="9">
        <v>1</v>
      </c>
      <c r="F863" s="9" t="s">
        <v>3024</v>
      </c>
      <c r="G863" s="9" t="s">
        <v>3021</v>
      </c>
    </row>
    <row r="864" spans="1:7" x14ac:dyDescent="0.2">
      <c r="A864" s="8">
        <v>863</v>
      </c>
      <c r="B864" s="8">
        <v>2621</v>
      </c>
      <c r="C864" s="8" t="s">
        <v>3022</v>
      </c>
      <c r="D864" s="8">
        <v>40000</v>
      </c>
      <c r="E864" s="8">
        <v>4</v>
      </c>
      <c r="F864" s="8" t="s">
        <v>3025</v>
      </c>
      <c r="G864" s="8" t="s">
        <v>3021</v>
      </c>
    </row>
    <row r="865" spans="1:7" x14ac:dyDescent="0.2">
      <c r="A865" s="9">
        <v>864</v>
      </c>
      <c r="B865" s="9">
        <v>2626</v>
      </c>
      <c r="C865" s="9" t="s">
        <v>3019</v>
      </c>
      <c r="D865" s="9">
        <v>60000</v>
      </c>
      <c r="E865" s="9">
        <v>1</v>
      </c>
      <c r="F865" s="9" t="s">
        <v>3024</v>
      </c>
      <c r="G865" s="9" t="s">
        <v>3021</v>
      </c>
    </row>
    <row r="866" spans="1:7" x14ac:dyDescent="0.2">
      <c r="A866" s="8">
        <v>865</v>
      </c>
      <c r="B866" s="8">
        <v>2628</v>
      </c>
      <c r="C866" s="8" t="s">
        <v>3019</v>
      </c>
      <c r="D866" s="8">
        <v>60000</v>
      </c>
      <c r="E866" s="8">
        <v>1</v>
      </c>
      <c r="F866" s="8" t="s">
        <v>3024</v>
      </c>
      <c r="G866" s="8" t="s">
        <v>3021</v>
      </c>
    </row>
    <row r="867" spans="1:7" x14ac:dyDescent="0.2">
      <c r="A867" s="9">
        <v>866</v>
      </c>
      <c r="B867" s="9">
        <v>2630</v>
      </c>
      <c r="C867" s="9" t="s">
        <v>3019</v>
      </c>
      <c r="D867" s="9">
        <v>60000</v>
      </c>
      <c r="E867" s="9">
        <v>1</v>
      </c>
      <c r="F867" s="9" t="s">
        <v>3024</v>
      </c>
      <c r="G867" s="9" t="s">
        <v>3021</v>
      </c>
    </row>
    <row r="868" spans="1:7" x14ac:dyDescent="0.2">
      <c r="A868" s="8">
        <v>867</v>
      </c>
      <c r="B868" s="8">
        <v>2638</v>
      </c>
      <c r="C868" s="8" t="s">
        <v>3019</v>
      </c>
      <c r="D868" s="8">
        <v>60000</v>
      </c>
      <c r="E868" s="8">
        <v>1</v>
      </c>
      <c r="F868" s="8" t="s">
        <v>3024</v>
      </c>
      <c r="G868" s="8" t="s">
        <v>3023</v>
      </c>
    </row>
    <row r="869" spans="1:7" x14ac:dyDescent="0.2">
      <c r="A869" s="9">
        <v>868</v>
      </c>
      <c r="B869" s="9">
        <v>2639</v>
      </c>
      <c r="C869" s="9" t="s">
        <v>3019</v>
      </c>
      <c r="D869" s="9">
        <v>40000</v>
      </c>
      <c r="E869" s="9">
        <v>4</v>
      </c>
      <c r="F869" s="9" t="s">
        <v>3025</v>
      </c>
      <c r="G869" s="9" t="s">
        <v>3021</v>
      </c>
    </row>
    <row r="870" spans="1:7" x14ac:dyDescent="0.2">
      <c r="A870" s="8">
        <v>869</v>
      </c>
      <c r="B870" s="8">
        <v>2647</v>
      </c>
      <c r="C870" s="8" t="s">
        <v>3022</v>
      </c>
      <c r="D870" s="8">
        <v>70000</v>
      </c>
      <c r="E870" s="8">
        <v>0</v>
      </c>
      <c r="F870" s="8" t="s">
        <v>3024</v>
      </c>
      <c r="G870" s="8" t="s">
        <v>3021</v>
      </c>
    </row>
    <row r="871" spans="1:7" x14ac:dyDescent="0.2">
      <c r="A871" s="9">
        <v>870</v>
      </c>
      <c r="B871" s="9">
        <v>2649</v>
      </c>
      <c r="C871" s="9" t="s">
        <v>3022</v>
      </c>
      <c r="D871" s="9">
        <v>70000</v>
      </c>
      <c r="E871" s="9">
        <v>0</v>
      </c>
      <c r="F871" s="9" t="s">
        <v>3024</v>
      </c>
      <c r="G871" s="9" t="s">
        <v>3023</v>
      </c>
    </row>
    <row r="872" spans="1:7" x14ac:dyDescent="0.2">
      <c r="A872" s="8">
        <v>871</v>
      </c>
      <c r="B872" s="8">
        <v>2650</v>
      </c>
      <c r="C872" s="8" t="s">
        <v>3022</v>
      </c>
      <c r="D872" s="8">
        <v>70000</v>
      </c>
      <c r="E872" s="8">
        <v>0</v>
      </c>
      <c r="F872" s="8" t="s">
        <v>3024</v>
      </c>
      <c r="G872" s="8" t="s">
        <v>3023</v>
      </c>
    </row>
    <row r="873" spans="1:7" x14ac:dyDescent="0.2">
      <c r="A873" s="9">
        <v>872</v>
      </c>
      <c r="B873" s="9">
        <v>2652</v>
      </c>
      <c r="C873" s="9" t="s">
        <v>3022</v>
      </c>
      <c r="D873" s="9">
        <v>70000</v>
      </c>
      <c r="E873" s="9">
        <v>0</v>
      </c>
      <c r="F873" s="9" t="s">
        <v>3024</v>
      </c>
      <c r="G873" s="9" t="s">
        <v>3023</v>
      </c>
    </row>
    <row r="874" spans="1:7" x14ac:dyDescent="0.2">
      <c r="A874" s="8">
        <v>873</v>
      </c>
      <c r="B874" s="8">
        <v>2653</v>
      </c>
      <c r="C874" s="8" t="s">
        <v>3022</v>
      </c>
      <c r="D874" s="8">
        <v>60000</v>
      </c>
      <c r="E874" s="8">
        <v>0</v>
      </c>
      <c r="F874" s="8" t="s">
        <v>3027</v>
      </c>
      <c r="G874" s="8" t="s">
        <v>3023</v>
      </c>
    </row>
    <row r="875" spans="1:7" x14ac:dyDescent="0.2">
      <c r="A875" s="9">
        <v>874</v>
      </c>
      <c r="B875" s="9">
        <v>2655</v>
      </c>
      <c r="C875" s="9" t="s">
        <v>3019</v>
      </c>
      <c r="D875" s="9">
        <v>60000</v>
      </c>
      <c r="E875" s="9">
        <v>0</v>
      </c>
      <c r="F875" s="9" t="s">
        <v>3027</v>
      </c>
      <c r="G875" s="9" t="s">
        <v>3023</v>
      </c>
    </row>
    <row r="876" spans="1:7" x14ac:dyDescent="0.2">
      <c r="A876" s="8">
        <v>875</v>
      </c>
      <c r="B876" s="8">
        <v>2667</v>
      </c>
      <c r="C876" s="8" t="s">
        <v>3022</v>
      </c>
      <c r="D876" s="8">
        <v>60000</v>
      </c>
      <c r="E876" s="8">
        <v>0</v>
      </c>
      <c r="F876" s="8" t="s">
        <v>3020</v>
      </c>
      <c r="G876" s="8" t="s">
        <v>3023</v>
      </c>
    </row>
    <row r="877" spans="1:7" x14ac:dyDescent="0.2">
      <c r="A877" s="9">
        <v>876</v>
      </c>
      <c r="B877" s="9">
        <v>2668</v>
      </c>
      <c r="C877" s="9" t="s">
        <v>3019</v>
      </c>
      <c r="D877" s="9">
        <v>60000</v>
      </c>
      <c r="E877" s="9">
        <v>1</v>
      </c>
      <c r="F877" s="9" t="s">
        <v>3024</v>
      </c>
      <c r="G877" s="9" t="s">
        <v>3023</v>
      </c>
    </row>
    <row r="878" spans="1:7" x14ac:dyDescent="0.2">
      <c r="A878" s="8">
        <v>877</v>
      </c>
      <c r="B878" s="8">
        <v>2670</v>
      </c>
      <c r="C878" s="8" t="s">
        <v>3019</v>
      </c>
      <c r="D878" s="8">
        <v>60000</v>
      </c>
      <c r="E878" s="8">
        <v>1</v>
      </c>
      <c r="F878" s="8" t="s">
        <v>3024</v>
      </c>
      <c r="G878" s="8" t="s">
        <v>3021</v>
      </c>
    </row>
    <row r="879" spans="1:7" x14ac:dyDescent="0.2">
      <c r="A879" s="9">
        <v>878</v>
      </c>
      <c r="B879" s="9">
        <v>2671</v>
      </c>
      <c r="C879" s="9" t="s">
        <v>3019</v>
      </c>
      <c r="D879" s="9">
        <v>60000</v>
      </c>
      <c r="E879" s="9">
        <v>1</v>
      </c>
      <c r="F879" s="9" t="s">
        <v>3024</v>
      </c>
      <c r="G879" s="9" t="s">
        <v>3021</v>
      </c>
    </row>
    <row r="880" spans="1:7" x14ac:dyDescent="0.2">
      <c r="A880" s="8">
        <v>879</v>
      </c>
      <c r="B880" s="8">
        <v>2677</v>
      </c>
      <c r="C880" s="8" t="s">
        <v>3019</v>
      </c>
      <c r="D880" s="8">
        <v>60000</v>
      </c>
      <c r="E880" s="8">
        <v>1</v>
      </c>
      <c r="F880" s="8" t="s">
        <v>3024</v>
      </c>
      <c r="G880" s="8" t="s">
        <v>3021</v>
      </c>
    </row>
    <row r="881" spans="1:7" x14ac:dyDescent="0.2">
      <c r="A881" s="9">
        <v>880</v>
      </c>
      <c r="B881" s="9">
        <v>2684</v>
      </c>
      <c r="C881" s="9" t="s">
        <v>3019</v>
      </c>
      <c r="D881" s="9">
        <v>60000</v>
      </c>
      <c r="E881" s="9">
        <v>1</v>
      </c>
      <c r="F881" s="9" t="s">
        <v>3024</v>
      </c>
      <c r="G881" s="9" t="s">
        <v>3021</v>
      </c>
    </row>
    <row r="882" spans="1:7" x14ac:dyDescent="0.2">
      <c r="A882" s="8">
        <v>881</v>
      </c>
      <c r="B882" s="8">
        <v>2685</v>
      </c>
      <c r="C882" s="8" t="s">
        <v>3019</v>
      </c>
      <c r="D882" s="8">
        <v>60000</v>
      </c>
      <c r="E882" s="8">
        <v>1</v>
      </c>
      <c r="F882" s="8" t="s">
        <v>3024</v>
      </c>
      <c r="G882" s="8" t="s">
        <v>3021</v>
      </c>
    </row>
    <row r="883" spans="1:7" x14ac:dyDescent="0.2">
      <c r="A883" s="9">
        <v>882</v>
      </c>
      <c r="B883" s="9">
        <v>2689</v>
      </c>
      <c r="C883" s="9" t="s">
        <v>3019</v>
      </c>
      <c r="D883" s="9">
        <v>60000</v>
      </c>
      <c r="E883" s="9">
        <v>4</v>
      </c>
      <c r="F883" s="9" t="s">
        <v>3020</v>
      </c>
      <c r="G883" s="9" t="s">
        <v>3021</v>
      </c>
    </row>
    <row r="884" spans="1:7" x14ac:dyDescent="0.2">
      <c r="A884" s="8">
        <v>883</v>
      </c>
      <c r="B884" s="8">
        <v>2693</v>
      </c>
      <c r="C884" s="8" t="s">
        <v>3019</v>
      </c>
      <c r="D884" s="8">
        <v>60000</v>
      </c>
      <c r="E884" s="8">
        <v>4</v>
      </c>
      <c r="F884" s="8" t="s">
        <v>3020</v>
      </c>
      <c r="G884" s="8" t="s">
        <v>3021</v>
      </c>
    </row>
    <row r="885" spans="1:7" x14ac:dyDescent="0.2">
      <c r="A885" s="9">
        <v>884</v>
      </c>
      <c r="B885" s="9">
        <v>2696</v>
      </c>
      <c r="C885" s="9" t="s">
        <v>3019</v>
      </c>
      <c r="D885" s="9">
        <v>70000</v>
      </c>
      <c r="E885" s="9">
        <v>5</v>
      </c>
      <c r="F885" s="9" t="s">
        <v>3027</v>
      </c>
      <c r="G885" s="9" t="s">
        <v>3021</v>
      </c>
    </row>
    <row r="886" spans="1:7" x14ac:dyDescent="0.2">
      <c r="A886" s="8">
        <v>885</v>
      </c>
      <c r="B886" s="8">
        <v>2697</v>
      </c>
      <c r="C886" s="8" t="s">
        <v>3019</v>
      </c>
      <c r="D886" s="8">
        <v>80000</v>
      </c>
      <c r="E886" s="8">
        <v>5</v>
      </c>
      <c r="F886" s="8" t="s">
        <v>3027</v>
      </c>
      <c r="G886" s="8" t="s">
        <v>3021</v>
      </c>
    </row>
    <row r="887" spans="1:7" x14ac:dyDescent="0.2">
      <c r="A887" s="9">
        <v>886</v>
      </c>
      <c r="B887" s="9">
        <v>2699</v>
      </c>
      <c r="C887" s="9" t="s">
        <v>3019</v>
      </c>
      <c r="D887" s="9">
        <v>80000</v>
      </c>
      <c r="E887" s="9">
        <v>2</v>
      </c>
      <c r="F887" s="9" t="s">
        <v>3027</v>
      </c>
      <c r="G887" s="9" t="s">
        <v>3021</v>
      </c>
    </row>
    <row r="888" spans="1:7" x14ac:dyDescent="0.2">
      <c r="A888" s="8">
        <v>887</v>
      </c>
      <c r="B888" s="8">
        <v>2704</v>
      </c>
      <c r="C888" s="8" t="s">
        <v>3019</v>
      </c>
      <c r="D888" s="8">
        <v>60000</v>
      </c>
      <c r="E888" s="8">
        <v>3</v>
      </c>
      <c r="F888" s="8" t="s">
        <v>3020</v>
      </c>
      <c r="G888" s="8" t="s">
        <v>3021</v>
      </c>
    </row>
    <row r="889" spans="1:7" x14ac:dyDescent="0.2">
      <c r="A889" s="9">
        <v>888</v>
      </c>
      <c r="B889" s="9">
        <v>2709</v>
      </c>
      <c r="C889" s="9" t="s">
        <v>3019</v>
      </c>
      <c r="D889" s="9">
        <v>60000</v>
      </c>
      <c r="E889" s="9">
        <v>1</v>
      </c>
      <c r="F889" s="9" t="s">
        <v>3020</v>
      </c>
      <c r="G889" s="9" t="s">
        <v>3021</v>
      </c>
    </row>
    <row r="890" spans="1:7" x14ac:dyDescent="0.2">
      <c r="A890" s="8">
        <v>889</v>
      </c>
      <c r="B890" s="8">
        <v>2713</v>
      </c>
      <c r="C890" s="8" t="s">
        <v>3019</v>
      </c>
      <c r="D890" s="8">
        <v>60000</v>
      </c>
      <c r="E890" s="8">
        <v>1</v>
      </c>
      <c r="F890" s="8" t="s">
        <v>3020</v>
      </c>
      <c r="G890" s="8" t="s">
        <v>3021</v>
      </c>
    </row>
    <row r="891" spans="1:7" x14ac:dyDescent="0.2">
      <c r="A891" s="9">
        <v>890</v>
      </c>
      <c r="B891" s="9">
        <v>2715</v>
      </c>
      <c r="C891" s="9" t="s">
        <v>3022</v>
      </c>
      <c r="D891" s="9">
        <v>60000</v>
      </c>
      <c r="E891" s="9">
        <v>1</v>
      </c>
      <c r="F891" s="9" t="s">
        <v>3020</v>
      </c>
      <c r="G891" s="9" t="s">
        <v>3021</v>
      </c>
    </row>
    <row r="892" spans="1:7" x14ac:dyDescent="0.2">
      <c r="A892" s="8">
        <v>891</v>
      </c>
      <c r="B892" s="8">
        <v>2718</v>
      </c>
      <c r="C892" s="8" t="s">
        <v>3019</v>
      </c>
      <c r="D892" s="8">
        <v>70000</v>
      </c>
      <c r="E892" s="8">
        <v>5</v>
      </c>
      <c r="F892" s="8" t="s">
        <v>3027</v>
      </c>
      <c r="G892" s="8" t="s">
        <v>3021</v>
      </c>
    </row>
    <row r="893" spans="1:7" x14ac:dyDescent="0.2">
      <c r="A893" s="9">
        <v>892</v>
      </c>
      <c r="B893" s="9">
        <v>2720</v>
      </c>
      <c r="C893" s="9" t="s">
        <v>3019</v>
      </c>
      <c r="D893" s="9">
        <v>70000</v>
      </c>
      <c r="E893" s="9">
        <v>5</v>
      </c>
      <c r="F893" s="9" t="s">
        <v>3027</v>
      </c>
      <c r="G893" s="9" t="s">
        <v>3021</v>
      </c>
    </row>
    <row r="894" spans="1:7" x14ac:dyDescent="0.2">
      <c r="A894" s="8">
        <v>893</v>
      </c>
      <c r="B894" s="8">
        <v>2724</v>
      </c>
      <c r="C894" s="8" t="s">
        <v>3019</v>
      </c>
      <c r="D894" s="8">
        <v>90000</v>
      </c>
      <c r="E894" s="8">
        <v>1</v>
      </c>
      <c r="F894" s="8" t="s">
        <v>3027</v>
      </c>
      <c r="G894" s="8" t="s">
        <v>3021</v>
      </c>
    </row>
    <row r="895" spans="1:7" x14ac:dyDescent="0.2">
      <c r="A895" s="9">
        <v>894</v>
      </c>
      <c r="B895" s="9">
        <v>2725</v>
      </c>
      <c r="C895" s="9" t="s">
        <v>3019</v>
      </c>
      <c r="D895" s="9">
        <v>90000</v>
      </c>
      <c r="E895" s="9">
        <v>2</v>
      </c>
      <c r="F895" s="9" t="s">
        <v>3027</v>
      </c>
      <c r="G895" s="9" t="s">
        <v>3021</v>
      </c>
    </row>
    <row r="896" spans="1:7" x14ac:dyDescent="0.2">
      <c r="A896" s="8">
        <v>895</v>
      </c>
      <c r="B896" s="8">
        <v>2729</v>
      </c>
      <c r="C896" s="8" t="s">
        <v>3019</v>
      </c>
      <c r="D896" s="8">
        <v>100000</v>
      </c>
      <c r="E896" s="8">
        <v>1</v>
      </c>
      <c r="F896" s="8" t="s">
        <v>3027</v>
      </c>
      <c r="G896" s="8" t="s">
        <v>3021</v>
      </c>
    </row>
    <row r="897" spans="1:7" x14ac:dyDescent="0.2">
      <c r="A897" s="9">
        <v>896</v>
      </c>
      <c r="B897" s="9">
        <v>2737</v>
      </c>
      <c r="C897" s="9" t="s">
        <v>3019</v>
      </c>
      <c r="D897" s="9">
        <v>100000</v>
      </c>
      <c r="E897" s="9">
        <v>1</v>
      </c>
      <c r="F897" s="9" t="s">
        <v>3027</v>
      </c>
      <c r="G897" s="9" t="s">
        <v>3021</v>
      </c>
    </row>
    <row r="898" spans="1:7" x14ac:dyDescent="0.2">
      <c r="A898" s="8">
        <v>897</v>
      </c>
      <c r="B898" s="8">
        <v>2738</v>
      </c>
      <c r="C898" s="8" t="s">
        <v>3019</v>
      </c>
      <c r="D898" s="8">
        <v>100000</v>
      </c>
      <c r="E898" s="8">
        <v>1</v>
      </c>
      <c r="F898" s="8" t="s">
        <v>3027</v>
      </c>
      <c r="G898" s="8" t="s">
        <v>3021</v>
      </c>
    </row>
    <row r="899" spans="1:7" x14ac:dyDescent="0.2">
      <c r="A899" s="9">
        <v>898</v>
      </c>
      <c r="B899" s="9">
        <v>2741</v>
      </c>
      <c r="C899" s="9" t="s">
        <v>3022</v>
      </c>
      <c r="D899" s="9">
        <v>60000</v>
      </c>
      <c r="E899" s="9">
        <v>2</v>
      </c>
      <c r="F899" s="9" t="s">
        <v>3020</v>
      </c>
      <c r="G899" s="9" t="s">
        <v>3023</v>
      </c>
    </row>
    <row r="900" spans="1:7" x14ac:dyDescent="0.2">
      <c r="A900" s="8">
        <v>899</v>
      </c>
      <c r="B900" s="8">
        <v>2745</v>
      </c>
      <c r="C900" s="8" t="s">
        <v>3019</v>
      </c>
      <c r="D900" s="8">
        <v>80000</v>
      </c>
      <c r="E900" s="8">
        <v>4</v>
      </c>
      <c r="F900" s="8" t="s">
        <v>3027</v>
      </c>
      <c r="G900" s="8" t="s">
        <v>3021</v>
      </c>
    </row>
    <row r="901" spans="1:7" x14ac:dyDescent="0.2">
      <c r="A901" s="9">
        <v>900</v>
      </c>
      <c r="B901" s="9">
        <v>2747</v>
      </c>
      <c r="C901" s="9" t="s">
        <v>3022</v>
      </c>
      <c r="D901" s="9">
        <v>80000</v>
      </c>
      <c r="E901" s="9">
        <v>4</v>
      </c>
      <c r="F901" s="9" t="s">
        <v>3027</v>
      </c>
      <c r="G901" s="9" t="s">
        <v>3021</v>
      </c>
    </row>
    <row r="902" spans="1:7" x14ac:dyDescent="0.2">
      <c r="A902" s="8">
        <v>901</v>
      </c>
      <c r="B902" s="8">
        <v>2750</v>
      </c>
      <c r="C902" s="8" t="s">
        <v>3022</v>
      </c>
      <c r="D902" s="8">
        <v>90000</v>
      </c>
      <c r="E902" s="8">
        <v>2</v>
      </c>
      <c r="F902" s="8" t="s">
        <v>3020</v>
      </c>
      <c r="G902" s="8" t="s">
        <v>3021</v>
      </c>
    </row>
    <row r="903" spans="1:7" x14ac:dyDescent="0.2">
      <c r="A903" s="9">
        <v>902</v>
      </c>
      <c r="B903" s="9">
        <v>2760</v>
      </c>
      <c r="C903" s="9" t="s">
        <v>3022</v>
      </c>
      <c r="D903" s="9">
        <v>60000</v>
      </c>
      <c r="E903" s="9">
        <v>2</v>
      </c>
      <c r="F903" s="9" t="s">
        <v>3020</v>
      </c>
      <c r="G903" s="9" t="s">
        <v>3023</v>
      </c>
    </row>
    <row r="904" spans="1:7" x14ac:dyDescent="0.2">
      <c r="A904" s="8">
        <v>903</v>
      </c>
      <c r="B904" s="8">
        <v>2764</v>
      </c>
      <c r="C904" s="8" t="s">
        <v>3019</v>
      </c>
      <c r="D904" s="8">
        <v>70000</v>
      </c>
      <c r="E904" s="8">
        <v>5</v>
      </c>
      <c r="F904" s="8" t="s">
        <v>3020</v>
      </c>
      <c r="G904" s="8" t="s">
        <v>3021</v>
      </c>
    </row>
    <row r="905" spans="1:7" x14ac:dyDescent="0.2">
      <c r="A905" s="9">
        <v>904</v>
      </c>
      <c r="B905" s="9">
        <v>2765</v>
      </c>
      <c r="C905" s="9" t="s">
        <v>3022</v>
      </c>
      <c r="D905" s="9">
        <v>110000</v>
      </c>
      <c r="E905" s="9">
        <v>1</v>
      </c>
      <c r="F905" s="9" t="s">
        <v>3027</v>
      </c>
      <c r="G905" s="9" t="s">
        <v>3021</v>
      </c>
    </row>
    <row r="906" spans="1:7" x14ac:dyDescent="0.2">
      <c r="A906" s="8">
        <v>905</v>
      </c>
      <c r="B906" s="8">
        <v>2770</v>
      </c>
      <c r="C906" s="8" t="s">
        <v>3022</v>
      </c>
      <c r="D906" s="8">
        <v>110000</v>
      </c>
      <c r="E906" s="8">
        <v>1</v>
      </c>
      <c r="F906" s="8" t="s">
        <v>3027</v>
      </c>
      <c r="G906" s="8" t="s">
        <v>3021</v>
      </c>
    </row>
    <row r="907" spans="1:7" x14ac:dyDescent="0.2">
      <c r="A907" s="9">
        <v>906</v>
      </c>
      <c r="B907" s="9">
        <v>2771</v>
      </c>
      <c r="C907" s="9" t="s">
        <v>3022</v>
      </c>
      <c r="D907" s="9">
        <v>110000</v>
      </c>
      <c r="E907" s="9">
        <v>1</v>
      </c>
      <c r="F907" s="9" t="s">
        <v>3027</v>
      </c>
      <c r="G907" s="9" t="s">
        <v>3021</v>
      </c>
    </row>
    <row r="908" spans="1:7" x14ac:dyDescent="0.2">
      <c r="A908" s="8">
        <v>907</v>
      </c>
      <c r="B908" s="8">
        <v>2773</v>
      </c>
      <c r="C908" s="8" t="s">
        <v>3019</v>
      </c>
      <c r="D908" s="8">
        <v>80000</v>
      </c>
      <c r="E908" s="8">
        <v>5</v>
      </c>
      <c r="F908" s="8" t="s">
        <v>3027</v>
      </c>
      <c r="G908" s="8" t="s">
        <v>3021</v>
      </c>
    </row>
    <row r="909" spans="1:7" x14ac:dyDescent="0.2">
      <c r="A909" s="9">
        <v>908</v>
      </c>
      <c r="B909" s="9">
        <v>2775</v>
      </c>
      <c r="C909" s="9" t="s">
        <v>3022</v>
      </c>
      <c r="D909" s="9">
        <v>80000</v>
      </c>
      <c r="E909" s="9">
        <v>5</v>
      </c>
      <c r="F909" s="9" t="s">
        <v>3027</v>
      </c>
      <c r="G909" s="9" t="s">
        <v>3021</v>
      </c>
    </row>
    <row r="910" spans="1:7" x14ac:dyDescent="0.2">
      <c r="A910" s="8">
        <v>909</v>
      </c>
      <c r="B910" s="8">
        <v>2776</v>
      </c>
      <c r="C910" s="8" t="s">
        <v>3022</v>
      </c>
      <c r="D910" s="8">
        <v>80000</v>
      </c>
      <c r="E910" s="8">
        <v>5</v>
      </c>
      <c r="F910" s="8" t="s">
        <v>3027</v>
      </c>
      <c r="G910" s="8" t="s">
        <v>3021</v>
      </c>
    </row>
    <row r="911" spans="1:7" x14ac:dyDescent="0.2">
      <c r="A911" s="9">
        <v>910</v>
      </c>
      <c r="B911" s="9">
        <v>2778</v>
      </c>
      <c r="C911" s="9" t="s">
        <v>3019</v>
      </c>
      <c r="D911" s="9">
        <v>80000</v>
      </c>
      <c r="E911" s="9">
        <v>5</v>
      </c>
      <c r="F911" s="9" t="s">
        <v>3027</v>
      </c>
      <c r="G911" s="9" t="s">
        <v>3023</v>
      </c>
    </row>
    <row r="912" spans="1:7" x14ac:dyDescent="0.2">
      <c r="A912" s="8">
        <v>911</v>
      </c>
      <c r="B912" s="8">
        <v>2779</v>
      </c>
      <c r="C912" s="8" t="s">
        <v>3019</v>
      </c>
      <c r="D912" s="8">
        <v>80000</v>
      </c>
      <c r="E912" s="8">
        <v>5</v>
      </c>
      <c r="F912" s="8" t="s">
        <v>3027</v>
      </c>
      <c r="G912" s="8" t="s">
        <v>3021</v>
      </c>
    </row>
    <row r="913" spans="1:7" x14ac:dyDescent="0.2">
      <c r="A913" s="9">
        <v>912</v>
      </c>
      <c r="B913" s="9">
        <v>2781</v>
      </c>
      <c r="C913" s="9" t="s">
        <v>3019</v>
      </c>
      <c r="D913" s="9">
        <v>80000</v>
      </c>
      <c r="E913" s="9">
        <v>5</v>
      </c>
      <c r="F913" s="9" t="s">
        <v>3027</v>
      </c>
      <c r="G913" s="9" t="s">
        <v>3021</v>
      </c>
    </row>
    <row r="914" spans="1:7" x14ac:dyDescent="0.2">
      <c r="A914" s="8">
        <v>913</v>
      </c>
      <c r="B914" s="8">
        <v>2787</v>
      </c>
      <c r="C914" s="8" t="s">
        <v>3022</v>
      </c>
      <c r="D914" s="8">
        <v>60000</v>
      </c>
      <c r="E914" s="8">
        <v>3</v>
      </c>
      <c r="F914" s="8" t="s">
        <v>3020</v>
      </c>
      <c r="G914" s="8" t="s">
        <v>3021</v>
      </c>
    </row>
    <row r="915" spans="1:7" x14ac:dyDescent="0.2">
      <c r="A915" s="9">
        <v>914</v>
      </c>
      <c r="B915" s="9">
        <v>2791</v>
      </c>
      <c r="C915" s="9" t="s">
        <v>3019</v>
      </c>
      <c r="D915" s="9">
        <v>60000</v>
      </c>
      <c r="E915" s="9">
        <v>3</v>
      </c>
      <c r="F915" s="9" t="s">
        <v>3020</v>
      </c>
      <c r="G915" s="9" t="s">
        <v>3021</v>
      </c>
    </row>
    <row r="916" spans="1:7" x14ac:dyDescent="0.2">
      <c r="A916" s="8">
        <v>915</v>
      </c>
      <c r="B916" s="8">
        <v>2794</v>
      </c>
      <c r="C916" s="8" t="s">
        <v>3022</v>
      </c>
      <c r="D916" s="8">
        <v>70000</v>
      </c>
      <c r="E916" s="8">
        <v>0</v>
      </c>
      <c r="F916" s="8" t="s">
        <v>3020</v>
      </c>
      <c r="G916" s="8" t="s">
        <v>3023</v>
      </c>
    </row>
    <row r="917" spans="1:7" x14ac:dyDescent="0.2">
      <c r="A917" s="9">
        <v>916</v>
      </c>
      <c r="B917" s="9">
        <v>2795</v>
      </c>
      <c r="C917" s="9" t="s">
        <v>3022</v>
      </c>
      <c r="D917" s="9">
        <v>70000</v>
      </c>
      <c r="E917" s="9">
        <v>0</v>
      </c>
      <c r="F917" s="9" t="s">
        <v>3020</v>
      </c>
      <c r="G917" s="9" t="s">
        <v>3021</v>
      </c>
    </row>
    <row r="918" spans="1:7" x14ac:dyDescent="0.2">
      <c r="A918" s="8">
        <v>917</v>
      </c>
      <c r="B918" s="8">
        <v>2796</v>
      </c>
      <c r="C918" s="8" t="s">
        <v>3022</v>
      </c>
      <c r="D918" s="8">
        <v>70000</v>
      </c>
      <c r="E918" s="8">
        <v>0</v>
      </c>
      <c r="F918" s="8" t="s">
        <v>3020</v>
      </c>
      <c r="G918" s="8" t="s">
        <v>3023</v>
      </c>
    </row>
    <row r="919" spans="1:7" x14ac:dyDescent="0.2">
      <c r="A919" s="9">
        <v>918</v>
      </c>
      <c r="B919" s="9">
        <v>2797</v>
      </c>
      <c r="C919" s="9" t="s">
        <v>3022</v>
      </c>
      <c r="D919" s="9">
        <v>70000</v>
      </c>
      <c r="E919" s="9">
        <v>0</v>
      </c>
      <c r="F919" s="9" t="s">
        <v>3020</v>
      </c>
      <c r="G919" s="9" t="s">
        <v>3021</v>
      </c>
    </row>
    <row r="920" spans="1:7" x14ac:dyDescent="0.2">
      <c r="A920" s="8">
        <v>919</v>
      </c>
      <c r="B920" s="8">
        <v>2801</v>
      </c>
      <c r="C920" s="8" t="s">
        <v>3019</v>
      </c>
      <c r="D920" s="8">
        <v>60000</v>
      </c>
      <c r="E920" s="8">
        <v>3</v>
      </c>
      <c r="F920" s="8" t="s">
        <v>3020</v>
      </c>
      <c r="G920" s="8" t="s">
        <v>3021</v>
      </c>
    </row>
    <row r="921" spans="1:7" x14ac:dyDescent="0.2">
      <c r="A921" s="9">
        <v>920</v>
      </c>
      <c r="B921" s="9">
        <v>2803</v>
      </c>
      <c r="C921" s="9" t="s">
        <v>3019</v>
      </c>
      <c r="D921" s="9">
        <v>60000</v>
      </c>
      <c r="E921" s="9">
        <v>4</v>
      </c>
      <c r="F921" s="9" t="s">
        <v>3020</v>
      </c>
      <c r="G921" s="9" t="s">
        <v>3021</v>
      </c>
    </row>
    <row r="922" spans="1:7" x14ac:dyDescent="0.2">
      <c r="A922" s="8">
        <v>921</v>
      </c>
      <c r="B922" s="8">
        <v>2813</v>
      </c>
      <c r="C922" s="8" t="s">
        <v>3022</v>
      </c>
      <c r="D922" s="8">
        <v>60000</v>
      </c>
      <c r="E922" s="8">
        <v>4</v>
      </c>
      <c r="F922" s="8" t="s">
        <v>3020</v>
      </c>
      <c r="G922" s="8" t="s">
        <v>3021</v>
      </c>
    </row>
    <row r="923" spans="1:7" x14ac:dyDescent="0.2">
      <c r="A923" s="9">
        <v>922</v>
      </c>
      <c r="B923" s="9">
        <v>2817</v>
      </c>
      <c r="C923" s="9" t="s">
        <v>3019</v>
      </c>
      <c r="D923" s="9">
        <v>60000</v>
      </c>
      <c r="E923" s="9">
        <v>4</v>
      </c>
      <c r="F923" s="9" t="s">
        <v>3020</v>
      </c>
      <c r="G923" s="9" t="s">
        <v>3021</v>
      </c>
    </row>
    <row r="924" spans="1:7" x14ac:dyDescent="0.2">
      <c r="A924" s="8">
        <v>923</v>
      </c>
      <c r="B924" s="8">
        <v>2820</v>
      </c>
      <c r="C924" s="8" t="s">
        <v>3022</v>
      </c>
      <c r="D924" s="8">
        <v>90000</v>
      </c>
      <c r="E924" s="8">
        <v>4</v>
      </c>
      <c r="F924" s="8" t="s">
        <v>3024</v>
      </c>
      <c r="G924" s="8" t="s">
        <v>3023</v>
      </c>
    </row>
    <row r="925" spans="1:7" x14ac:dyDescent="0.2">
      <c r="A925" s="9">
        <v>924</v>
      </c>
      <c r="B925" s="9">
        <v>2823</v>
      </c>
      <c r="C925" s="9" t="s">
        <v>3019</v>
      </c>
      <c r="D925" s="9">
        <v>60000</v>
      </c>
      <c r="E925" s="9">
        <v>0</v>
      </c>
      <c r="F925" s="9" t="s">
        <v>3024</v>
      </c>
      <c r="G925" s="9" t="s">
        <v>3023</v>
      </c>
    </row>
    <row r="926" spans="1:7" x14ac:dyDescent="0.2">
      <c r="A926" s="8">
        <v>925</v>
      </c>
      <c r="B926" s="8">
        <v>2825</v>
      </c>
      <c r="C926" s="8" t="s">
        <v>3022</v>
      </c>
      <c r="D926" s="8">
        <v>60000</v>
      </c>
      <c r="E926" s="8">
        <v>0</v>
      </c>
      <c r="F926" s="8" t="s">
        <v>3024</v>
      </c>
      <c r="G926" s="8" t="s">
        <v>3023</v>
      </c>
    </row>
    <row r="927" spans="1:7" x14ac:dyDescent="0.2">
      <c r="A927" s="9">
        <v>926</v>
      </c>
      <c r="B927" s="9">
        <v>2828</v>
      </c>
      <c r="C927" s="9" t="s">
        <v>3022</v>
      </c>
      <c r="D927" s="9">
        <v>40000</v>
      </c>
      <c r="E927" s="9">
        <v>0</v>
      </c>
      <c r="F927" s="9" t="s">
        <v>3024</v>
      </c>
      <c r="G927" s="9" t="s">
        <v>3021</v>
      </c>
    </row>
    <row r="928" spans="1:7" x14ac:dyDescent="0.2">
      <c r="A928" s="8">
        <v>927</v>
      </c>
      <c r="B928" s="8">
        <v>2833</v>
      </c>
      <c r="C928" s="8" t="s">
        <v>3022</v>
      </c>
      <c r="D928" s="8">
        <v>40000</v>
      </c>
      <c r="E928" s="8">
        <v>0</v>
      </c>
      <c r="F928" s="8" t="s">
        <v>3024</v>
      </c>
      <c r="G928" s="8" t="s">
        <v>3023</v>
      </c>
    </row>
    <row r="929" spans="1:7" x14ac:dyDescent="0.2">
      <c r="A929" s="9">
        <v>928</v>
      </c>
      <c r="B929" s="9">
        <v>2837</v>
      </c>
      <c r="C929" s="9" t="s">
        <v>3022</v>
      </c>
      <c r="D929" s="9">
        <v>40000</v>
      </c>
      <c r="E929" s="9">
        <v>0</v>
      </c>
      <c r="F929" s="9" t="s">
        <v>3024</v>
      </c>
      <c r="G929" s="9" t="s">
        <v>3023</v>
      </c>
    </row>
    <row r="930" spans="1:7" x14ac:dyDescent="0.2">
      <c r="A930" s="8">
        <v>929</v>
      </c>
      <c r="B930" s="8">
        <v>2840</v>
      </c>
      <c r="C930" s="8" t="s">
        <v>3019</v>
      </c>
      <c r="D930" s="8">
        <v>60000</v>
      </c>
      <c r="E930" s="8">
        <v>0</v>
      </c>
      <c r="F930" s="8" t="s">
        <v>3024</v>
      </c>
      <c r="G930" s="8" t="s">
        <v>3021</v>
      </c>
    </row>
    <row r="931" spans="1:7" x14ac:dyDescent="0.2">
      <c r="A931" s="9">
        <v>930</v>
      </c>
      <c r="B931" s="9">
        <v>2847</v>
      </c>
      <c r="C931" s="9" t="s">
        <v>3022</v>
      </c>
      <c r="D931" s="9">
        <v>30000</v>
      </c>
      <c r="E931" s="9">
        <v>2</v>
      </c>
      <c r="F931" s="9" t="s">
        <v>3024</v>
      </c>
      <c r="G931" s="9" t="s">
        <v>3021</v>
      </c>
    </row>
    <row r="932" spans="1:7" x14ac:dyDescent="0.2">
      <c r="A932" s="8">
        <v>931</v>
      </c>
      <c r="B932" s="8">
        <v>2848</v>
      </c>
      <c r="C932" s="8" t="s">
        <v>3019</v>
      </c>
      <c r="D932" s="8">
        <v>20000</v>
      </c>
      <c r="E932" s="8">
        <v>4</v>
      </c>
      <c r="F932" s="8" t="s">
        <v>3025</v>
      </c>
      <c r="G932" s="8" t="s">
        <v>3023</v>
      </c>
    </row>
    <row r="933" spans="1:7" x14ac:dyDescent="0.2">
      <c r="A933" s="9">
        <v>932</v>
      </c>
      <c r="B933" s="9">
        <v>2851</v>
      </c>
      <c r="C933" s="9" t="s">
        <v>3022</v>
      </c>
      <c r="D933" s="9">
        <v>70000</v>
      </c>
      <c r="E933" s="9">
        <v>0</v>
      </c>
      <c r="F933" s="9" t="s">
        <v>3024</v>
      </c>
      <c r="G933" s="9" t="s">
        <v>3021</v>
      </c>
    </row>
    <row r="934" spans="1:7" x14ac:dyDescent="0.2">
      <c r="A934" s="8">
        <v>933</v>
      </c>
      <c r="B934" s="8">
        <v>2855</v>
      </c>
      <c r="C934" s="8" t="s">
        <v>3019</v>
      </c>
      <c r="D934" s="8">
        <v>70000</v>
      </c>
      <c r="E934" s="8">
        <v>0</v>
      </c>
      <c r="F934" s="8" t="s">
        <v>3024</v>
      </c>
      <c r="G934" s="8" t="s">
        <v>3023</v>
      </c>
    </row>
    <row r="935" spans="1:7" x14ac:dyDescent="0.2">
      <c r="A935" s="9">
        <v>934</v>
      </c>
      <c r="B935" s="9">
        <v>2858</v>
      </c>
      <c r="C935" s="9" t="s">
        <v>3022</v>
      </c>
      <c r="D935" s="9">
        <v>40000</v>
      </c>
      <c r="E935" s="9">
        <v>0</v>
      </c>
      <c r="F935" s="9" t="s">
        <v>3026</v>
      </c>
      <c r="G935" s="9" t="s">
        <v>3023</v>
      </c>
    </row>
    <row r="936" spans="1:7" x14ac:dyDescent="0.2">
      <c r="A936" s="8">
        <v>935</v>
      </c>
      <c r="B936" s="8">
        <v>2859</v>
      </c>
      <c r="C936" s="8" t="s">
        <v>3022</v>
      </c>
      <c r="D936" s="8">
        <v>40000</v>
      </c>
      <c r="E936" s="8">
        <v>0</v>
      </c>
      <c r="F936" s="8" t="s">
        <v>3026</v>
      </c>
      <c r="G936" s="8" t="s">
        <v>3021</v>
      </c>
    </row>
    <row r="937" spans="1:7" x14ac:dyDescent="0.2">
      <c r="A937" s="9">
        <v>936</v>
      </c>
      <c r="B937" s="9">
        <v>2861</v>
      </c>
      <c r="C937" s="9" t="s">
        <v>3022</v>
      </c>
      <c r="D937" s="9">
        <v>30000</v>
      </c>
      <c r="E937" s="9">
        <v>0</v>
      </c>
      <c r="F937" s="9" t="s">
        <v>3024</v>
      </c>
      <c r="G937" s="9" t="s">
        <v>3021</v>
      </c>
    </row>
    <row r="938" spans="1:7" x14ac:dyDescent="0.2">
      <c r="A938" s="8">
        <v>937</v>
      </c>
      <c r="B938" s="8">
        <v>2862</v>
      </c>
      <c r="C938" s="8" t="s">
        <v>3019</v>
      </c>
      <c r="D938" s="8">
        <v>30000</v>
      </c>
      <c r="E938" s="8">
        <v>0</v>
      </c>
      <c r="F938" s="8" t="s">
        <v>3024</v>
      </c>
      <c r="G938" s="8" t="s">
        <v>3021</v>
      </c>
    </row>
    <row r="939" spans="1:7" x14ac:dyDescent="0.2">
      <c r="A939" s="9">
        <v>938</v>
      </c>
      <c r="B939" s="9">
        <v>2865</v>
      </c>
      <c r="C939" s="9" t="s">
        <v>3019</v>
      </c>
      <c r="D939" s="9">
        <v>30000</v>
      </c>
      <c r="E939" s="9">
        <v>0</v>
      </c>
      <c r="F939" s="9" t="s">
        <v>3024</v>
      </c>
      <c r="G939" s="9" t="s">
        <v>3023</v>
      </c>
    </row>
    <row r="940" spans="1:7" x14ac:dyDescent="0.2">
      <c r="A940" s="8">
        <v>939</v>
      </c>
      <c r="B940" s="8">
        <v>2867</v>
      </c>
      <c r="C940" s="8" t="s">
        <v>3019</v>
      </c>
      <c r="D940" s="8">
        <v>60000</v>
      </c>
      <c r="E940" s="8">
        <v>0</v>
      </c>
      <c r="F940" s="8" t="s">
        <v>3024</v>
      </c>
      <c r="G940" s="8" t="s">
        <v>3021</v>
      </c>
    </row>
    <row r="941" spans="1:7" x14ac:dyDescent="0.2">
      <c r="A941" s="9">
        <v>940</v>
      </c>
      <c r="B941" s="9">
        <v>2868</v>
      </c>
      <c r="C941" s="9" t="s">
        <v>3022</v>
      </c>
      <c r="D941" s="9">
        <v>60000</v>
      </c>
      <c r="E941" s="9">
        <v>0</v>
      </c>
      <c r="F941" s="9" t="s">
        <v>3024</v>
      </c>
      <c r="G941" s="9" t="s">
        <v>3023</v>
      </c>
    </row>
    <row r="942" spans="1:7" x14ac:dyDescent="0.2">
      <c r="A942" s="8">
        <v>941</v>
      </c>
      <c r="B942" s="8">
        <v>2873</v>
      </c>
      <c r="C942" s="8" t="s">
        <v>3019</v>
      </c>
      <c r="D942" s="8">
        <v>100000</v>
      </c>
      <c r="E942" s="8">
        <v>3</v>
      </c>
      <c r="F942" s="8" t="s">
        <v>3020</v>
      </c>
      <c r="G942" s="8" t="s">
        <v>3021</v>
      </c>
    </row>
    <row r="943" spans="1:7" x14ac:dyDescent="0.2">
      <c r="A943" s="9">
        <v>942</v>
      </c>
      <c r="B943" s="9">
        <v>2874</v>
      </c>
      <c r="C943" s="9" t="s">
        <v>3022</v>
      </c>
      <c r="D943" s="9">
        <v>60000</v>
      </c>
      <c r="E943" s="9">
        <v>0</v>
      </c>
      <c r="F943" s="9" t="s">
        <v>3024</v>
      </c>
      <c r="G943" s="9" t="s">
        <v>3021</v>
      </c>
    </row>
    <row r="944" spans="1:7" x14ac:dyDescent="0.2">
      <c r="A944" s="8">
        <v>943</v>
      </c>
      <c r="B944" s="8">
        <v>2877</v>
      </c>
      <c r="C944" s="8" t="s">
        <v>3019</v>
      </c>
      <c r="D944" s="8">
        <v>20000</v>
      </c>
      <c r="E944" s="8">
        <v>2</v>
      </c>
      <c r="F944" s="8" t="s">
        <v>3026</v>
      </c>
      <c r="G944" s="8" t="s">
        <v>3021</v>
      </c>
    </row>
    <row r="945" spans="1:7" x14ac:dyDescent="0.2">
      <c r="A945" s="9">
        <v>944</v>
      </c>
      <c r="B945" s="9">
        <v>2878</v>
      </c>
      <c r="C945" s="9" t="s">
        <v>3019</v>
      </c>
      <c r="D945" s="9">
        <v>20000</v>
      </c>
      <c r="E945" s="9">
        <v>2</v>
      </c>
      <c r="F945" s="9" t="s">
        <v>3026</v>
      </c>
      <c r="G945" s="9" t="s">
        <v>3021</v>
      </c>
    </row>
    <row r="946" spans="1:7" x14ac:dyDescent="0.2">
      <c r="A946" s="8">
        <v>945</v>
      </c>
      <c r="B946" s="8">
        <v>2880</v>
      </c>
      <c r="C946" s="8" t="s">
        <v>3022</v>
      </c>
      <c r="D946" s="8">
        <v>30000</v>
      </c>
      <c r="E946" s="8">
        <v>3</v>
      </c>
      <c r="F946" s="8" t="s">
        <v>3024</v>
      </c>
      <c r="G946" s="8" t="s">
        <v>3023</v>
      </c>
    </row>
    <row r="947" spans="1:7" x14ac:dyDescent="0.2">
      <c r="A947" s="9">
        <v>946</v>
      </c>
      <c r="B947" s="9">
        <v>2882</v>
      </c>
      <c r="C947" s="9" t="s">
        <v>3019</v>
      </c>
      <c r="D947" s="9">
        <v>20000</v>
      </c>
      <c r="E947" s="9">
        <v>0</v>
      </c>
      <c r="F947" s="9" t="s">
        <v>3024</v>
      </c>
      <c r="G947" s="9" t="s">
        <v>3023</v>
      </c>
    </row>
    <row r="948" spans="1:7" x14ac:dyDescent="0.2">
      <c r="A948" s="8">
        <v>947</v>
      </c>
      <c r="B948" s="8">
        <v>2883</v>
      </c>
      <c r="C948" s="8" t="s">
        <v>3022</v>
      </c>
      <c r="D948" s="8">
        <v>30000</v>
      </c>
      <c r="E948" s="8">
        <v>3</v>
      </c>
      <c r="F948" s="8" t="s">
        <v>3025</v>
      </c>
      <c r="G948" s="8" t="s">
        <v>3021</v>
      </c>
    </row>
    <row r="949" spans="1:7" x14ac:dyDescent="0.2">
      <c r="A949" s="9">
        <v>948</v>
      </c>
      <c r="B949" s="9">
        <v>2884</v>
      </c>
      <c r="C949" s="9" t="s">
        <v>3022</v>
      </c>
      <c r="D949" s="9">
        <v>30000</v>
      </c>
      <c r="E949" s="9">
        <v>3</v>
      </c>
      <c r="F949" s="9" t="s">
        <v>3025</v>
      </c>
      <c r="G949" s="9" t="s">
        <v>3023</v>
      </c>
    </row>
    <row r="950" spans="1:7" x14ac:dyDescent="0.2">
      <c r="A950" s="8">
        <v>949</v>
      </c>
      <c r="B950" s="8">
        <v>2885</v>
      </c>
      <c r="C950" s="8" t="s">
        <v>3019</v>
      </c>
      <c r="D950" s="8">
        <v>30000</v>
      </c>
      <c r="E950" s="8">
        <v>3</v>
      </c>
      <c r="F950" s="8" t="s">
        <v>3025</v>
      </c>
      <c r="G950" s="8" t="s">
        <v>3021</v>
      </c>
    </row>
    <row r="951" spans="1:7" x14ac:dyDescent="0.2">
      <c r="A951" s="9">
        <v>950</v>
      </c>
      <c r="B951" s="9">
        <v>2886</v>
      </c>
      <c r="C951" s="9" t="s">
        <v>3022</v>
      </c>
      <c r="D951" s="9">
        <v>70000</v>
      </c>
      <c r="E951" s="9">
        <v>0</v>
      </c>
      <c r="F951" s="9" t="s">
        <v>3024</v>
      </c>
      <c r="G951" s="9" t="s">
        <v>3021</v>
      </c>
    </row>
    <row r="952" spans="1:7" x14ac:dyDescent="0.2">
      <c r="A952" s="8">
        <v>951</v>
      </c>
      <c r="B952" s="8">
        <v>2892</v>
      </c>
      <c r="C952" s="8" t="s">
        <v>3019</v>
      </c>
      <c r="D952" s="8">
        <v>70000</v>
      </c>
      <c r="E952" s="8">
        <v>0</v>
      </c>
      <c r="F952" s="8" t="s">
        <v>3024</v>
      </c>
      <c r="G952" s="8" t="s">
        <v>3021</v>
      </c>
    </row>
    <row r="953" spans="1:7" x14ac:dyDescent="0.2">
      <c r="A953" s="9">
        <v>952</v>
      </c>
      <c r="B953" s="9">
        <v>2893</v>
      </c>
      <c r="C953" s="9" t="s">
        <v>3019</v>
      </c>
      <c r="D953" s="9">
        <v>40000</v>
      </c>
      <c r="E953" s="9">
        <v>2</v>
      </c>
      <c r="F953" s="9" t="s">
        <v>3024</v>
      </c>
      <c r="G953" s="9" t="s">
        <v>3021</v>
      </c>
    </row>
    <row r="954" spans="1:7" x14ac:dyDescent="0.2">
      <c r="A954" s="8">
        <v>953</v>
      </c>
      <c r="B954" s="8">
        <v>2896</v>
      </c>
      <c r="C954" s="8" t="s">
        <v>3022</v>
      </c>
      <c r="D954" s="8">
        <v>80000</v>
      </c>
      <c r="E954" s="8">
        <v>2</v>
      </c>
      <c r="F954" s="8" t="s">
        <v>3024</v>
      </c>
      <c r="G954" s="8" t="s">
        <v>3023</v>
      </c>
    </row>
    <row r="955" spans="1:7" x14ac:dyDescent="0.2">
      <c r="A955" s="9">
        <v>954</v>
      </c>
      <c r="B955" s="9">
        <v>2897</v>
      </c>
      <c r="C955" s="9" t="s">
        <v>3022</v>
      </c>
      <c r="D955" s="9">
        <v>40000</v>
      </c>
      <c r="E955" s="9">
        <v>0</v>
      </c>
      <c r="F955" s="9" t="s">
        <v>3025</v>
      </c>
      <c r="G955" s="9" t="s">
        <v>3023</v>
      </c>
    </row>
    <row r="956" spans="1:7" x14ac:dyDescent="0.2">
      <c r="A956" s="8">
        <v>955</v>
      </c>
      <c r="B956" s="8">
        <v>2903</v>
      </c>
      <c r="C956" s="8" t="s">
        <v>3019</v>
      </c>
      <c r="D956" s="8">
        <v>60000</v>
      </c>
      <c r="E956" s="8">
        <v>0</v>
      </c>
      <c r="F956" s="8" t="s">
        <v>3024</v>
      </c>
      <c r="G956" s="8" t="s">
        <v>3021</v>
      </c>
    </row>
    <row r="957" spans="1:7" x14ac:dyDescent="0.2">
      <c r="A957" s="9">
        <v>956</v>
      </c>
      <c r="B957" s="9">
        <v>2908</v>
      </c>
      <c r="C957" s="9" t="s">
        <v>3022</v>
      </c>
      <c r="D957" s="9">
        <v>60000</v>
      </c>
      <c r="E957" s="9">
        <v>0</v>
      </c>
      <c r="F957" s="9" t="s">
        <v>3024</v>
      </c>
      <c r="G957" s="9" t="s">
        <v>3021</v>
      </c>
    </row>
    <row r="958" spans="1:7" x14ac:dyDescent="0.2">
      <c r="A958" s="8">
        <v>957</v>
      </c>
      <c r="B958" s="8">
        <v>2912</v>
      </c>
      <c r="C958" s="8" t="s">
        <v>3022</v>
      </c>
      <c r="D958" s="8">
        <v>40000</v>
      </c>
      <c r="E958" s="8">
        <v>0</v>
      </c>
      <c r="F958" s="8" t="s">
        <v>3025</v>
      </c>
      <c r="G958" s="8" t="s">
        <v>3021</v>
      </c>
    </row>
    <row r="959" spans="1:7" x14ac:dyDescent="0.2">
      <c r="A959" s="9">
        <v>958</v>
      </c>
      <c r="B959" s="9">
        <v>2920</v>
      </c>
      <c r="C959" s="9" t="s">
        <v>3022</v>
      </c>
      <c r="D959" s="9">
        <v>60000</v>
      </c>
      <c r="E959" s="9">
        <v>0</v>
      </c>
      <c r="F959" s="9" t="s">
        <v>3024</v>
      </c>
      <c r="G959" s="9" t="s">
        <v>3023</v>
      </c>
    </row>
    <row r="960" spans="1:7" x14ac:dyDescent="0.2">
      <c r="A960" s="8">
        <v>959</v>
      </c>
      <c r="B960" s="8">
        <v>2923</v>
      </c>
      <c r="C960" s="8" t="s">
        <v>3022</v>
      </c>
      <c r="D960" s="8">
        <v>70000</v>
      </c>
      <c r="E960" s="8">
        <v>0</v>
      </c>
      <c r="F960" s="8" t="s">
        <v>3024</v>
      </c>
      <c r="G960" s="8" t="s">
        <v>3021</v>
      </c>
    </row>
    <row r="961" spans="1:7" x14ac:dyDescent="0.2">
      <c r="A961" s="9">
        <v>960</v>
      </c>
      <c r="B961" s="9">
        <v>2924</v>
      </c>
      <c r="C961" s="9" t="s">
        <v>3022</v>
      </c>
      <c r="D961" s="9">
        <v>70000</v>
      </c>
      <c r="E961" s="9">
        <v>0</v>
      </c>
      <c r="F961" s="9" t="s">
        <v>3024</v>
      </c>
      <c r="G961" s="9" t="s">
        <v>3023</v>
      </c>
    </row>
    <row r="962" spans="1:7" x14ac:dyDescent="0.2">
      <c r="A962" s="8">
        <v>961</v>
      </c>
      <c r="B962" s="8">
        <v>2928</v>
      </c>
      <c r="C962" s="8" t="s">
        <v>3022</v>
      </c>
      <c r="D962" s="8">
        <v>70000</v>
      </c>
      <c r="E962" s="8">
        <v>0</v>
      </c>
      <c r="F962" s="8" t="s">
        <v>3024</v>
      </c>
      <c r="G962" s="8" t="s">
        <v>3023</v>
      </c>
    </row>
    <row r="963" spans="1:7" x14ac:dyDescent="0.2">
      <c r="A963" s="9">
        <v>962</v>
      </c>
      <c r="B963" s="9">
        <v>2931</v>
      </c>
      <c r="C963" s="9" t="s">
        <v>3022</v>
      </c>
      <c r="D963" s="9">
        <v>70000</v>
      </c>
      <c r="E963" s="9">
        <v>0</v>
      </c>
      <c r="F963" s="9" t="s">
        <v>3024</v>
      </c>
      <c r="G963" s="9" t="s">
        <v>3021</v>
      </c>
    </row>
    <row r="964" spans="1:7" x14ac:dyDescent="0.2">
      <c r="A964" s="8">
        <v>963</v>
      </c>
      <c r="B964" s="8">
        <v>2932</v>
      </c>
      <c r="C964" s="8" t="s">
        <v>3022</v>
      </c>
      <c r="D964" s="8">
        <v>60000</v>
      </c>
      <c r="E964" s="8">
        <v>0</v>
      </c>
      <c r="F964" s="8" t="s">
        <v>3024</v>
      </c>
      <c r="G964" s="8" t="s">
        <v>3023</v>
      </c>
    </row>
    <row r="965" spans="1:7" x14ac:dyDescent="0.2">
      <c r="A965" s="9">
        <v>964</v>
      </c>
      <c r="B965" s="9">
        <v>2935</v>
      </c>
      <c r="C965" s="9" t="s">
        <v>3019</v>
      </c>
      <c r="D965" s="9">
        <v>80000</v>
      </c>
      <c r="E965" s="9">
        <v>2</v>
      </c>
      <c r="F965" s="9" t="s">
        <v>3025</v>
      </c>
      <c r="G965" s="9" t="s">
        <v>3023</v>
      </c>
    </row>
    <row r="966" spans="1:7" x14ac:dyDescent="0.2">
      <c r="A966" s="8">
        <v>965</v>
      </c>
      <c r="B966" s="8">
        <v>2938</v>
      </c>
      <c r="C966" s="8" t="s">
        <v>3022</v>
      </c>
      <c r="D966" s="8">
        <v>70000</v>
      </c>
      <c r="E966" s="8">
        <v>2</v>
      </c>
      <c r="F966" s="8" t="s">
        <v>3025</v>
      </c>
      <c r="G966" s="8" t="s">
        <v>3023</v>
      </c>
    </row>
    <row r="967" spans="1:7" x14ac:dyDescent="0.2">
      <c r="A967" s="9">
        <v>966</v>
      </c>
      <c r="B967" s="9">
        <v>2941</v>
      </c>
      <c r="C967" s="9" t="s">
        <v>3022</v>
      </c>
      <c r="D967" s="9">
        <v>70000</v>
      </c>
      <c r="E967" s="9">
        <v>2</v>
      </c>
      <c r="F967" s="9" t="s">
        <v>3025</v>
      </c>
      <c r="G967" s="9" t="s">
        <v>3021</v>
      </c>
    </row>
    <row r="968" spans="1:7" x14ac:dyDescent="0.2">
      <c r="A968" s="8">
        <v>967</v>
      </c>
      <c r="B968" s="8">
        <v>2944</v>
      </c>
      <c r="C968" s="8" t="s">
        <v>3022</v>
      </c>
      <c r="D968" s="8">
        <v>70000</v>
      </c>
      <c r="E968" s="8">
        <v>2</v>
      </c>
      <c r="F968" s="8" t="s">
        <v>3025</v>
      </c>
      <c r="G968" s="8" t="s">
        <v>3021</v>
      </c>
    </row>
    <row r="969" spans="1:7" x14ac:dyDescent="0.2">
      <c r="A969" s="9">
        <v>968</v>
      </c>
      <c r="B969" s="9">
        <v>2947</v>
      </c>
      <c r="C969" s="9" t="s">
        <v>3022</v>
      </c>
      <c r="D969" s="9">
        <v>80000</v>
      </c>
      <c r="E969" s="9">
        <v>2</v>
      </c>
      <c r="F969" s="9" t="s">
        <v>3025</v>
      </c>
      <c r="G969" s="9" t="s">
        <v>3021</v>
      </c>
    </row>
    <row r="970" spans="1:7" x14ac:dyDescent="0.2">
      <c r="A970" s="8">
        <v>969</v>
      </c>
      <c r="B970" s="8">
        <v>2951</v>
      </c>
      <c r="C970" s="8" t="s">
        <v>3022</v>
      </c>
      <c r="D970" s="8">
        <v>130000</v>
      </c>
      <c r="E970" s="8">
        <v>0</v>
      </c>
      <c r="F970" s="8" t="s">
        <v>3027</v>
      </c>
      <c r="G970" s="8" t="s">
        <v>3023</v>
      </c>
    </row>
    <row r="971" spans="1:7" x14ac:dyDescent="0.2">
      <c r="A971" s="9">
        <v>970</v>
      </c>
      <c r="B971" s="9">
        <v>2952</v>
      </c>
      <c r="C971" s="9" t="s">
        <v>3022</v>
      </c>
      <c r="D971" s="9">
        <v>130000</v>
      </c>
      <c r="E971" s="9">
        <v>0</v>
      </c>
      <c r="F971" s="9" t="s">
        <v>3027</v>
      </c>
      <c r="G971" s="9" t="s">
        <v>3023</v>
      </c>
    </row>
    <row r="972" spans="1:7" x14ac:dyDescent="0.2">
      <c r="A972" s="8">
        <v>971</v>
      </c>
      <c r="B972" s="8">
        <v>2954</v>
      </c>
      <c r="C972" s="8" t="s">
        <v>3022</v>
      </c>
      <c r="D972" s="8">
        <v>80000</v>
      </c>
      <c r="E972" s="8">
        <v>0</v>
      </c>
      <c r="F972" s="8" t="s">
        <v>3020</v>
      </c>
      <c r="G972" s="8" t="s">
        <v>3023</v>
      </c>
    </row>
    <row r="973" spans="1:7" x14ac:dyDescent="0.2">
      <c r="A973" s="9">
        <v>972</v>
      </c>
      <c r="B973" s="9">
        <v>2957</v>
      </c>
      <c r="C973" s="9" t="s">
        <v>3022</v>
      </c>
      <c r="D973" s="9">
        <v>80000</v>
      </c>
      <c r="E973" s="9">
        <v>0</v>
      </c>
      <c r="F973" s="9" t="s">
        <v>3020</v>
      </c>
      <c r="G973" s="9" t="s">
        <v>3023</v>
      </c>
    </row>
    <row r="974" spans="1:7" x14ac:dyDescent="0.2">
      <c r="A974" s="8">
        <v>973</v>
      </c>
      <c r="B974" s="8">
        <v>2958</v>
      </c>
      <c r="C974" s="8" t="s">
        <v>3019</v>
      </c>
      <c r="D974" s="8">
        <v>60000</v>
      </c>
      <c r="E974" s="8">
        <v>0</v>
      </c>
      <c r="F974" s="8" t="s">
        <v>3024</v>
      </c>
      <c r="G974" s="8" t="s">
        <v>3023</v>
      </c>
    </row>
    <row r="975" spans="1:7" x14ac:dyDescent="0.2">
      <c r="A975" s="9">
        <v>974</v>
      </c>
      <c r="B975" s="9">
        <v>2960</v>
      </c>
      <c r="C975" s="9" t="s">
        <v>3022</v>
      </c>
      <c r="D975" s="9">
        <v>60000</v>
      </c>
      <c r="E975" s="9">
        <v>0</v>
      </c>
      <c r="F975" s="9" t="s">
        <v>3024</v>
      </c>
      <c r="G975" s="9" t="s">
        <v>3023</v>
      </c>
    </row>
    <row r="976" spans="1:7" x14ac:dyDescent="0.2">
      <c r="A976" s="8">
        <v>975</v>
      </c>
      <c r="B976" s="8">
        <v>2962</v>
      </c>
      <c r="C976" s="8" t="s">
        <v>3022</v>
      </c>
      <c r="D976" s="8">
        <v>60000</v>
      </c>
      <c r="E976" s="8">
        <v>0</v>
      </c>
      <c r="F976" s="8" t="s">
        <v>3024</v>
      </c>
      <c r="G976" s="8" t="s">
        <v>3023</v>
      </c>
    </row>
    <row r="977" spans="1:7" x14ac:dyDescent="0.2">
      <c r="A977" s="9">
        <v>976</v>
      </c>
      <c r="B977" s="9">
        <v>2963</v>
      </c>
      <c r="C977" s="9" t="s">
        <v>3022</v>
      </c>
      <c r="D977" s="9">
        <v>60000</v>
      </c>
      <c r="E977" s="9">
        <v>0</v>
      </c>
      <c r="F977" s="9" t="s">
        <v>3025</v>
      </c>
      <c r="G977" s="9" t="s">
        <v>3023</v>
      </c>
    </row>
    <row r="978" spans="1:7" x14ac:dyDescent="0.2">
      <c r="A978" s="8">
        <v>977</v>
      </c>
      <c r="B978" s="8">
        <v>2964</v>
      </c>
      <c r="C978" s="8" t="s">
        <v>3022</v>
      </c>
      <c r="D978" s="8">
        <v>120000</v>
      </c>
      <c r="E978" s="8">
        <v>1</v>
      </c>
      <c r="F978" s="8" t="s">
        <v>3020</v>
      </c>
      <c r="G978" s="8" t="s">
        <v>3023</v>
      </c>
    </row>
    <row r="979" spans="1:7" x14ac:dyDescent="0.2">
      <c r="A979" s="9">
        <v>978</v>
      </c>
      <c r="B979" s="9">
        <v>2968</v>
      </c>
      <c r="C979" s="9" t="s">
        <v>3019</v>
      </c>
      <c r="D979" s="9">
        <v>130000</v>
      </c>
      <c r="E979" s="9">
        <v>0</v>
      </c>
      <c r="F979" s="9" t="s">
        <v>3027</v>
      </c>
      <c r="G979" s="9" t="s">
        <v>3021</v>
      </c>
    </row>
    <row r="980" spans="1:7" x14ac:dyDescent="0.2">
      <c r="A980" s="8">
        <v>979</v>
      </c>
      <c r="B980" s="8">
        <v>2973</v>
      </c>
      <c r="C980" s="8" t="s">
        <v>3019</v>
      </c>
      <c r="D980" s="8">
        <v>130000</v>
      </c>
      <c r="E980" s="8">
        <v>0</v>
      </c>
      <c r="F980" s="8" t="s">
        <v>3027</v>
      </c>
      <c r="G980" s="8" t="s">
        <v>3021</v>
      </c>
    </row>
    <row r="981" spans="1:7" x14ac:dyDescent="0.2">
      <c r="A981" s="9">
        <v>980</v>
      </c>
      <c r="B981" s="9">
        <v>2976</v>
      </c>
      <c r="C981" s="9" t="s">
        <v>3019</v>
      </c>
      <c r="D981" s="9">
        <v>80000</v>
      </c>
      <c r="E981" s="9">
        <v>2</v>
      </c>
      <c r="F981" s="9" t="s">
        <v>3026</v>
      </c>
      <c r="G981" s="9" t="s">
        <v>3023</v>
      </c>
    </row>
    <row r="982" spans="1:7" x14ac:dyDescent="0.2">
      <c r="A982" s="8">
        <v>981</v>
      </c>
      <c r="B982" s="8">
        <v>2979</v>
      </c>
      <c r="C982" s="8" t="s">
        <v>3022</v>
      </c>
      <c r="D982" s="8">
        <v>60000</v>
      </c>
      <c r="E982" s="8">
        <v>2</v>
      </c>
      <c r="F982" s="8" t="s">
        <v>3025</v>
      </c>
      <c r="G982" s="8" t="s">
        <v>3023</v>
      </c>
    </row>
    <row r="983" spans="1:7" x14ac:dyDescent="0.2">
      <c r="A983" s="9">
        <v>982</v>
      </c>
      <c r="B983" s="9">
        <v>2980</v>
      </c>
      <c r="C983" s="9" t="s">
        <v>3022</v>
      </c>
      <c r="D983" s="9">
        <v>60000</v>
      </c>
      <c r="E983" s="9">
        <v>2</v>
      </c>
      <c r="F983" s="9" t="s">
        <v>3025</v>
      </c>
      <c r="G983" s="9" t="s">
        <v>3023</v>
      </c>
    </row>
    <row r="984" spans="1:7" x14ac:dyDescent="0.2">
      <c r="A984" s="8">
        <v>983</v>
      </c>
      <c r="B984" s="8">
        <v>2987</v>
      </c>
      <c r="C984" s="8" t="s">
        <v>3022</v>
      </c>
      <c r="D984" s="8">
        <v>60000</v>
      </c>
      <c r="E984" s="8">
        <v>2</v>
      </c>
      <c r="F984" s="8" t="s">
        <v>3025</v>
      </c>
      <c r="G984" s="8" t="s">
        <v>3021</v>
      </c>
    </row>
    <row r="985" spans="1:7" x14ac:dyDescent="0.2">
      <c r="A985" s="9">
        <v>984</v>
      </c>
      <c r="B985" s="9">
        <v>2991</v>
      </c>
      <c r="C985" s="9" t="s">
        <v>3019</v>
      </c>
      <c r="D985" s="9">
        <v>70000</v>
      </c>
      <c r="E985" s="9">
        <v>3</v>
      </c>
      <c r="F985" s="9" t="s">
        <v>3024</v>
      </c>
      <c r="G985" s="9" t="s">
        <v>3021</v>
      </c>
    </row>
    <row r="986" spans="1:7" x14ac:dyDescent="0.2">
      <c r="A986" s="8">
        <v>985</v>
      </c>
      <c r="B986" s="8">
        <v>2992</v>
      </c>
      <c r="C986" s="8" t="s">
        <v>3019</v>
      </c>
      <c r="D986" s="8">
        <v>80000</v>
      </c>
      <c r="E986" s="8">
        <v>2</v>
      </c>
      <c r="F986" s="8" t="s">
        <v>3020</v>
      </c>
      <c r="G986" s="8" t="s">
        <v>3021</v>
      </c>
    </row>
    <row r="987" spans="1:7" x14ac:dyDescent="0.2">
      <c r="A987" s="9">
        <v>986</v>
      </c>
      <c r="B987" s="9">
        <v>2999</v>
      </c>
      <c r="C987" s="9" t="s">
        <v>3019</v>
      </c>
      <c r="D987" s="9">
        <v>80000</v>
      </c>
      <c r="E987" s="9">
        <v>2</v>
      </c>
      <c r="F987" s="9" t="s">
        <v>3020</v>
      </c>
      <c r="G987" s="9" t="s">
        <v>3023</v>
      </c>
    </row>
    <row r="988" spans="1:7" x14ac:dyDescent="0.2">
      <c r="A988" s="8">
        <v>987</v>
      </c>
      <c r="B988" s="8">
        <v>3000</v>
      </c>
      <c r="C988" s="8" t="s">
        <v>3022</v>
      </c>
      <c r="D988" s="8">
        <v>70000</v>
      </c>
      <c r="E988" s="8">
        <v>0</v>
      </c>
      <c r="F988" s="8" t="s">
        <v>3020</v>
      </c>
      <c r="G988" s="8" t="s">
        <v>3021</v>
      </c>
    </row>
    <row r="989" spans="1:7" x14ac:dyDescent="0.2">
      <c r="A989" s="9">
        <v>988</v>
      </c>
      <c r="B989" s="9">
        <v>3001</v>
      </c>
      <c r="C989" s="9" t="s">
        <v>3019</v>
      </c>
      <c r="D989" s="9">
        <v>90000</v>
      </c>
      <c r="E989" s="9">
        <v>4</v>
      </c>
      <c r="F989" s="9" t="s">
        <v>3020</v>
      </c>
      <c r="G989" s="9" t="s">
        <v>3021</v>
      </c>
    </row>
    <row r="990" spans="1:7" x14ac:dyDescent="0.2">
      <c r="A990" s="8">
        <v>989</v>
      </c>
      <c r="B990" s="8">
        <v>3003</v>
      </c>
      <c r="C990" s="8" t="s">
        <v>3022</v>
      </c>
      <c r="D990" s="8">
        <v>70000</v>
      </c>
      <c r="E990" s="8">
        <v>1</v>
      </c>
      <c r="F990" s="8" t="s">
        <v>3024</v>
      </c>
      <c r="G990" s="8" t="s">
        <v>3021</v>
      </c>
    </row>
    <row r="991" spans="1:7" x14ac:dyDescent="0.2">
      <c r="A991" s="9">
        <v>990</v>
      </c>
      <c r="B991" s="9">
        <v>3004</v>
      </c>
      <c r="C991" s="9" t="s">
        <v>3022</v>
      </c>
      <c r="D991" s="9">
        <v>70000</v>
      </c>
      <c r="E991" s="9">
        <v>1</v>
      </c>
      <c r="F991" s="9" t="s">
        <v>3024</v>
      </c>
      <c r="G991" s="9" t="s">
        <v>3021</v>
      </c>
    </row>
    <row r="992" spans="1:7" x14ac:dyDescent="0.2">
      <c r="A992" s="8">
        <v>991</v>
      </c>
      <c r="B992" s="8">
        <v>3005</v>
      </c>
      <c r="C992" s="8" t="s">
        <v>3022</v>
      </c>
      <c r="D992" s="8">
        <v>70000</v>
      </c>
      <c r="E992" s="8">
        <v>1</v>
      </c>
      <c r="F992" s="8" t="s">
        <v>3024</v>
      </c>
      <c r="G992" s="8" t="s">
        <v>3021</v>
      </c>
    </row>
    <row r="993" spans="1:7" x14ac:dyDescent="0.2">
      <c r="A993" s="9">
        <v>992</v>
      </c>
      <c r="B993" s="9">
        <v>3006</v>
      </c>
      <c r="C993" s="9" t="s">
        <v>3019</v>
      </c>
      <c r="D993" s="9">
        <v>60000</v>
      </c>
      <c r="E993" s="9">
        <v>1</v>
      </c>
      <c r="F993" s="9" t="s">
        <v>3020</v>
      </c>
      <c r="G993" s="9" t="s">
        <v>3021</v>
      </c>
    </row>
    <row r="994" spans="1:7" x14ac:dyDescent="0.2">
      <c r="A994" s="8">
        <v>993</v>
      </c>
      <c r="B994" s="8">
        <v>3008</v>
      </c>
      <c r="C994" s="8" t="s">
        <v>3022</v>
      </c>
      <c r="D994" s="8">
        <v>60000</v>
      </c>
      <c r="E994" s="8">
        <v>1</v>
      </c>
      <c r="F994" s="8" t="s">
        <v>3024</v>
      </c>
      <c r="G994" s="8" t="s">
        <v>3021</v>
      </c>
    </row>
    <row r="995" spans="1:7" x14ac:dyDescent="0.2">
      <c r="A995" s="9">
        <v>994</v>
      </c>
      <c r="B995" s="9">
        <v>3011</v>
      </c>
      <c r="C995" s="9" t="s">
        <v>3022</v>
      </c>
      <c r="D995" s="9">
        <v>60000</v>
      </c>
      <c r="E995" s="9">
        <v>1</v>
      </c>
      <c r="F995" s="9" t="s">
        <v>3024</v>
      </c>
      <c r="G995" s="9" t="s">
        <v>3023</v>
      </c>
    </row>
    <row r="996" spans="1:7" x14ac:dyDescent="0.2">
      <c r="A996" s="8">
        <v>995</v>
      </c>
      <c r="B996" s="8">
        <v>3012</v>
      </c>
      <c r="C996" s="8" t="s">
        <v>3022</v>
      </c>
      <c r="D996" s="8">
        <v>110000</v>
      </c>
      <c r="E996" s="8">
        <v>0</v>
      </c>
      <c r="F996" s="8" t="s">
        <v>3027</v>
      </c>
      <c r="G996" s="8" t="s">
        <v>3023</v>
      </c>
    </row>
    <row r="997" spans="1:7" x14ac:dyDescent="0.2">
      <c r="A997" s="9">
        <v>996</v>
      </c>
      <c r="B997" s="9">
        <v>3017</v>
      </c>
      <c r="C997" s="9" t="s">
        <v>3019</v>
      </c>
      <c r="D997" s="9">
        <v>60000</v>
      </c>
      <c r="E997" s="9">
        <v>1</v>
      </c>
      <c r="F997" s="9" t="s">
        <v>3024</v>
      </c>
      <c r="G997" s="9" t="s">
        <v>3021</v>
      </c>
    </row>
    <row r="998" spans="1:7" x14ac:dyDescent="0.2">
      <c r="A998" s="8">
        <v>997</v>
      </c>
      <c r="B998" s="8">
        <v>3035</v>
      </c>
      <c r="C998" s="8" t="s">
        <v>3022</v>
      </c>
      <c r="D998" s="8">
        <v>60000</v>
      </c>
      <c r="E998" s="8">
        <v>1</v>
      </c>
      <c r="F998" s="8" t="s">
        <v>3024</v>
      </c>
      <c r="G998" s="8" t="s">
        <v>3021</v>
      </c>
    </row>
    <row r="999" spans="1:7" x14ac:dyDescent="0.2">
      <c r="A999" s="9">
        <v>998</v>
      </c>
      <c r="B999" s="9">
        <v>3036</v>
      </c>
      <c r="C999" s="9" t="s">
        <v>3019</v>
      </c>
      <c r="D999" s="9">
        <v>60000</v>
      </c>
      <c r="E999" s="9">
        <v>1</v>
      </c>
      <c r="F999" s="9" t="s">
        <v>3024</v>
      </c>
      <c r="G999" s="9" t="s">
        <v>3021</v>
      </c>
    </row>
    <row r="1000" spans="1:7" x14ac:dyDescent="0.2">
      <c r="A1000" s="8">
        <v>999</v>
      </c>
      <c r="B1000" s="8">
        <v>3041</v>
      </c>
      <c r="C1000" s="8" t="s">
        <v>3019</v>
      </c>
      <c r="D1000" s="8">
        <v>60000</v>
      </c>
      <c r="E1000" s="8">
        <v>1</v>
      </c>
      <c r="F1000" s="8" t="s">
        <v>3024</v>
      </c>
      <c r="G1000" s="8" t="s">
        <v>3021</v>
      </c>
    </row>
    <row r="1001" spans="1:7" x14ac:dyDescent="0.2">
      <c r="A1001" s="9">
        <v>1000</v>
      </c>
      <c r="B1001" s="9">
        <v>3042</v>
      </c>
      <c r="C1001" s="9" t="s">
        <v>3019</v>
      </c>
      <c r="D1001" s="9">
        <v>60000</v>
      </c>
      <c r="E1001" s="9">
        <v>1</v>
      </c>
      <c r="F1001" s="9" t="s">
        <v>3024</v>
      </c>
      <c r="G1001" s="9" t="s">
        <v>3021</v>
      </c>
    </row>
    <row r="1002" spans="1:7" x14ac:dyDescent="0.2">
      <c r="A1002" s="8">
        <v>1001</v>
      </c>
      <c r="B1002" s="8">
        <v>3045</v>
      </c>
      <c r="C1002" s="8" t="s">
        <v>3022</v>
      </c>
      <c r="D1002" s="8">
        <v>70000</v>
      </c>
      <c r="E1002" s="8">
        <v>0</v>
      </c>
      <c r="F1002" s="8" t="s">
        <v>3020</v>
      </c>
      <c r="G1002" s="8" t="s">
        <v>3023</v>
      </c>
    </row>
    <row r="1003" spans="1:7" x14ac:dyDescent="0.2">
      <c r="A1003" s="9">
        <v>1002</v>
      </c>
      <c r="B1003" s="9">
        <v>3046</v>
      </c>
      <c r="C1003" s="9" t="s">
        <v>3022</v>
      </c>
      <c r="D1003" s="9">
        <v>80000</v>
      </c>
      <c r="E1003" s="9">
        <v>5</v>
      </c>
      <c r="F1003" s="9" t="s">
        <v>3020</v>
      </c>
      <c r="G1003" s="9" t="s">
        <v>3021</v>
      </c>
    </row>
    <row r="1004" spans="1:7" x14ac:dyDescent="0.2">
      <c r="A1004" s="8">
        <v>1003</v>
      </c>
      <c r="B1004" s="8">
        <v>3053</v>
      </c>
      <c r="C1004" s="8" t="s">
        <v>3022</v>
      </c>
      <c r="D1004" s="8">
        <v>70000</v>
      </c>
      <c r="E1004" s="8">
        <v>0</v>
      </c>
      <c r="F1004" s="8" t="s">
        <v>3020</v>
      </c>
      <c r="G1004" s="8" t="s">
        <v>3021</v>
      </c>
    </row>
    <row r="1005" spans="1:7" x14ac:dyDescent="0.2">
      <c r="A1005" s="9">
        <v>1004</v>
      </c>
      <c r="B1005" s="9">
        <v>3063</v>
      </c>
      <c r="C1005" s="9" t="s">
        <v>3022</v>
      </c>
      <c r="D1005" s="9">
        <v>70000</v>
      </c>
      <c r="E1005" s="9">
        <v>0</v>
      </c>
      <c r="F1005" s="9" t="s">
        <v>3020</v>
      </c>
      <c r="G1005" s="9" t="s">
        <v>3021</v>
      </c>
    </row>
    <row r="1006" spans="1:7" x14ac:dyDescent="0.2">
      <c r="A1006" s="8">
        <v>1005</v>
      </c>
      <c r="B1006" s="8">
        <v>3064</v>
      </c>
      <c r="C1006" s="8" t="s">
        <v>3022</v>
      </c>
      <c r="D1006" s="8">
        <v>70000</v>
      </c>
      <c r="E1006" s="8">
        <v>0</v>
      </c>
      <c r="F1006" s="8" t="s">
        <v>3020</v>
      </c>
      <c r="G1006" s="8" t="s">
        <v>3023</v>
      </c>
    </row>
    <row r="1007" spans="1:7" x14ac:dyDescent="0.2">
      <c r="A1007" s="9">
        <v>1006</v>
      </c>
      <c r="B1007" s="9">
        <v>3067</v>
      </c>
      <c r="C1007" s="9" t="s">
        <v>3019</v>
      </c>
      <c r="D1007" s="9">
        <v>60000</v>
      </c>
      <c r="E1007" s="9">
        <v>1</v>
      </c>
      <c r="F1007" s="9" t="s">
        <v>3024</v>
      </c>
      <c r="G1007" s="9" t="s">
        <v>3021</v>
      </c>
    </row>
    <row r="1008" spans="1:7" x14ac:dyDescent="0.2">
      <c r="A1008" s="8">
        <v>1007</v>
      </c>
      <c r="B1008" s="8">
        <v>3069</v>
      </c>
      <c r="C1008" s="8" t="s">
        <v>3019</v>
      </c>
      <c r="D1008" s="8">
        <v>70000</v>
      </c>
      <c r="E1008" s="8">
        <v>5</v>
      </c>
      <c r="F1008" s="8" t="s">
        <v>3024</v>
      </c>
      <c r="G1008" s="8" t="s">
        <v>3021</v>
      </c>
    </row>
    <row r="1009" spans="1:7" x14ac:dyDescent="0.2">
      <c r="A1009" s="9">
        <v>1008</v>
      </c>
      <c r="B1009" s="9">
        <v>3075</v>
      </c>
      <c r="C1009" s="9" t="s">
        <v>3019</v>
      </c>
      <c r="D1009" s="9">
        <v>60000</v>
      </c>
      <c r="E1009" s="9">
        <v>1</v>
      </c>
      <c r="F1009" s="9" t="s">
        <v>3024</v>
      </c>
      <c r="G1009" s="9" t="s">
        <v>3021</v>
      </c>
    </row>
    <row r="1010" spans="1:7" x14ac:dyDescent="0.2">
      <c r="A1010" s="8">
        <v>1009</v>
      </c>
      <c r="B1010" s="8">
        <v>3076</v>
      </c>
      <c r="C1010" s="8" t="s">
        <v>3019</v>
      </c>
      <c r="D1010" s="8">
        <v>70000</v>
      </c>
      <c r="E1010" s="8">
        <v>5</v>
      </c>
      <c r="F1010" s="8" t="s">
        <v>3024</v>
      </c>
      <c r="G1010" s="8" t="s">
        <v>3021</v>
      </c>
    </row>
    <row r="1011" spans="1:7" x14ac:dyDescent="0.2">
      <c r="A1011" s="9">
        <v>1010</v>
      </c>
      <c r="B1011" s="9">
        <v>3077</v>
      </c>
      <c r="C1011" s="9" t="s">
        <v>3022</v>
      </c>
      <c r="D1011" s="9">
        <v>80000</v>
      </c>
      <c r="E1011" s="9">
        <v>1</v>
      </c>
      <c r="F1011" s="9" t="s">
        <v>3024</v>
      </c>
      <c r="G1011" s="9" t="s">
        <v>3021</v>
      </c>
    </row>
    <row r="1012" spans="1:7" x14ac:dyDescent="0.2">
      <c r="A1012" s="8">
        <v>1011</v>
      </c>
      <c r="B1012" s="8">
        <v>3078</v>
      </c>
      <c r="C1012" s="8" t="s">
        <v>3019</v>
      </c>
      <c r="D1012" s="8">
        <v>80000</v>
      </c>
      <c r="E1012" s="8">
        <v>1</v>
      </c>
      <c r="F1012" s="8" t="s">
        <v>3024</v>
      </c>
      <c r="G1012" s="8" t="s">
        <v>3021</v>
      </c>
    </row>
    <row r="1013" spans="1:7" x14ac:dyDescent="0.2">
      <c r="A1013" s="9">
        <v>1012</v>
      </c>
      <c r="B1013" s="9">
        <v>3079</v>
      </c>
      <c r="C1013" s="9" t="s">
        <v>3022</v>
      </c>
      <c r="D1013" s="9">
        <v>30000</v>
      </c>
      <c r="E1013" s="9">
        <v>2</v>
      </c>
      <c r="F1013" s="9" t="s">
        <v>3024</v>
      </c>
      <c r="G1013" s="9" t="s">
        <v>3023</v>
      </c>
    </row>
    <row r="1014" spans="1:7" x14ac:dyDescent="0.2">
      <c r="A1014" s="8">
        <v>1013</v>
      </c>
      <c r="B1014" s="8">
        <v>3084</v>
      </c>
      <c r="C1014" s="8" t="s">
        <v>3019</v>
      </c>
      <c r="D1014" s="8">
        <v>60000</v>
      </c>
      <c r="E1014" s="8">
        <v>3</v>
      </c>
      <c r="F1014" s="8" t="s">
        <v>3024</v>
      </c>
      <c r="G1014" s="8" t="s">
        <v>3023</v>
      </c>
    </row>
    <row r="1015" spans="1:7" x14ac:dyDescent="0.2">
      <c r="A1015" s="9">
        <v>1014</v>
      </c>
      <c r="B1015" s="9">
        <v>3086</v>
      </c>
      <c r="C1015" s="9" t="s">
        <v>3022</v>
      </c>
      <c r="D1015" s="9">
        <v>30000</v>
      </c>
      <c r="E1015" s="9">
        <v>2</v>
      </c>
      <c r="F1015" s="9" t="s">
        <v>3024</v>
      </c>
      <c r="G1015" s="9" t="s">
        <v>3021</v>
      </c>
    </row>
    <row r="1016" spans="1:7" x14ac:dyDescent="0.2">
      <c r="A1016" s="8">
        <v>1015</v>
      </c>
      <c r="B1016" s="8">
        <v>3089</v>
      </c>
      <c r="C1016" s="8" t="s">
        <v>3019</v>
      </c>
      <c r="D1016" s="8">
        <v>10000</v>
      </c>
      <c r="E1016" s="8">
        <v>2</v>
      </c>
      <c r="F1016" s="8" t="s">
        <v>3025</v>
      </c>
      <c r="G1016" s="8" t="s">
        <v>3021</v>
      </c>
    </row>
    <row r="1017" spans="1:7" x14ac:dyDescent="0.2">
      <c r="A1017" s="9">
        <v>1016</v>
      </c>
      <c r="B1017" s="9">
        <v>3095</v>
      </c>
      <c r="C1017" s="9" t="s">
        <v>3022</v>
      </c>
      <c r="D1017" s="9">
        <v>30000</v>
      </c>
      <c r="E1017" s="9">
        <v>0</v>
      </c>
      <c r="F1017" s="9" t="s">
        <v>3025</v>
      </c>
      <c r="G1017" s="9" t="s">
        <v>3023</v>
      </c>
    </row>
    <row r="1018" spans="1:7" x14ac:dyDescent="0.2">
      <c r="A1018" s="8">
        <v>1017</v>
      </c>
      <c r="B1018" s="8">
        <v>3096</v>
      </c>
      <c r="C1018" s="8" t="s">
        <v>3022</v>
      </c>
      <c r="D1018" s="8">
        <v>40000</v>
      </c>
      <c r="E1018" s="8">
        <v>0</v>
      </c>
      <c r="F1018" s="8" t="s">
        <v>3025</v>
      </c>
      <c r="G1018" s="8" t="s">
        <v>3023</v>
      </c>
    </row>
    <row r="1019" spans="1:7" x14ac:dyDescent="0.2">
      <c r="A1019" s="9">
        <v>1018</v>
      </c>
      <c r="B1019" s="9">
        <v>3098</v>
      </c>
      <c r="C1019" s="9" t="s">
        <v>3019</v>
      </c>
      <c r="D1019" s="9">
        <v>40000</v>
      </c>
      <c r="E1019" s="9">
        <v>0</v>
      </c>
      <c r="F1019" s="9" t="s">
        <v>3025</v>
      </c>
      <c r="G1019" s="9" t="s">
        <v>3021</v>
      </c>
    </row>
    <row r="1020" spans="1:7" x14ac:dyDescent="0.2">
      <c r="A1020" s="8">
        <v>1019</v>
      </c>
      <c r="B1020" s="8">
        <v>3100</v>
      </c>
      <c r="C1020" s="8" t="s">
        <v>3019</v>
      </c>
      <c r="D1020" s="8">
        <v>30000</v>
      </c>
      <c r="E1020" s="8">
        <v>0</v>
      </c>
      <c r="F1020" s="8" t="s">
        <v>3025</v>
      </c>
      <c r="G1020" s="8" t="s">
        <v>3021</v>
      </c>
    </row>
    <row r="1021" spans="1:7" x14ac:dyDescent="0.2">
      <c r="A1021" s="9">
        <v>1020</v>
      </c>
      <c r="B1021" s="9">
        <v>3105</v>
      </c>
      <c r="C1021" s="9" t="s">
        <v>3022</v>
      </c>
      <c r="D1021" s="9">
        <v>30000</v>
      </c>
      <c r="E1021" s="9">
        <v>0</v>
      </c>
      <c r="F1021" s="9" t="s">
        <v>3025</v>
      </c>
      <c r="G1021" s="9" t="s">
        <v>3023</v>
      </c>
    </row>
    <row r="1022" spans="1:7" x14ac:dyDescent="0.2">
      <c r="A1022" s="8">
        <v>1021</v>
      </c>
      <c r="B1022" s="8">
        <v>3106</v>
      </c>
      <c r="C1022" s="8" t="s">
        <v>3019</v>
      </c>
      <c r="D1022" s="8">
        <v>30000</v>
      </c>
      <c r="E1022" s="8">
        <v>0</v>
      </c>
      <c r="F1022" s="8" t="s">
        <v>3025</v>
      </c>
      <c r="G1022" s="8" t="s">
        <v>3021</v>
      </c>
    </row>
    <row r="1023" spans="1:7" x14ac:dyDescent="0.2">
      <c r="A1023" s="9">
        <v>1022</v>
      </c>
      <c r="B1023" s="9">
        <v>3113</v>
      </c>
      <c r="C1023" s="9" t="s">
        <v>3022</v>
      </c>
      <c r="D1023" s="9">
        <v>10000</v>
      </c>
      <c r="E1023" s="9">
        <v>5</v>
      </c>
      <c r="F1023" s="9" t="s">
        <v>3025</v>
      </c>
      <c r="G1023" s="9" t="s">
        <v>3023</v>
      </c>
    </row>
    <row r="1024" spans="1:7" x14ac:dyDescent="0.2">
      <c r="A1024" s="8">
        <v>1023</v>
      </c>
      <c r="B1024" s="8">
        <v>3120</v>
      </c>
      <c r="C1024" s="8" t="s">
        <v>3022</v>
      </c>
      <c r="D1024" s="8">
        <v>40000</v>
      </c>
      <c r="E1024" s="8">
        <v>0</v>
      </c>
      <c r="F1024" s="8" t="s">
        <v>3025</v>
      </c>
      <c r="G1024" s="8" t="s">
        <v>3021</v>
      </c>
    </row>
    <row r="1025" spans="1:7" x14ac:dyDescent="0.2">
      <c r="A1025" s="9">
        <v>1024</v>
      </c>
      <c r="B1025" s="9">
        <v>3123</v>
      </c>
      <c r="C1025" s="9" t="s">
        <v>3022</v>
      </c>
      <c r="D1025" s="9">
        <v>30000</v>
      </c>
      <c r="E1025" s="9">
        <v>0</v>
      </c>
      <c r="F1025" s="9" t="s">
        <v>3026</v>
      </c>
      <c r="G1025" s="9" t="s">
        <v>3023</v>
      </c>
    </row>
    <row r="1026" spans="1:7" x14ac:dyDescent="0.2">
      <c r="A1026" s="8">
        <v>1025</v>
      </c>
      <c r="B1026" s="8">
        <v>3124</v>
      </c>
      <c r="C1026" s="8" t="s">
        <v>3022</v>
      </c>
      <c r="D1026" s="8">
        <v>40000</v>
      </c>
      <c r="E1026" s="8">
        <v>0</v>
      </c>
      <c r="F1026" s="8" t="s">
        <v>3025</v>
      </c>
      <c r="G1026" s="8" t="s">
        <v>3021</v>
      </c>
    </row>
    <row r="1027" spans="1:7" x14ac:dyDescent="0.2">
      <c r="A1027" s="9">
        <v>1026</v>
      </c>
      <c r="B1027" s="9">
        <v>3125</v>
      </c>
      <c r="C1027" s="9" t="s">
        <v>3019</v>
      </c>
      <c r="D1027" s="9">
        <v>40000</v>
      </c>
      <c r="E1027" s="9">
        <v>0</v>
      </c>
      <c r="F1027" s="9" t="s">
        <v>3025</v>
      </c>
      <c r="G1027" s="9" t="s">
        <v>3021</v>
      </c>
    </row>
    <row r="1028" spans="1:7" x14ac:dyDescent="0.2">
      <c r="A1028" s="8">
        <v>1027</v>
      </c>
      <c r="B1028" s="8">
        <v>3128</v>
      </c>
      <c r="C1028" s="8" t="s">
        <v>3019</v>
      </c>
      <c r="D1028" s="8">
        <v>40000</v>
      </c>
      <c r="E1028" s="8">
        <v>0</v>
      </c>
      <c r="F1028" s="8" t="s">
        <v>3025</v>
      </c>
      <c r="G1028" s="8" t="s">
        <v>3023</v>
      </c>
    </row>
    <row r="1029" spans="1:7" x14ac:dyDescent="0.2">
      <c r="A1029" s="9">
        <v>1028</v>
      </c>
      <c r="B1029" s="9">
        <v>3132</v>
      </c>
      <c r="C1029" s="9" t="s">
        <v>3019</v>
      </c>
      <c r="D1029" s="9">
        <v>40000</v>
      </c>
      <c r="E1029" s="9">
        <v>0</v>
      </c>
      <c r="F1029" s="9" t="s">
        <v>3025</v>
      </c>
      <c r="G1029" s="9" t="s">
        <v>3021</v>
      </c>
    </row>
    <row r="1030" spans="1:7" x14ac:dyDescent="0.2">
      <c r="A1030" s="8">
        <v>1029</v>
      </c>
      <c r="B1030" s="8">
        <v>3133</v>
      </c>
      <c r="C1030" s="8" t="s">
        <v>3022</v>
      </c>
      <c r="D1030" s="8">
        <v>30000</v>
      </c>
      <c r="E1030" s="8">
        <v>0</v>
      </c>
      <c r="F1030" s="8" t="s">
        <v>3026</v>
      </c>
      <c r="G1030" s="8" t="s">
        <v>3023</v>
      </c>
    </row>
    <row r="1031" spans="1:7" x14ac:dyDescent="0.2">
      <c r="A1031" s="9">
        <v>1030</v>
      </c>
      <c r="B1031" s="9">
        <v>3136</v>
      </c>
      <c r="C1031" s="9" t="s">
        <v>3019</v>
      </c>
      <c r="D1031" s="9">
        <v>30000</v>
      </c>
      <c r="E1031" s="9">
        <v>0</v>
      </c>
      <c r="F1031" s="9" t="s">
        <v>3026</v>
      </c>
      <c r="G1031" s="9" t="s">
        <v>3023</v>
      </c>
    </row>
    <row r="1032" spans="1:7" x14ac:dyDescent="0.2">
      <c r="A1032" s="8">
        <v>1031</v>
      </c>
      <c r="B1032" s="8">
        <v>3137</v>
      </c>
      <c r="C1032" s="8" t="s">
        <v>3022</v>
      </c>
      <c r="D1032" s="8">
        <v>40000</v>
      </c>
      <c r="E1032" s="8">
        <v>0</v>
      </c>
      <c r="F1032" s="8" t="s">
        <v>3025</v>
      </c>
      <c r="G1032" s="8" t="s">
        <v>3021</v>
      </c>
    </row>
    <row r="1033" spans="1:7" x14ac:dyDescent="0.2">
      <c r="A1033" s="9">
        <v>1032</v>
      </c>
      <c r="B1033" s="9">
        <v>3138</v>
      </c>
      <c r="C1033" s="9" t="s">
        <v>3022</v>
      </c>
      <c r="D1033" s="9">
        <v>30000</v>
      </c>
      <c r="E1033" s="9">
        <v>0</v>
      </c>
      <c r="F1033" s="9" t="s">
        <v>3026</v>
      </c>
      <c r="G1033" s="9" t="s">
        <v>3023</v>
      </c>
    </row>
    <row r="1034" spans="1:7" x14ac:dyDescent="0.2">
      <c r="A1034" s="8">
        <v>1033</v>
      </c>
      <c r="B1034" s="8">
        <v>3139</v>
      </c>
      <c r="C1034" s="8" t="s">
        <v>3022</v>
      </c>
      <c r="D1034" s="8">
        <v>30000</v>
      </c>
      <c r="E1034" s="8">
        <v>0</v>
      </c>
      <c r="F1034" s="8" t="s">
        <v>3026</v>
      </c>
      <c r="G1034" s="8" t="s">
        <v>3023</v>
      </c>
    </row>
    <row r="1035" spans="1:7" x14ac:dyDescent="0.2">
      <c r="A1035" s="9">
        <v>1034</v>
      </c>
      <c r="B1035" s="9">
        <v>3141</v>
      </c>
      <c r="C1035" s="9" t="s">
        <v>3022</v>
      </c>
      <c r="D1035" s="9">
        <v>40000</v>
      </c>
      <c r="E1035" s="9">
        <v>0</v>
      </c>
      <c r="F1035" s="9" t="s">
        <v>3025</v>
      </c>
      <c r="G1035" s="9" t="s">
        <v>3023</v>
      </c>
    </row>
    <row r="1036" spans="1:7" x14ac:dyDescent="0.2">
      <c r="A1036" s="8">
        <v>1035</v>
      </c>
      <c r="B1036" s="8">
        <v>3143</v>
      </c>
      <c r="C1036" s="8" t="s">
        <v>3019</v>
      </c>
      <c r="D1036" s="8">
        <v>40000</v>
      </c>
      <c r="E1036" s="8">
        <v>2</v>
      </c>
      <c r="F1036" s="8" t="s">
        <v>3020</v>
      </c>
      <c r="G1036" s="8" t="s">
        <v>3021</v>
      </c>
    </row>
    <row r="1037" spans="1:7" x14ac:dyDescent="0.2">
      <c r="A1037" s="9">
        <v>1036</v>
      </c>
      <c r="B1037" s="9">
        <v>3146</v>
      </c>
      <c r="C1037" s="9" t="s">
        <v>3019</v>
      </c>
      <c r="D1037" s="9">
        <v>40000</v>
      </c>
      <c r="E1037" s="9">
        <v>2</v>
      </c>
      <c r="F1037" s="9" t="s">
        <v>3020</v>
      </c>
      <c r="G1037" s="9" t="s">
        <v>3023</v>
      </c>
    </row>
    <row r="1038" spans="1:7" x14ac:dyDescent="0.2">
      <c r="A1038" s="8">
        <v>1037</v>
      </c>
      <c r="B1038" s="8">
        <v>3148</v>
      </c>
      <c r="C1038" s="8" t="s">
        <v>3019</v>
      </c>
      <c r="D1038" s="8">
        <v>40000</v>
      </c>
      <c r="E1038" s="8">
        <v>2</v>
      </c>
      <c r="F1038" s="8" t="s">
        <v>3020</v>
      </c>
      <c r="G1038" s="8" t="s">
        <v>3021</v>
      </c>
    </row>
    <row r="1039" spans="1:7" x14ac:dyDescent="0.2">
      <c r="A1039" s="9">
        <v>1038</v>
      </c>
      <c r="B1039" s="9">
        <v>3149</v>
      </c>
      <c r="C1039" s="9" t="s">
        <v>3022</v>
      </c>
      <c r="D1039" s="9">
        <v>40000</v>
      </c>
      <c r="E1039" s="9">
        <v>2</v>
      </c>
      <c r="F1039" s="9" t="s">
        <v>3020</v>
      </c>
      <c r="G1039" s="9" t="s">
        <v>3021</v>
      </c>
    </row>
    <row r="1040" spans="1:7" x14ac:dyDescent="0.2">
      <c r="A1040" s="8">
        <v>1039</v>
      </c>
      <c r="B1040" s="8">
        <v>3151</v>
      </c>
      <c r="C1040" s="8" t="s">
        <v>3022</v>
      </c>
      <c r="D1040" s="8">
        <v>40000</v>
      </c>
      <c r="E1040" s="8">
        <v>2</v>
      </c>
      <c r="F1040" s="8" t="s">
        <v>3020</v>
      </c>
      <c r="G1040" s="8" t="s">
        <v>3021</v>
      </c>
    </row>
    <row r="1041" spans="1:7" x14ac:dyDescent="0.2">
      <c r="A1041" s="9">
        <v>1040</v>
      </c>
      <c r="B1041" s="9">
        <v>3154</v>
      </c>
      <c r="C1041" s="9" t="s">
        <v>3019</v>
      </c>
      <c r="D1041" s="9">
        <v>70000</v>
      </c>
      <c r="E1041" s="9">
        <v>2</v>
      </c>
      <c r="F1041" s="9" t="s">
        <v>3027</v>
      </c>
      <c r="G1041" s="9" t="s">
        <v>3021</v>
      </c>
    </row>
    <row r="1042" spans="1:7" x14ac:dyDescent="0.2">
      <c r="A1042" s="8">
        <v>1041</v>
      </c>
      <c r="B1042" s="8">
        <v>3155</v>
      </c>
      <c r="C1042" s="8" t="s">
        <v>3019</v>
      </c>
      <c r="D1042" s="8">
        <v>40000</v>
      </c>
      <c r="E1042" s="8">
        <v>0</v>
      </c>
      <c r="F1042" s="8" t="s">
        <v>3024</v>
      </c>
      <c r="G1042" s="8" t="s">
        <v>3021</v>
      </c>
    </row>
    <row r="1043" spans="1:7" x14ac:dyDescent="0.2">
      <c r="A1043" s="9">
        <v>1042</v>
      </c>
      <c r="B1043" s="9">
        <v>3167</v>
      </c>
      <c r="C1043" s="9" t="s">
        <v>3019</v>
      </c>
      <c r="D1043" s="9">
        <v>40000</v>
      </c>
      <c r="E1043" s="9">
        <v>0</v>
      </c>
      <c r="F1043" s="9" t="s">
        <v>3025</v>
      </c>
      <c r="G1043" s="9" t="s">
        <v>3021</v>
      </c>
    </row>
    <row r="1044" spans="1:7" x14ac:dyDescent="0.2">
      <c r="A1044" s="8">
        <v>1043</v>
      </c>
      <c r="B1044" s="8">
        <v>3169</v>
      </c>
      <c r="C1044" s="8" t="s">
        <v>3019</v>
      </c>
      <c r="D1044" s="8">
        <v>40000</v>
      </c>
      <c r="E1044" s="8">
        <v>0</v>
      </c>
      <c r="F1044" s="8" t="s">
        <v>3025</v>
      </c>
      <c r="G1044" s="8" t="s">
        <v>3021</v>
      </c>
    </row>
    <row r="1045" spans="1:7" x14ac:dyDescent="0.2">
      <c r="A1045" s="9">
        <v>1044</v>
      </c>
      <c r="B1045" s="9">
        <v>3170</v>
      </c>
      <c r="C1045" s="9" t="s">
        <v>3019</v>
      </c>
      <c r="D1045" s="9">
        <v>40000</v>
      </c>
      <c r="E1045" s="9">
        <v>0</v>
      </c>
      <c r="F1045" s="9" t="s">
        <v>3024</v>
      </c>
      <c r="G1045" s="9" t="s">
        <v>3021</v>
      </c>
    </row>
    <row r="1046" spans="1:7" x14ac:dyDescent="0.2">
      <c r="A1046" s="8">
        <v>1045</v>
      </c>
      <c r="B1046" s="8">
        <v>3176</v>
      </c>
      <c r="C1046" s="8" t="s">
        <v>3022</v>
      </c>
      <c r="D1046" s="8">
        <v>40000</v>
      </c>
      <c r="E1046" s="8">
        <v>0</v>
      </c>
      <c r="F1046" s="8" t="s">
        <v>3024</v>
      </c>
      <c r="G1046" s="8" t="s">
        <v>3021</v>
      </c>
    </row>
    <row r="1047" spans="1:7" x14ac:dyDescent="0.2">
      <c r="A1047" s="9">
        <v>1046</v>
      </c>
      <c r="B1047" s="9">
        <v>3177</v>
      </c>
      <c r="C1047" s="9" t="s">
        <v>3022</v>
      </c>
      <c r="D1047" s="9">
        <v>40000</v>
      </c>
      <c r="E1047" s="9">
        <v>0</v>
      </c>
      <c r="F1047" s="9" t="s">
        <v>3024</v>
      </c>
      <c r="G1047" s="9" t="s">
        <v>3023</v>
      </c>
    </row>
    <row r="1048" spans="1:7" x14ac:dyDescent="0.2">
      <c r="A1048" s="8">
        <v>1047</v>
      </c>
      <c r="B1048" s="8">
        <v>3179</v>
      </c>
      <c r="C1048" s="8" t="s">
        <v>3022</v>
      </c>
      <c r="D1048" s="8">
        <v>40000</v>
      </c>
      <c r="E1048" s="8">
        <v>0</v>
      </c>
      <c r="F1048" s="8" t="s">
        <v>3024</v>
      </c>
      <c r="G1048" s="8" t="s">
        <v>3023</v>
      </c>
    </row>
    <row r="1049" spans="1:7" x14ac:dyDescent="0.2">
      <c r="A1049" s="9">
        <v>1048</v>
      </c>
      <c r="B1049" s="9">
        <v>3187</v>
      </c>
      <c r="C1049" s="9" t="s">
        <v>3022</v>
      </c>
      <c r="D1049" s="9">
        <v>40000</v>
      </c>
      <c r="E1049" s="9">
        <v>0</v>
      </c>
      <c r="F1049" s="9" t="s">
        <v>3024</v>
      </c>
      <c r="G1049" s="9" t="s">
        <v>3023</v>
      </c>
    </row>
    <row r="1050" spans="1:7" x14ac:dyDescent="0.2">
      <c r="A1050" s="8">
        <v>1049</v>
      </c>
      <c r="B1050" s="8">
        <v>3191</v>
      </c>
      <c r="C1050" s="8" t="s">
        <v>3022</v>
      </c>
      <c r="D1050" s="8">
        <v>70000</v>
      </c>
      <c r="E1050" s="8">
        <v>0</v>
      </c>
      <c r="F1050" s="8" t="s">
        <v>3024</v>
      </c>
      <c r="G1050" s="8" t="s">
        <v>3021</v>
      </c>
    </row>
    <row r="1051" spans="1:7" x14ac:dyDescent="0.2">
      <c r="A1051" s="9">
        <v>1050</v>
      </c>
      <c r="B1051" s="9">
        <v>3194</v>
      </c>
      <c r="C1051" s="9" t="s">
        <v>3022</v>
      </c>
      <c r="D1051" s="9">
        <v>80000</v>
      </c>
      <c r="E1051" s="9">
        <v>0</v>
      </c>
      <c r="F1051" s="9" t="s">
        <v>3020</v>
      </c>
      <c r="G1051" s="9" t="s">
        <v>3021</v>
      </c>
    </row>
    <row r="1052" spans="1:7" x14ac:dyDescent="0.2">
      <c r="A1052" s="8">
        <v>1051</v>
      </c>
      <c r="B1052" s="8">
        <v>3196</v>
      </c>
      <c r="C1052" s="8" t="s">
        <v>3022</v>
      </c>
      <c r="D1052" s="8">
        <v>110000</v>
      </c>
      <c r="E1052" s="8">
        <v>0</v>
      </c>
      <c r="F1052" s="8" t="s">
        <v>3027</v>
      </c>
      <c r="G1052" s="8" t="s">
        <v>3023</v>
      </c>
    </row>
    <row r="1053" spans="1:7" x14ac:dyDescent="0.2">
      <c r="A1053" s="9">
        <v>1052</v>
      </c>
      <c r="B1053" s="9">
        <v>3197</v>
      </c>
      <c r="C1053" s="9" t="s">
        <v>3022</v>
      </c>
      <c r="D1053" s="9">
        <v>120000</v>
      </c>
      <c r="E1053" s="9">
        <v>0</v>
      </c>
      <c r="F1053" s="9" t="s">
        <v>3020</v>
      </c>
      <c r="G1053" s="9" t="s">
        <v>3023</v>
      </c>
    </row>
    <row r="1054" spans="1:7" x14ac:dyDescent="0.2">
      <c r="A1054" s="8">
        <v>1053</v>
      </c>
      <c r="B1054" s="8">
        <v>3205</v>
      </c>
      <c r="C1054" s="8" t="s">
        <v>3022</v>
      </c>
      <c r="D1054" s="8">
        <v>120000</v>
      </c>
      <c r="E1054" s="8">
        <v>0</v>
      </c>
      <c r="F1054" s="8" t="s">
        <v>3020</v>
      </c>
      <c r="G1054" s="8" t="s">
        <v>3023</v>
      </c>
    </row>
    <row r="1055" spans="1:7" x14ac:dyDescent="0.2">
      <c r="A1055" s="9">
        <v>1054</v>
      </c>
      <c r="B1055" s="9">
        <v>3206</v>
      </c>
      <c r="C1055" s="9" t="s">
        <v>3022</v>
      </c>
      <c r="D1055" s="9">
        <v>130000</v>
      </c>
      <c r="E1055" s="9">
        <v>0</v>
      </c>
      <c r="F1055" s="9" t="s">
        <v>3027</v>
      </c>
      <c r="G1055" s="9" t="s">
        <v>3021</v>
      </c>
    </row>
    <row r="1056" spans="1:7" x14ac:dyDescent="0.2">
      <c r="A1056" s="8">
        <v>1055</v>
      </c>
      <c r="B1056" s="8">
        <v>3209</v>
      </c>
      <c r="C1056" s="8" t="s">
        <v>3019</v>
      </c>
      <c r="D1056" s="8">
        <v>90000</v>
      </c>
      <c r="E1056" s="8">
        <v>4</v>
      </c>
      <c r="F1056" s="8" t="s">
        <v>3020</v>
      </c>
      <c r="G1056" s="8" t="s">
        <v>3021</v>
      </c>
    </row>
    <row r="1057" spans="1:7" x14ac:dyDescent="0.2">
      <c r="A1057" s="9">
        <v>1056</v>
      </c>
      <c r="B1057" s="9">
        <v>3211</v>
      </c>
      <c r="C1057" s="9" t="s">
        <v>3019</v>
      </c>
      <c r="D1057" s="9">
        <v>90000</v>
      </c>
      <c r="E1057" s="9">
        <v>4</v>
      </c>
      <c r="F1057" s="9" t="s">
        <v>3020</v>
      </c>
      <c r="G1057" s="9" t="s">
        <v>3023</v>
      </c>
    </row>
    <row r="1058" spans="1:7" x14ac:dyDescent="0.2">
      <c r="A1058" s="8">
        <v>1057</v>
      </c>
      <c r="B1058" s="8">
        <v>3221</v>
      </c>
      <c r="C1058" s="8" t="s">
        <v>3019</v>
      </c>
      <c r="D1058" s="8">
        <v>120000</v>
      </c>
      <c r="E1058" s="8">
        <v>2</v>
      </c>
      <c r="F1058" s="8" t="s">
        <v>3027</v>
      </c>
      <c r="G1058" s="8" t="s">
        <v>3021</v>
      </c>
    </row>
    <row r="1059" spans="1:7" x14ac:dyDescent="0.2">
      <c r="A1059" s="9">
        <v>1058</v>
      </c>
      <c r="B1059" s="9">
        <v>3222</v>
      </c>
      <c r="C1059" s="9" t="s">
        <v>3019</v>
      </c>
      <c r="D1059" s="9">
        <v>120000</v>
      </c>
      <c r="E1059" s="9">
        <v>2</v>
      </c>
      <c r="F1059" s="9" t="s">
        <v>3027</v>
      </c>
      <c r="G1059" s="9" t="s">
        <v>3021</v>
      </c>
    </row>
    <row r="1060" spans="1:7" x14ac:dyDescent="0.2">
      <c r="A1060" s="8">
        <v>1059</v>
      </c>
      <c r="B1060" s="8">
        <v>3224</v>
      </c>
      <c r="C1060" s="8" t="s">
        <v>3019</v>
      </c>
      <c r="D1060" s="8">
        <v>130000</v>
      </c>
      <c r="E1060" s="8">
        <v>2</v>
      </c>
      <c r="F1060" s="8" t="s">
        <v>3020</v>
      </c>
      <c r="G1060" s="8" t="s">
        <v>3021</v>
      </c>
    </row>
    <row r="1061" spans="1:7" x14ac:dyDescent="0.2">
      <c r="A1061" s="9">
        <v>1060</v>
      </c>
      <c r="B1061" s="9">
        <v>3225</v>
      </c>
      <c r="C1061" s="9" t="s">
        <v>3019</v>
      </c>
      <c r="D1061" s="9">
        <v>130000</v>
      </c>
      <c r="E1061" s="9">
        <v>2</v>
      </c>
      <c r="F1061" s="9" t="s">
        <v>3020</v>
      </c>
      <c r="G1061" s="9" t="s">
        <v>3021</v>
      </c>
    </row>
    <row r="1062" spans="1:7" x14ac:dyDescent="0.2">
      <c r="A1062" s="8">
        <v>1061</v>
      </c>
      <c r="B1062" s="8">
        <v>3226</v>
      </c>
      <c r="C1062" s="8" t="s">
        <v>3022</v>
      </c>
      <c r="D1062" s="8">
        <v>150000</v>
      </c>
      <c r="E1062" s="8">
        <v>1</v>
      </c>
      <c r="F1062" s="8" t="s">
        <v>3027</v>
      </c>
      <c r="G1062" s="8" t="s">
        <v>3023</v>
      </c>
    </row>
    <row r="1063" spans="1:7" x14ac:dyDescent="0.2">
      <c r="A1063" s="9">
        <v>1062</v>
      </c>
      <c r="B1063" s="9">
        <v>3229</v>
      </c>
      <c r="C1063" s="9" t="s">
        <v>3019</v>
      </c>
      <c r="D1063" s="9">
        <v>160000</v>
      </c>
      <c r="E1063" s="9">
        <v>1</v>
      </c>
      <c r="F1063" s="9" t="s">
        <v>3020</v>
      </c>
      <c r="G1063" s="9" t="s">
        <v>3021</v>
      </c>
    </row>
    <row r="1064" spans="1:7" x14ac:dyDescent="0.2">
      <c r="A1064" s="8">
        <v>1063</v>
      </c>
      <c r="B1064" s="8">
        <v>3230</v>
      </c>
      <c r="C1064" s="8" t="s">
        <v>3019</v>
      </c>
      <c r="D1064" s="8">
        <v>70000</v>
      </c>
      <c r="E1064" s="8">
        <v>4</v>
      </c>
      <c r="F1064" s="8" t="s">
        <v>3020</v>
      </c>
      <c r="G1064" s="8" t="s">
        <v>3021</v>
      </c>
    </row>
    <row r="1065" spans="1:7" x14ac:dyDescent="0.2">
      <c r="A1065" s="9">
        <v>1064</v>
      </c>
      <c r="B1065" s="9">
        <v>3238</v>
      </c>
      <c r="C1065" s="9" t="s">
        <v>3019</v>
      </c>
      <c r="D1065" s="9">
        <v>70000</v>
      </c>
      <c r="E1065" s="9">
        <v>4</v>
      </c>
      <c r="F1065" s="9" t="s">
        <v>3020</v>
      </c>
      <c r="G1065" s="9" t="s">
        <v>3021</v>
      </c>
    </row>
    <row r="1066" spans="1:7" x14ac:dyDescent="0.2">
      <c r="A1066" s="8">
        <v>1065</v>
      </c>
      <c r="B1066" s="8">
        <v>3243</v>
      </c>
      <c r="C1066" s="8" t="s">
        <v>3022</v>
      </c>
      <c r="D1066" s="8">
        <v>70000</v>
      </c>
      <c r="E1066" s="8">
        <v>4</v>
      </c>
      <c r="F1066" s="8" t="s">
        <v>3020</v>
      </c>
      <c r="G1066" s="8" t="s">
        <v>3021</v>
      </c>
    </row>
    <row r="1067" spans="1:7" x14ac:dyDescent="0.2">
      <c r="A1067" s="9">
        <v>1066</v>
      </c>
      <c r="B1067" s="9">
        <v>3246</v>
      </c>
      <c r="C1067" s="9" t="s">
        <v>3019</v>
      </c>
      <c r="D1067" s="9">
        <v>70000</v>
      </c>
      <c r="E1067" s="9">
        <v>4</v>
      </c>
      <c r="F1067" s="9" t="s">
        <v>3020</v>
      </c>
      <c r="G1067" s="9" t="s">
        <v>3021</v>
      </c>
    </row>
    <row r="1068" spans="1:7" x14ac:dyDescent="0.2">
      <c r="A1068" s="8">
        <v>1067</v>
      </c>
      <c r="B1068" s="8">
        <v>3248</v>
      </c>
      <c r="C1068" s="8" t="s">
        <v>3019</v>
      </c>
      <c r="D1068" s="8">
        <v>70000</v>
      </c>
      <c r="E1068" s="8">
        <v>4</v>
      </c>
      <c r="F1068" s="8" t="s">
        <v>3020</v>
      </c>
      <c r="G1068" s="8" t="s">
        <v>3021</v>
      </c>
    </row>
    <row r="1069" spans="1:7" x14ac:dyDescent="0.2">
      <c r="A1069" s="9">
        <v>1068</v>
      </c>
      <c r="B1069" s="9">
        <v>3249</v>
      </c>
      <c r="C1069" s="9" t="s">
        <v>3022</v>
      </c>
      <c r="D1069" s="9">
        <v>70000</v>
      </c>
      <c r="E1069" s="9">
        <v>4</v>
      </c>
      <c r="F1069" s="9" t="s">
        <v>3020</v>
      </c>
      <c r="G1069" s="9" t="s">
        <v>3021</v>
      </c>
    </row>
    <row r="1070" spans="1:7" x14ac:dyDescent="0.2">
      <c r="A1070" s="8">
        <v>1069</v>
      </c>
      <c r="B1070" s="8">
        <v>3251</v>
      </c>
      <c r="C1070" s="8" t="s">
        <v>3022</v>
      </c>
      <c r="D1070" s="8">
        <v>70000</v>
      </c>
      <c r="E1070" s="8">
        <v>4</v>
      </c>
      <c r="F1070" s="8" t="s">
        <v>3020</v>
      </c>
      <c r="G1070" s="8" t="s">
        <v>3021</v>
      </c>
    </row>
    <row r="1071" spans="1:7" x14ac:dyDescent="0.2">
      <c r="A1071" s="9">
        <v>1070</v>
      </c>
      <c r="B1071" s="9">
        <v>3252</v>
      </c>
      <c r="C1071" s="9" t="s">
        <v>3019</v>
      </c>
      <c r="D1071" s="9">
        <v>70000</v>
      </c>
      <c r="E1071" s="9">
        <v>4</v>
      </c>
      <c r="F1071" s="9" t="s">
        <v>3020</v>
      </c>
      <c r="G1071" s="9" t="s">
        <v>3023</v>
      </c>
    </row>
    <row r="1072" spans="1:7" x14ac:dyDescent="0.2">
      <c r="A1072" s="8">
        <v>1071</v>
      </c>
      <c r="B1072" s="8">
        <v>3255</v>
      </c>
      <c r="C1072" s="8" t="s">
        <v>3019</v>
      </c>
      <c r="D1072" s="8">
        <v>70000</v>
      </c>
      <c r="E1072" s="8">
        <v>4</v>
      </c>
      <c r="F1072" s="8" t="s">
        <v>3020</v>
      </c>
      <c r="G1072" s="8" t="s">
        <v>3021</v>
      </c>
    </row>
    <row r="1073" spans="1:7" x14ac:dyDescent="0.2">
      <c r="A1073" s="9">
        <v>1072</v>
      </c>
      <c r="B1073" s="9">
        <v>3257</v>
      </c>
      <c r="C1073" s="9" t="s">
        <v>3019</v>
      </c>
      <c r="D1073" s="9">
        <v>70000</v>
      </c>
      <c r="E1073" s="9">
        <v>4</v>
      </c>
      <c r="F1073" s="9" t="s">
        <v>3020</v>
      </c>
      <c r="G1073" s="9" t="s">
        <v>3021</v>
      </c>
    </row>
    <row r="1074" spans="1:7" x14ac:dyDescent="0.2">
      <c r="A1074" s="8">
        <v>1073</v>
      </c>
      <c r="B1074" s="8">
        <v>3258</v>
      </c>
      <c r="C1074" s="8" t="s">
        <v>3019</v>
      </c>
      <c r="D1074" s="8">
        <v>70000</v>
      </c>
      <c r="E1074" s="8">
        <v>4</v>
      </c>
      <c r="F1074" s="8" t="s">
        <v>3020</v>
      </c>
      <c r="G1074" s="8" t="s">
        <v>3021</v>
      </c>
    </row>
    <row r="1075" spans="1:7" x14ac:dyDescent="0.2">
      <c r="A1075" s="9">
        <v>1074</v>
      </c>
      <c r="B1075" s="9">
        <v>3261</v>
      </c>
      <c r="C1075" s="9" t="s">
        <v>3019</v>
      </c>
      <c r="D1075" s="9">
        <v>70000</v>
      </c>
      <c r="E1075" s="9">
        <v>4</v>
      </c>
      <c r="F1075" s="9" t="s">
        <v>3020</v>
      </c>
      <c r="G1075" s="9" t="s">
        <v>3021</v>
      </c>
    </row>
    <row r="1076" spans="1:7" x14ac:dyDescent="0.2">
      <c r="A1076" s="8">
        <v>1075</v>
      </c>
      <c r="B1076" s="8">
        <v>3264</v>
      </c>
      <c r="C1076" s="8" t="s">
        <v>3022</v>
      </c>
      <c r="D1076" s="8">
        <v>70000</v>
      </c>
      <c r="E1076" s="8">
        <v>4</v>
      </c>
      <c r="F1076" s="8" t="s">
        <v>3020</v>
      </c>
      <c r="G1076" s="8" t="s">
        <v>3021</v>
      </c>
    </row>
    <row r="1077" spans="1:7" x14ac:dyDescent="0.2">
      <c r="A1077" s="9">
        <v>1076</v>
      </c>
      <c r="B1077" s="9">
        <v>3266</v>
      </c>
      <c r="C1077" s="9" t="s">
        <v>3022</v>
      </c>
      <c r="D1077" s="9">
        <v>60000</v>
      </c>
      <c r="E1077" s="9">
        <v>4</v>
      </c>
      <c r="F1077" s="9" t="s">
        <v>3020</v>
      </c>
      <c r="G1077" s="9" t="s">
        <v>3021</v>
      </c>
    </row>
    <row r="1078" spans="1:7" x14ac:dyDescent="0.2">
      <c r="A1078" s="8">
        <v>1077</v>
      </c>
      <c r="B1078" s="8">
        <v>3269</v>
      </c>
      <c r="C1078" s="8" t="s">
        <v>3019</v>
      </c>
      <c r="D1078" s="8">
        <v>70000</v>
      </c>
      <c r="E1078" s="8">
        <v>5</v>
      </c>
      <c r="F1078" s="8" t="s">
        <v>3020</v>
      </c>
      <c r="G1078" s="8" t="s">
        <v>3021</v>
      </c>
    </row>
    <row r="1079" spans="1:7" x14ac:dyDescent="0.2">
      <c r="A1079" s="9">
        <v>1078</v>
      </c>
      <c r="B1079" s="9">
        <v>3275</v>
      </c>
      <c r="C1079" s="9" t="s">
        <v>3022</v>
      </c>
      <c r="D1079" s="9">
        <v>70000</v>
      </c>
      <c r="E1079" s="9">
        <v>5</v>
      </c>
      <c r="F1079" s="9" t="s">
        <v>3020</v>
      </c>
      <c r="G1079" s="9" t="s">
        <v>3021</v>
      </c>
    </row>
    <row r="1080" spans="1:7" x14ac:dyDescent="0.2">
      <c r="A1080" s="8">
        <v>1079</v>
      </c>
      <c r="B1080" s="8">
        <v>3279</v>
      </c>
      <c r="C1080" s="8" t="s">
        <v>3019</v>
      </c>
      <c r="D1080" s="8">
        <v>60000</v>
      </c>
      <c r="E1080" s="8">
        <v>4</v>
      </c>
      <c r="F1080" s="8" t="s">
        <v>3020</v>
      </c>
      <c r="G1080" s="8" t="s">
        <v>3021</v>
      </c>
    </row>
    <row r="1081" spans="1:7" x14ac:dyDescent="0.2">
      <c r="A1081" s="9">
        <v>1080</v>
      </c>
      <c r="B1081" s="9">
        <v>3283</v>
      </c>
      <c r="C1081" s="9" t="s">
        <v>3019</v>
      </c>
      <c r="D1081" s="9">
        <v>60000</v>
      </c>
      <c r="E1081" s="9">
        <v>4</v>
      </c>
      <c r="F1081" s="9" t="s">
        <v>3020</v>
      </c>
      <c r="G1081" s="9" t="s">
        <v>3023</v>
      </c>
    </row>
    <row r="1082" spans="1:7" x14ac:dyDescent="0.2">
      <c r="A1082" s="8">
        <v>1081</v>
      </c>
      <c r="B1082" s="8">
        <v>3284</v>
      </c>
      <c r="C1082" s="8" t="s">
        <v>3022</v>
      </c>
      <c r="D1082" s="8">
        <v>60000</v>
      </c>
      <c r="E1082" s="8">
        <v>4</v>
      </c>
      <c r="F1082" s="8" t="s">
        <v>3020</v>
      </c>
      <c r="G1082" s="8" t="s">
        <v>3021</v>
      </c>
    </row>
    <row r="1083" spans="1:7" x14ac:dyDescent="0.2">
      <c r="A1083" s="9">
        <v>1082</v>
      </c>
      <c r="B1083" s="9">
        <v>3285</v>
      </c>
      <c r="C1083" s="9" t="s">
        <v>3022</v>
      </c>
      <c r="D1083" s="9">
        <v>60000</v>
      </c>
      <c r="E1083" s="9">
        <v>5</v>
      </c>
      <c r="F1083" s="9" t="s">
        <v>3020</v>
      </c>
      <c r="G1083" s="9" t="s">
        <v>3021</v>
      </c>
    </row>
    <row r="1084" spans="1:7" x14ac:dyDescent="0.2">
      <c r="A1084" s="8">
        <v>1083</v>
      </c>
      <c r="B1084" s="8">
        <v>3287</v>
      </c>
      <c r="C1084" s="8" t="s">
        <v>3019</v>
      </c>
      <c r="D1084" s="8">
        <v>70000</v>
      </c>
      <c r="E1084" s="8">
        <v>5</v>
      </c>
      <c r="F1084" s="8" t="s">
        <v>3020</v>
      </c>
      <c r="G1084" s="8" t="s">
        <v>3021</v>
      </c>
    </row>
    <row r="1085" spans="1:7" x14ac:dyDescent="0.2">
      <c r="A1085" s="9">
        <v>1084</v>
      </c>
      <c r="B1085" s="9">
        <v>3303</v>
      </c>
      <c r="C1085" s="9" t="s">
        <v>3019</v>
      </c>
      <c r="D1085" s="9">
        <v>70000</v>
      </c>
      <c r="E1085" s="9">
        <v>4</v>
      </c>
      <c r="F1085" s="9" t="s">
        <v>3020</v>
      </c>
      <c r="G1085" s="9" t="s">
        <v>3021</v>
      </c>
    </row>
    <row r="1086" spans="1:7" x14ac:dyDescent="0.2">
      <c r="A1086" s="8">
        <v>1085</v>
      </c>
      <c r="B1086" s="8">
        <v>3306</v>
      </c>
      <c r="C1086" s="8" t="s">
        <v>3019</v>
      </c>
      <c r="D1086" s="8">
        <v>60000</v>
      </c>
      <c r="E1086" s="8">
        <v>5</v>
      </c>
      <c r="F1086" s="8" t="s">
        <v>3020</v>
      </c>
      <c r="G1086" s="8" t="s">
        <v>3023</v>
      </c>
    </row>
    <row r="1087" spans="1:7" x14ac:dyDescent="0.2">
      <c r="A1087" s="9">
        <v>1086</v>
      </c>
      <c r="B1087" s="9">
        <v>3307</v>
      </c>
      <c r="C1087" s="9" t="s">
        <v>3019</v>
      </c>
      <c r="D1087" s="9">
        <v>60000</v>
      </c>
      <c r="E1087" s="9">
        <v>2</v>
      </c>
      <c r="F1087" s="9" t="s">
        <v>3020</v>
      </c>
      <c r="G1087" s="9" t="s">
        <v>3021</v>
      </c>
    </row>
    <row r="1088" spans="1:7" x14ac:dyDescent="0.2">
      <c r="A1088" s="8">
        <v>1087</v>
      </c>
      <c r="B1088" s="8">
        <v>3309</v>
      </c>
      <c r="C1088" s="8" t="s">
        <v>3022</v>
      </c>
      <c r="D1088" s="8">
        <v>60000</v>
      </c>
      <c r="E1088" s="8">
        <v>2</v>
      </c>
      <c r="F1088" s="8" t="s">
        <v>3020</v>
      </c>
      <c r="G1088" s="8" t="s">
        <v>3021</v>
      </c>
    </row>
    <row r="1089" spans="1:7" x14ac:dyDescent="0.2">
      <c r="A1089" s="9">
        <v>1088</v>
      </c>
      <c r="B1089" s="9">
        <v>3310</v>
      </c>
      <c r="C1089" s="9" t="s">
        <v>3022</v>
      </c>
      <c r="D1089" s="9">
        <v>70000</v>
      </c>
      <c r="E1089" s="9">
        <v>4</v>
      </c>
      <c r="F1089" s="9" t="s">
        <v>3020</v>
      </c>
      <c r="G1089" s="9" t="s">
        <v>3021</v>
      </c>
    </row>
    <row r="1090" spans="1:7" x14ac:dyDescent="0.2">
      <c r="A1090" s="8">
        <v>1089</v>
      </c>
      <c r="B1090" s="8">
        <v>3311</v>
      </c>
      <c r="C1090" s="8" t="s">
        <v>3022</v>
      </c>
      <c r="D1090" s="8">
        <v>70000</v>
      </c>
      <c r="E1090" s="8">
        <v>4</v>
      </c>
      <c r="F1090" s="8" t="s">
        <v>3020</v>
      </c>
      <c r="G1090" s="8" t="s">
        <v>3021</v>
      </c>
    </row>
    <row r="1091" spans="1:7" x14ac:dyDescent="0.2">
      <c r="A1091" s="9">
        <v>1090</v>
      </c>
      <c r="B1091" s="9">
        <v>3314</v>
      </c>
      <c r="C1091" s="9" t="s">
        <v>3019</v>
      </c>
      <c r="D1091" s="9">
        <v>70000</v>
      </c>
      <c r="E1091" s="9">
        <v>4</v>
      </c>
      <c r="F1091" s="9" t="s">
        <v>3020</v>
      </c>
      <c r="G1091" s="9" t="s">
        <v>3021</v>
      </c>
    </row>
    <row r="1092" spans="1:7" x14ac:dyDescent="0.2">
      <c r="A1092" s="8">
        <v>1091</v>
      </c>
      <c r="B1092" s="8">
        <v>3319</v>
      </c>
      <c r="C1092" s="8" t="s">
        <v>3019</v>
      </c>
      <c r="D1092" s="8">
        <v>40000</v>
      </c>
      <c r="E1092" s="8">
        <v>2</v>
      </c>
      <c r="F1092" s="8" t="s">
        <v>3025</v>
      </c>
      <c r="G1092" s="8" t="s">
        <v>3021</v>
      </c>
    </row>
    <row r="1093" spans="1:7" x14ac:dyDescent="0.2">
      <c r="A1093" s="9">
        <v>1092</v>
      </c>
      <c r="B1093" s="9">
        <v>3320</v>
      </c>
      <c r="C1093" s="9" t="s">
        <v>3019</v>
      </c>
      <c r="D1093" s="9">
        <v>40000</v>
      </c>
      <c r="E1093" s="9">
        <v>2</v>
      </c>
      <c r="F1093" s="9" t="s">
        <v>3025</v>
      </c>
      <c r="G1093" s="9" t="s">
        <v>3021</v>
      </c>
    </row>
    <row r="1094" spans="1:7" x14ac:dyDescent="0.2">
      <c r="A1094" s="8">
        <v>1093</v>
      </c>
      <c r="B1094" s="8">
        <v>3324</v>
      </c>
      <c r="C1094" s="8" t="s">
        <v>3019</v>
      </c>
      <c r="D1094" s="8">
        <v>40000</v>
      </c>
      <c r="E1094" s="8">
        <v>2</v>
      </c>
      <c r="F1094" s="8" t="s">
        <v>3025</v>
      </c>
      <c r="G1094" s="8" t="s">
        <v>3021</v>
      </c>
    </row>
    <row r="1095" spans="1:7" x14ac:dyDescent="0.2">
      <c r="A1095" s="9">
        <v>1094</v>
      </c>
      <c r="B1095" s="9">
        <v>3325</v>
      </c>
      <c r="C1095" s="9" t="s">
        <v>3019</v>
      </c>
      <c r="D1095" s="9">
        <v>60000</v>
      </c>
      <c r="E1095" s="9">
        <v>2</v>
      </c>
      <c r="F1095" s="9" t="s">
        <v>3024</v>
      </c>
      <c r="G1095" s="9" t="s">
        <v>3021</v>
      </c>
    </row>
    <row r="1096" spans="1:7" x14ac:dyDescent="0.2">
      <c r="A1096" s="8">
        <v>1095</v>
      </c>
      <c r="B1096" s="8">
        <v>3327</v>
      </c>
      <c r="C1096" s="8" t="s">
        <v>3019</v>
      </c>
      <c r="D1096" s="8">
        <v>60000</v>
      </c>
      <c r="E1096" s="8">
        <v>2</v>
      </c>
      <c r="F1096" s="8" t="s">
        <v>3020</v>
      </c>
      <c r="G1096" s="8" t="s">
        <v>3021</v>
      </c>
    </row>
    <row r="1097" spans="1:7" x14ac:dyDescent="0.2">
      <c r="A1097" s="9">
        <v>1096</v>
      </c>
      <c r="B1097" s="9">
        <v>3331</v>
      </c>
      <c r="C1097" s="9" t="s">
        <v>3019</v>
      </c>
      <c r="D1097" s="9">
        <v>60000</v>
      </c>
      <c r="E1097" s="9">
        <v>2</v>
      </c>
      <c r="F1097" s="9" t="s">
        <v>3020</v>
      </c>
      <c r="G1097" s="9" t="s">
        <v>3021</v>
      </c>
    </row>
    <row r="1098" spans="1:7" x14ac:dyDescent="0.2">
      <c r="A1098" s="8">
        <v>1097</v>
      </c>
      <c r="B1098" s="8">
        <v>3338</v>
      </c>
      <c r="C1098" s="8" t="s">
        <v>3019</v>
      </c>
      <c r="D1098" s="8">
        <v>60000</v>
      </c>
      <c r="E1098" s="8">
        <v>2</v>
      </c>
      <c r="F1098" s="8" t="s">
        <v>3020</v>
      </c>
      <c r="G1098" s="8" t="s">
        <v>3023</v>
      </c>
    </row>
    <row r="1099" spans="1:7" x14ac:dyDescent="0.2">
      <c r="A1099" s="9">
        <v>1098</v>
      </c>
      <c r="B1099" s="9">
        <v>3339</v>
      </c>
      <c r="C1099" s="9" t="s">
        <v>3022</v>
      </c>
      <c r="D1099" s="9">
        <v>60000</v>
      </c>
      <c r="E1099" s="9">
        <v>2</v>
      </c>
      <c r="F1099" s="9" t="s">
        <v>3024</v>
      </c>
      <c r="G1099" s="9" t="s">
        <v>3021</v>
      </c>
    </row>
    <row r="1100" spans="1:7" x14ac:dyDescent="0.2">
      <c r="A1100" s="8">
        <v>1099</v>
      </c>
      <c r="B1100" s="8">
        <v>3340</v>
      </c>
      <c r="C1100" s="8" t="s">
        <v>3022</v>
      </c>
      <c r="D1100" s="8">
        <v>60000</v>
      </c>
      <c r="E1100" s="8">
        <v>2</v>
      </c>
      <c r="F1100" s="8" t="s">
        <v>3024</v>
      </c>
      <c r="G1100" s="8" t="s">
        <v>3021</v>
      </c>
    </row>
    <row r="1101" spans="1:7" x14ac:dyDescent="0.2">
      <c r="A1101" s="9">
        <v>1100</v>
      </c>
      <c r="B1101" s="9">
        <v>3342</v>
      </c>
      <c r="C1101" s="9" t="s">
        <v>3022</v>
      </c>
      <c r="D1101" s="9">
        <v>60000</v>
      </c>
      <c r="E1101" s="9">
        <v>2</v>
      </c>
      <c r="F1101" s="9" t="s">
        <v>3024</v>
      </c>
      <c r="G1101" s="9" t="s">
        <v>3023</v>
      </c>
    </row>
    <row r="1102" spans="1:7" x14ac:dyDescent="0.2">
      <c r="A1102" s="8">
        <v>1101</v>
      </c>
      <c r="B1102" s="8">
        <v>3344</v>
      </c>
      <c r="C1102" s="8" t="s">
        <v>3022</v>
      </c>
      <c r="D1102" s="8">
        <v>60000</v>
      </c>
      <c r="E1102" s="8">
        <v>2</v>
      </c>
      <c r="F1102" s="8" t="s">
        <v>3020</v>
      </c>
      <c r="G1102" s="8" t="s">
        <v>3021</v>
      </c>
    </row>
    <row r="1103" spans="1:7" x14ac:dyDescent="0.2">
      <c r="A1103" s="9">
        <v>1102</v>
      </c>
      <c r="B1103" s="9">
        <v>3347</v>
      </c>
      <c r="C1103" s="9" t="s">
        <v>3022</v>
      </c>
      <c r="D1103" s="9">
        <v>70000</v>
      </c>
      <c r="E1103" s="9">
        <v>4</v>
      </c>
      <c r="F1103" s="9" t="s">
        <v>3024</v>
      </c>
      <c r="G1103" s="9" t="s">
        <v>3021</v>
      </c>
    </row>
    <row r="1104" spans="1:7" x14ac:dyDescent="0.2">
      <c r="A1104" s="8">
        <v>1103</v>
      </c>
      <c r="B1104" s="8">
        <v>3350</v>
      </c>
      <c r="C1104" s="8" t="s">
        <v>3019</v>
      </c>
      <c r="D1104" s="8">
        <v>70000</v>
      </c>
      <c r="E1104" s="8">
        <v>4</v>
      </c>
      <c r="F1104" s="8" t="s">
        <v>3024</v>
      </c>
      <c r="G1104" s="8" t="s">
        <v>3021</v>
      </c>
    </row>
    <row r="1105" spans="1:7" x14ac:dyDescent="0.2">
      <c r="A1105" s="9">
        <v>1104</v>
      </c>
      <c r="B1105" s="9">
        <v>3351</v>
      </c>
      <c r="C1105" s="9" t="s">
        <v>3019</v>
      </c>
      <c r="D1105" s="9">
        <v>70000</v>
      </c>
      <c r="E1105" s="9">
        <v>4</v>
      </c>
      <c r="F1105" s="9" t="s">
        <v>3024</v>
      </c>
      <c r="G1105" s="9" t="s">
        <v>3021</v>
      </c>
    </row>
    <row r="1106" spans="1:7" x14ac:dyDescent="0.2">
      <c r="A1106" s="8">
        <v>1105</v>
      </c>
      <c r="B1106" s="8">
        <v>3354</v>
      </c>
      <c r="C1106" s="8" t="s">
        <v>3019</v>
      </c>
      <c r="D1106" s="8">
        <v>70000</v>
      </c>
      <c r="E1106" s="8">
        <v>4</v>
      </c>
      <c r="F1106" s="8" t="s">
        <v>3024</v>
      </c>
      <c r="G1106" s="8" t="s">
        <v>3021</v>
      </c>
    </row>
    <row r="1107" spans="1:7" x14ac:dyDescent="0.2">
      <c r="A1107" s="9">
        <v>1106</v>
      </c>
      <c r="B1107" s="9">
        <v>3355</v>
      </c>
      <c r="C1107" s="9" t="s">
        <v>3022</v>
      </c>
      <c r="D1107" s="9">
        <v>70000</v>
      </c>
      <c r="E1107" s="9">
        <v>5</v>
      </c>
      <c r="F1107" s="9" t="s">
        <v>3024</v>
      </c>
      <c r="G1107" s="9" t="s">
        <v>3021</v>
      </c>
    </row>
    <row r="1108" spans="1:7" x14ac:dyDescent="0.2">
      <c r="A1108" s="8">
        <v>1107</v>
      </c>
      <c r="B1108" s="8">
        <v>3356</v>
      </c>
      <c r="C1108" s="8" t="s">
        <v>3019</v>
      </c>
      <c r="D1108" s="8">
        <v>40000</v>
      </c>
      <c r="E1108" s="8">
        <v>2</v>
      </c>
      <c r="F1108" s="8" t="s">
        <v>3026</v>
      </c>
      <c r="G1108" s="8" t="s">
        <v>3021</v>
      </c>
    </row>
    <row r="1109" spans="1:7" x14ac:dyDescent="0.2">
      <c r="A1109" s="9">
        <v>1108</v>
      </c>
      <c r="B1109" s="9">
        <v>3359</v>
      </c>
      <c r="C1109" s="9" t="s">
        <v>3019</v>
      </c>
      <c r="D1109" s="9">
        <v>40000</v>
      </c>
      <c r="E1109" s="9">
        <v>2</v>
      </c>
      <c r="F1109" s="9" t="s">
        <v>3026</v>
      </c>
      <c r="G1109" s="9" t="s">
        <v>3021</v>
      </c>
    </row>
    <row r="1110" spans="1:7" x14ac:dyDescent="0.2">
      <c r="A1110" s="8">
        <v>1109</v>
      </c>
      <c r="B1110" s="8">
        <v>3360</v>
      </c>
      <c r="C1110" s="8" t="s">
        <v>3019</v>
      </c>
      <c r="D1110" s="8">
        <v>60000</v>
      </c>
      <c r="E1110" s="8">
        <v>2</v>
      </c>
      <c r="F1110" s="8" t="s">
        <v>3024</v>
      </c>
      <c r="G1110" s="8" t="s">
        <v>3021</v>
      </c>
    </row>
    <row r="1111" spans="1:7" x14ac:dyDescent="0.2">
      <c r="A1111" s="9">
        <v>1110</v>
      </c>
      <c r="B1111" s="9">
        <v>3361</v>
      </c>
      <c r="C1111" s="9" t="s">
        <v>3022</v>
      </c>
      <c r="D1111" s="9">
        <v>60000</v>
      </c>
      <c r="E1111" s="9">
        <v>2</v>
      </c>
      <c r="F1111" s="9" t="s">
        <v>3024</v>
      </c>
      <c r="G1111" s="9" t="s">
        <v>3021</v>
      </c>
    </row>
    <row r="1112" spans="1:7" x14ac:dyDescent="0.2">
      <c r="A1112" s="8">
        <v>1111</v>
      </c>
      <c r="B1112" s="8">
        <v>3366</v>
      </c>
      <c r="C1112" s="8" t="s">
        <v>3019</v>
      </c>
      <c r="D1112" s="8">
        <v>60000</v>
      </c>
      <c r="E1112" s="8">
        <v>2</v>
      </c>
      <c r="F1112" s="8" t="s">
        <v>3024</v>
      </c>
      <c r="G1112" s="8" t="s">
        <v>3021</v>
      </c>
    </row>
    <row r="1113" spans="1:7" x14ac:dyDescent="0.2">
      <c r="A1113" s="9">
        <v>1112</v>
      </c>
      <c r="B1113" s="9">
        <v>3367</v>
      </c>
      <c r="C1113" s="9" t="s">
        <v>3019</v>
      </c>
      <c r="D1113" s="9">
        <v>60000</v>
      </c>
      <c r="E1113" s="9">
        <v>2</v>
      </c>
      <c r="F1113" s="9" t="s">
        <v>3024</v>
      </c>
      <c r="G1113" s="9" t="s">
        <v>3021</v>
      </c>
    </row>
    <row r="1114" spans="1:7" x14ac:dyDescent="0.2">
      <c r="A1114" s="8">
        <v>1113</v>
      </c>
      <c r="B1114" s="8">
        <v>3369</v>
      </c>
      <c r="C1114" s="8" t="s">
        <v>3019</v>
      </c>
      <c r="D1114" s="8">
        <v>70000</v>
      </c>
      <c r="E1114" s="8">
        <v>4</v>
      </c>
      <c r="F1114" s="8" t="s">
        <v>3024</v>
      </c>
      <c r="G1114" s="8" t="s">
        <v>3021</v>
      </c>
    </row>
    <row r="1115" spans="1:7" x14ac:dyDescent="0.2">
      <c r="A1115" s="9">
        <v>1114</v>
      </c>
      <c r="B1115" s="9">
        <v>3374</v>
      </c>
      <c r="C1115" s="9" t="s">
        <v>3019</v>
      </c>
      <c r="D1115" s="9">
        <v>70000</v>
      </c>
      <c r="E1115" s="9">
        <v>2</v>
      </c>
      <c r="F1115" s="9" t="s">
        <v>3025</v>
      </c>
      <c r="G1115" s="9" t="s">
        <v>3021</v>
      </c>
    </row>
    <row r="1116" spans="1:7" x14ac:dyDescent="0.2">
      <c r="A1116" s="8">
        <v>1115</v>
      </c>
      <c r="B1116" s="8">
        <v>3379</v>
      </c>
      <c r="C1116" s="8" t="s">
        <v>3019</v>
      </c>
      <c r="D1116" s="8">
        <v>70000</v>
      </c>
      <c r="E1116" s="8">
        <v>2</v>
      </c>
      <c r="F1116" s="8" t="s">
        <v>3025</v>
      </c>
      <c r="G1116" s="8" t="s">
        <v>3021</v>
      </c>
    </row>
    <row r="1117" spans="1:7" x14ac:dyDescent="0.2">
      <c r="A1117" s="9">
        <v>1116</v>
      </c>
      <c r="B1117" s="9">
        <v>3380</v>
      </c>
      <c r="C1117" s="9" t="s">
        <v>3022</v>
      </c>
      <c r="D1117" s="9">
        <v>70000</v>
      </c>
      <c r="E1117" s="9">
        <v>2</v>
      </c>
      <c r="F1117" s="9" t="s">
        <v>3025</v>
      </c>
      <c r="G1117" s="9" t="s">
        <v>3021</v>
      </c>
    </row>
    <row r="1118" spans="1:7" x14ac:dyDescent="0.2">
      <c r="A1118" s="8">
        <v>1117</v>
      </c>
      <c r="B1118" s="8">
        <v>3381</v>
      </c>
      <c r="C1118" s="8" t="s">
        <v>3022</v>
      </c>
      <c r="D1118" s="8">
        <v>70000</v>
      </c>
      <c r="E1118" s="8">
        <v>2</v>
      </c>
      <c r="F1118" s="8" t="s">
        <v>3025</v>
      </c>
      <c r="G1118" s="8" t="s">
        <v>3021</v>
      </c>
    </row>
    <row r="1119" spans="1:7" x14ac:dyDescent="0.2">
      <c r="A1119" s="9">
        <v>1118</v>
      </c>
      <c r="B1119" s="9">
        <v>3385</v>
      </c>
      <c r="C1119" s="9" t="s">
        <v>3019</v>
      </c>
      <c r="D1119" s="9">
        <v>60000</v>
      </c>
      <c r="E1119" s="9">
        <v>2</v>
      </c>
      <c r="F1119" s="9" t="s">
        <v>3024</v>
      </c>
      <c r="G1119" s="9" t="s">
        <v>3021</v>
      </c>
    </row>
    <row r="1120" spans="1:7" x14ac:dyDescent="0.2">
      <c r="A1120" s="8">
        <v>1119</v>
      </c>
      <c r="B1120" s="8">
        <v>3386</v>
      </c>
      <c r="C1120" s="8" t="s">
        <v>3019</v>
      </c>
      <c r="D1120" s="8">
        <v>60000</v>
      </c>
      <c r="E1120" s="8">
        <v>2</v>
      </c>
      <c r="F1120" s="8" t="s">
        <v>3024</v>
      </c>
      <c r="G1120" s="8" t="s">
        <v>3021</v>
      </c>
    </row>
    <row r="1121" spans="1:7" x14ac:dyDescent="0.2">
      <c r="A1121" s="9">
        <v>1120</v>
      </c>
      <c r="B1121" s="9">
        <v>3393</v>
      </c>
      <c r="C1121" s="9" t="s">
        <v>3019</v>
      </c>
      <c r="D1121" s="9">
        <v>60000</v>
      </c>
      <c r="E1121" s="9">
        <v>2</v>
      </c>
      <c r="F1121" s="9" t="s">
        <v>3024</v>
      </c>
      <c r="G1121" s="9" t="s">
        <v>3023</v>
      </c>
    </row>
    <row r="1122" spans="1:7" x14ac:dyDescent="0.2">
      <c r="A1122" s="8">
        <v>1121</v>
      </c>
      <c r="B1122" s="8">
        <v>3397</v>
      </c>
      <c r="C1122" s="8" t="s">
        <v>3019</v>
      </c>
      <c r="D1122" s="8">
        <v>60000</v>
      </c>
      <c r="E1122" s="8">
        <v>3</v>
      </c>
      <c r="F1122" s="8" t="s">
        <v>3025</v>
      </c>
      <c r="G1122" s="8" t="s">
        <v>3021</v>
      </c>
    </row>
    <row r="1123" spans="1:7" x14ac:dyDescent="0.2">
      <c r="A1123" s="9">
        <v>1122</v>
      </c>
      <c r="B1123" s="9">
        <v>3399</v>
      </c>
      <c r="C1123" s="9" t="s">
        <v>3022</v>
      </c>
      <c r="D1123" s="9">
        <v>60000</v>
      </c>
      <c r="E1123" s="9">
        <v>3</v>
      </c>
      <c r="F1123" s="9" t="s">
        <v>3025</v>
      </c>
      <c r="G1123" s="9" t="s">
        <v>3021</v>
      </c>
    </row>
    <row r="1124" spans="1:7" x14ac:dyDescent="0.2">
      <c r="A1124" s="8">
        <v>1123</v>
      </c>
      <c r="B1124" s="8">
        <v>3400</v>
      </c>
      <c r="C1124" s="8" t="s">
        <v>3019</v>
      </c>
      <c r="D1124" s="8">
        <v>70000</v>
      </c>
      <c r="E1124" s="8">
        <v>4</v>
      </c>
      <c r="F1124" s="8" t="s">
        <v>3024</v>
      </c>
      <c r="G1124" s="8" t="s">
        <v>3021</v>
      </c>
    </row>
    <row r="1125" spans="1:7" x14ac:dyDescent="0.2">
      <c r="A1125" s="9">
        <v>1124</v>
      </c>
      <c r="B1125" s="9">
        <v>3403</v>
      </c>
      <c r="C1125" s="9" t="s">
        <v>3019</v>
      </c>
      <c r="D1125" s="9">
        <v>170000</v>
      </c>
      <c r="E1125" s="9">
        <v>2</v>
      </c>
      <c r="F1125" s="9" t="s">
        <v>3020</v>
      </c>
      <c r="G1125" s="9" t="s">
        <v>3021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BF4DB-B53D-4C9F-9D31-11D19C0C8AA6}">
  <dimension ref="B3:E17"/>
  <sheetViews>
    <sheetView workbookViewId="0">
      <selection activeCell="K22" sqref="K22"/>
    </sheetView>
  </sheetViews>
  <sheetFormatPr defaultRowHeight="14.25" x14ac:dyDescent="0.2"/>
  <cols>
    <col min="2" max="2" width="19.875" customWidth="1"/>
    <col min="3" max="3" width="16.25" customWidth="1"/>
    <col min="4" max="4" width="8.875" customWidth="1"/>
    <col min="5" max="5" width="11.25" customWidth="1"/>
  </cols>
  <sheetData>
    <row r="3" spans="2:5" x14ac:dyDescent="0.2">
      <c r="B3" s="11" t="s">
        <v>3230</v>
      </c>
      <c r="C3" s="11" t="s">
        <v>3031</v>
      </c>
    </row>
    <row r="4" spans="2:5" x14ac:dyDescent="0.2">
      <c r="B4" s="11" t="s">
        <v>3028</v>
      </c>
      <c r="C4" t="s">
        <v>3019</v>
      </c>
      <c r="D4" t="s">
        <v>3022</v>
      </c>
      <c r="E4" t="s">
        <v>3029</v>
      </c>
    </row>
    <row r="5" spans="2:5" x14ac:dyDescent="0.2">
      <c r="B5" s="12" t="s">
        <v>3020</v>
      </c>
      <c r="C5" s="14">
        <v>12400000</v>
      </c>
      <c r="D5" s="14">
        <v>9910000</v>
      </c>
      <c r="E5" s="14">
        <v>22310000</v>
      </c>
    </row>
    <row r="6" spans="2:5" x14ac:dyDescent="0.2">
      <c r="B6" s="12" t="s">
        <v>3027</v>
      </c>
      <c r="C6" s="14">
        <v>11110000</v>
      </c>
      <c r="D6" s="14">
        <v>5750000</v>
      </c>
      <c r="E6" s="14">
        <v>16860000</v>
      </c>
    </row>
    <row r="7" spans="2:5" x14ac:dyDescent="0.2">
      <c r="B7" s="12" t="s">
        <v>3025</v>
      </c>
      <c r="C7" s="14">
        <v>3960000</v>
      </c>
      <c r="D7" s="14">
        <v>3860000</v>
      </c>
      <c r="E7" s="14">
        <v>7820000</v>
      </c>
    </row>
    <row r="8" spans="2:5" x14ac:dyDescent="0.2">
      <c r="B8" s="12" t="s">
        <v>3024</v>
      </c>
      <c r="C8" s="14">
        <v>10930000</v>
      </c>
      <c r="D8" s="14">
        <v>7490000</v>
      </c>
      <c r="E8" s="14">
        <v>18420000</v>
      </c>
    </row>
    <row r="9" spans="2:5" x14ac:dyDescent="0.2">
      <c r="B9" s="12" t="s">
        <v>3026</v>
      </c>
      <c r="C9" s="14">
        <v>1040000</v>
      </c>
      <c r="D9" s="14">
        <v>770000</v>
      </c>
      <c r="E9" s="14">
        <v>1810000</v>
      </c>
    </row>
    <row r="10" spans="2:5" x14ac:dyDescent="0.2">
      <c r="B10" s="12" t="s">
        <v>3029</v>
      </c>
      <c r="C10" s="14">
        <v>39440000</v>
      </c>
      <c r="D10" s="14">
        <v>27780000</v>
      </c>
      <c r="E10" s="14">
        <v>67220000</v>
      </c>
    </row>
    <row r="13" spans="2:5" x14ac:dyDescent="0.2">
      <c r="B13" s="12"/>
      <c r="C13" s="14"/>
      <c r="D13" s="14"/>
    </row>
    <row r="14" spans="2:5" x14ac:dyDescent="0.2">
      <c r="B14" s="12"/>
      <c r="C14" s="14"/>
      <c r="D14" s="14"/>
    </row>
    <row r="15" spans="2:5" x14ac:dyDescent="0.2">
      <c r="B15" s="12"/>
      <c r="C15" s="14"/>
      <c r="D15" s="14"/>
    </row>
    <row r="16" spans="2:5" x14ac:dyDescent="0.2">
      <c r="B16" s="12"/>
      <c r="C16" s="14"/>
      <c r="D16" s="14"/>
    </row>
    <row r="17" spans="2:4" x14ac:dyDescent="0.2">
      <c r="B17" s="12"/>
      <c r="C17" s="14"/>
      <c r="D17" s="14"/>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3678-B524-4353-9B3C-0416E97DA5D5}">
  <dimension ref="B3:E55"/>
  <sheetViews>
    <sheetView topLeftCell="D4" workbookViewId="0">
      <selection activeCell="F17" sqref="F17"/>
    </sheetView>
  </sheetViews>
  <sheetFormatPr defaultRowHeight="14.25" x14ac:dyDescent="0.2"/>
  <cols>
    <col min="2" max="2" width="16.375" customWidth="1"/>
    <col min="3" max="3" width="16.25" customWidth="1"/>
    <col min="4" max="4" width="9.875" customWidth="1"/>
    <col min="5" max="5" width="11.25" customWidth="1"/>
    <col min="6" max="6" width="13.875" customWidth="1"/>
    <col min="7" max="7" width="15.5" bestFit="1" customWidth="1"/>
    <col min="8" max="8" width="9.875" bestFit="1" customWidth="1"/>
  </cols>
  <sheetData>
    <row r="3" spans="2:5" x14ac:dyDescent="0.2">
      <c r="B3" s="11" t="s">
        <v>3030</v>
      </c>
      <c r="C3" s="11" t="s">
        <v>3031</v>
      </c>
    </row>
    <row r="4" spans="2:5" x14ac:dyDescent="0.2">
      <c r="B4" s="11" t="s">
        <v>3028</v>
      </c>
      <c r="C4" t="s">
        <v>3019</v>
      </c>
      <c r="D4" t="s">
        <v>3022</v>
      </c>
      <c r="E4" t="s">
        <v>3029</v>
      </c>
    </row>
    <row r="5" spans="2:5" x14ac:dyDescent="0.2">
      <c r="B5" s="12" t="s">
        <v>4</v>
      </c>
      <c r="C5" s="14"/>
      <c r="D5" s="14"/>
      <c r="E5" s="14"/>
    </row>
    <row r="6" spans="2:5" x14ac:dyDescent="0.2">
      <c r="B6" s="13">
        <v>10000</v>
      </c>
      <c r="C6" s="14">
        <v>31997.77</v>
      </c>
      <c r="D6" s="14">
        <v>21418.59</v>
      </c>
      <c r="E6" s="14">
        <v>53416.36</v>
      </c>
    </row>
    <row r="7" spans="2:5" x14ac:dyDescent="0.2">
      <c r="B7" s="13">
        <v>20000</v>
      </c>
      <c r="C7" s="14">
        <v>10891.22</v>
      </c>
      <c r="D7" s="14">
        <v>1371.36</v>
      </c>
      <c r="E7" s="14">
        <v>12262.58</v>
      </c>
    </row>
    <row r="8" spans="2:5" x14ac:dyDescent="0.2">
      <c r="B8" s="13">
        <v>30000</v>
      </c>
      <c r="C8" s="14">
        <v>25326.89</v>
      </c>
      <c r="D8" s="14">
        <v>57913.09</v>
      </c>
      <c r="E8" s="14">
        <v>83239.98</v>
      </c>
    </row>
    <row r="9" spans="2:5" x14ac:dyDescent="0.2">
      <c r="B9" s="13">
        <v>40000</v>
      </c>
      <c r="C9" s="14">
        <v>43761.440000000002</v>
      </c>
      <c r="D9" s="14">
        <v>34538.21</v>
      </c>
      <c r="E9" s="14">
        <v>78299.649999999994</v>
      </c>
    </row>
    <row r="10" spans="2:5" x14ac:dyDescent="0.2">
      <c r="B10" s="13">
        <v>50000</v>
      </c>
      <c r="C10" s="14">
        <v>18465.32</v>
      </c>
      <c r="D10" s="14">
        <v>18837.23</v>
      </c>
      <c r="E10" s="14">
        <v>37302.550000000003</v>
      </c>
    </row>
    <row r="11" spans="2:5" x14ac:dyDescent="0.2">
      <c r="B11" s="13">
        <v>60000</v>
      </c>
      <c r="C11" s="14">
        <v>96186.33</v>
      </c>
      <c r="D11" s="14">
        <v>56017.36</v>
      </c>
      <c r="E11" s="14">
        <v>152203.69</v>
      </c>
    </row>
    <row r="12" spans="2:5" x14ac:dyDescent="0.2">
      <c r="B12" s="13">
        <v>70000</v>
      </c>
      <c r="C12" s="14">
        <v>62898.89</v>
      </c>
      <c r="D12" s="14">
        <v>30273.64</v>
      </c>
      <c r="E12" s="14">
        <v>93172.53</v>
      </c>
    </row>
    <row r="13" spans="2:5" x14ac:dyDescent="0.2">
      <c r="B13" s="13">
        <v>80000</v>
      </c>
      <c r="C13" s="14">
        <v>24659.39</v>
      </c>
      <c r="D13" s="14">
        <v>40382.74</v>
      </c>
      <c r="E13" s="14">
        <v>65042.13</v>
      </c>
    </row>
    <row r="14" spans="2:5" x14ac:dyDescent="0.2">
      <c r="B14" s="13">
        <v>90000</v>
      </c>
      <c r="C14" s="14">
        <v>18351.97</v>
      </c>
      <c r="D14" s="14">
        <v>2155.8000000000002</v>
      </c>
      <c r="E14" s="14">
        <v>20507.77</v>
      </c>
    </row>
    <row r="15" spans="2:5" x14ac:dyDescent="0.2">
      <c r="B15" s="13">
        <v>100000</v>
      </c>
      <c r="C15" s="14">
        <v>5009.04</v>
      </c>
      <c r="D15" s="14"/>
      <c r="E15" s="14">
        <v>5009.04</v>
      </c>
    </row>
    <row r="16" spans="2:5" x14ac:dyDescent="0.2">
      <c r="B16" s="13">
        <v>110000</v>
      </c>
      <c r="C16" s="14">
        <v>5192.12</v>
      </c>
      <c r="D16" s="14">
        <v>31.24</v>
      </c>
      <c r="E16" s="14">
        <v>5223.3599999999997</v>
      </c>
    </row>
    <row r="17" spans="2:5" x14ac:dyDescent="0.2">
      <c r="B17" s="13">
        <v>120000</v>
      </c>
      <c r="C17" s="14">
        <v>1316.84</v>
      </c>
      <c r="D17" s="14">
        <v>2227.23</v>
      </c>
      <c r="E17" s="14">
        <v>3544.07</v>
      </c>
    </row>
    <row r="18" spans="2:5" x14ac:dyDescent="0.2">
      <c r="B18" s="13">
        <v>130000</v>
      </c>
      <c r="C18" s="14">
        <v>1815.74</v>
      </c>
      <c r="D18" s="14">
        <v>6219.98</v>
      </c>
      <c r="E18" s="14">
        <v>8035.72</v>
      </c>
    </row>
    <row r="19" spans="2:5" x14ac:dyDescent="0.2">
      <c r="B19" s="13">
        <v>150000</v>
      </c>
      <c r="C19" s="14"/>
      <c r="D19" s="14">
        <v>12.9</v>
      </c>
      <c r="E19" s="14">
        <v>12.9</v>
      </c>
    </row>
    <row r="20" spans="2:5" x14ac:dyDescent="0.2">
      <c r="B20" s="13">
        <v>160000</v>
      </c>
      <c r="C20" s="14">
        <v>313.63</v>
      </c>
      <c r="D20" s="14">
        <v>1287.17</v>
      </c>
      <c r="E20" s="14">
        <v>1600.8</v>
      </c>
    </row>
    <row r="21" spans="2:5" x14ac:dyDescent="0.2">
      <c r="B21" s="13">
        <v>170000</v>
      </c>
      <c r="C21" s="14">
        <v>705.62</v>
      </c>
      <c r="D21" s="14"/>
      <c r="E21" s="14">
        <v>705.62</v>
      </c>
    </row>
    <row r="22" spans="2:5" x14ac:dyDescent="0.2">
      <c r="B22" s="12" t="s">
        <v>24</v>
      </c>
      <c r="C22" s="14"/>
      <c r="D22" s="14"/>
      <c r="E22" s="14"/>
    </row>
    <row r="23" spans="2:5" x14ac:dyDescent="0.2">
      <c r="B23" s="13">
        <v>10000</v>
      </c>
      <c r="C23" s="14">
        <v>6173.07</v>
      </c>
      <c r="D23" s="14">
        <v>41416.46</v>
      </c>
      <c r="E23" s="14">
        <v>47589.53</v>
      </c>
    </row>
    <row r="24" spans="2:5" x14ac:dyDescent="0.2">
      <c r="B24" s="13">
        <v>20000</v>
      </c>
      <c r="C24" s="14">
        <v>12378.79</v>
      </c>
      <c r="D24" s="14">
        <v>68762.64</v>
      </c>
      <c r="E24" s="14">
        <v>81141.429999999993</v>
      </c>
    </row>
    <row r="25" spans="2:5" x14ac:dyDescent="0.2">
      <c r="B25" s="13">
        <v>30000</v>
      </c>
      <c r="C25" s="14">
        <v>6525.13</v>
      </c>
      <c r="D25" s="14">
        <v>33614.46</v>
      </c>
      <c r="E25" s="14">
        <v>40139.589999999997</v>
      </c>
    </row>
    <row r="26" spans="2:5" x14ac:dyDescent="0.2">
      <c r="B26" s="13">
        <v>40000</v>
      </c>
      <c r="C26" s="14">
        <v>46878.73</v>
      </c>
      <c r="D26" s="14">
        <v>36085.050000000003</v>
      </c>
      <c r="E26" s="14">
        <v>82963.78</v>
      </c>
    </row>
    <row r="27" spans="2:5" x14ac:dyDescent="0.2">
      <c r="B27" s="13">
        <v>50000</v>
      </c>
      <c r="C27" s="14">
        <v>3226.86</v>
      </c>
      <c r="D27" s="14">
        <v>17746.7</v>
      </c>
      <c r="E27" s="14">
        <v>20973.56</v>
      </c>
    </row>
    <row r="28" spans="2:5" x14ac:dyDescent="0.2">
      <c r="B28" s="13">
        <v>60000</v>
      </c>
      <c r="C28" s="14">
        <v>96829.85</v>
      </c>
      <c r="D28" s="14">
        <v>44428.75</v>
      </c>
      <c r="E28" s="14">
        <v>141258.6</v>
      </c>
    </row>
    <row r="29" spans="2:5" x14ac:dyDescent="0.2">
      <c r="B29" s="13">
        <v>70000</v>
      </c>
      <c r="C29" s="14">
        <v>33232.76</v>
      </c>
      <c r="D29" s="14">
        <v>24720.23</v>
      </c>
      <c r="E29" s="14">
        <v>57952.99</v>
      </c>
    </row>
    <row r="30" spans="2:5" x14ac:dyDescent="0.2">
      <c r="B30" s="13">
        <v>80000</v>
      </c>
      <c r="C30" s="14">
        <v>13116.38</v>
      </c>
      <c r="D30" s="14">
        <v>20323.099999999999</v>
      </c>
      <c r="E30" s="14">
        <v>33439.480000000003</v>
      </c>
    </row>
    <row r="31" spans="2:5" x14ac:dyDescent="0.2">
      <c r="B31" s="13">
        <v>90000</v>
      </c>
      <c r="C31" s="14">
        <v>18752.73</v>
      </c>
      <c r="D31" s="14">
        <v>1500.7</v>
      </c>
      <c r="E31" s="14">
        <v>20253.43</v>
      </c>
    </row>
    <row r="32" spans="2:5" x14ac:dyDescent="0.2">
      <c r="B32" s="13">
        <v>100000</v>
      </c>
      <c r="C32" s="14">
        <v>2999.52</v>
      </c>
      <c r="D32" s="14">
        <v>432.53</v>
      </c>
      <c r="E32" s="14">
        <v>3432.05</v>
      </c>
    </row>
    <row r="33" spans="2:5" x14ac:dyDescent="0.2">
      <c r="B33" s="13">
        <v>110000</v>
      </c>
      <c r="C33" s="14">
        <v>3565.68</v>
      </c>
      <c r="D33" s="14">
        <v>4713.6899999999996</v>
      </c>
      <c r="E33" s="14">
        <v>8279.3700000000008</v>
      </c>
    </row>
    <row r="34" spans="2:5" x14ac:dyDescent="0.2">
      <c r="B34" s="13">
        <v>120000</v>
      </c>
      <c r="C34" s="14">
        <v>1966.95</v>
      </c>
      <c r="D34" s="14">
        <v>243.33</v>
      </c>
      <c r="E34" s="14">
        <v>2210.2800000000002</v>
      </c>
    </row>
    <row r="35" spans="2:5" x14ac:dyDescent="0.2">
      <c r="B35" s="13">
        <v>130000</v>
      </c>
      <c r="C35" s="14">
        <v>3565.91</v>
      </c>
      <c r="D35" s="14">
        <v>2957.38</v>
      </c>
      <c r="E35" s="14">
        <v>6523.29</v>
      </c>
    </row>
    <row r="36" spans="2:5" x14ac:dyDescent="0.2">
      <c r="B36" s="13">
        <v>150000</v>
      </c>
      <c r="C36" s="14"/>
      <c r="D36" s="14">
        <v>376.45</v>
      </c>
      <c r="E36" s="14">
        <v>376.45</v>
      </c>
    </row>
    <row r="37" spans="2:5" x14ac:dyDescent="0.2">
      <c r="B37" s="13">
        <v>160000</v>
      </c>
      <c r="C37" s="14">
        <v>601.13</v>
      </c>
      <c r="D37" s="14">
        <v>255.29</v>
      </c>
      <c r="E37" s="14">
        <v>856.42</v>
      </c>
    </row>
    <row r="38" spans="2:5" x14ac:dyDescent="0.2">
      <c r="B38" s="13">
        <v>170000</v>
      </c>
      <c r="C38" s="14">
        <v>2033.3</v>
      </c>
      <c r="D38" s="14">
        <v>257.52</v>
      </c>
      <c r="E38" s="14">
        <v>2290.8200000000002</v>
      </c>
    </row>
    <row r="39" spans="2:5" x14ac:dyDescent="0.2">
      <c r="B39" s="12" t="s">
        <v>16</v>
      </c>
      <c r="C39" s="14"/>
      <c r="D39" s="14"/>
      <c r="E39" s="14"/>
    </row>
    <row r="40" spans="2:5" x14ac:dyDescent="0.2">
      <c r="B40" s="13">
        <v>10000</v>
      </c>
      <c r="C40" s="14">
        <v>8136.06</v>
      </c>
      <c r="D40" s="14">
        <v>12445.53</v>
      </c>
      <c r="E40" s="14">
        <v>20581.59</v>
      </c>
    </row>
    <row r="41" spans="2:5" x14ac:dyDescent="0.2">
      <c r="B41" s="13">
        <v>20000</v>
      </c>
      <c r="C41" s="14">
        <v>27036.13</v>
      </c>
      <c r="D41" s="14">
        <v>29156.57</v>
      </c>
      <c r="E41" s="14">
        <v>56192.7</v>
      </c>
    </row>
    <row r="42" spans="2:5" x14ac:dyDescent="0.2">
      <c r="B42" s="13">
        <v>30000</v>
      </c>
      <c r="C42" s="14">
        <v>34049.19</v>
      </c>
      <c r="D42" s="14">
        <v>32028.32</v>
      </c>
      <c r="E42" s="14">
        <v>66077.509999999995</v>
      </c>
    </row>
    <row r="43" spans="2:5" x14ac:dyDescent="0.2">
      <c r="B43" s="13">
        <v>40000</v>
      </c>
      <c r="C43" s="14">
        <v>33899.64</v>
      </c>
      <c r="D43" s="14">
        <v>102520.31</v>
      </c>
      <c r="E43" s="14">
        <v>136419.95000000001</v>
      </c>
    </row>
    <row r="44" spans="2:5" x14ac:dyDescent="0.2">
      <c r="B44" s="13">
        <v>50000</v>
      </c>
      <c r="C44" s="14">
        <v>13973</v>
      </c>
      <c r="D44" s="14">
        <v>1610.62</v>
      </c>
      <c r="E44" s="14">
        <v>15583.62</v>
      </c>
    </row>
    <row r="45" spans="2:5" x14ac:dyDescent="0.2">
      <c r="B45" s="13">
        <v>60000</v>
      </c>
      <c r="C45" s="14">
        <v>81898.63</v>
      </c>
      <c r="D45" s="14">
        <v>85848.76</v>
      </c>
      <c r="E45" s="14">
        <v>167747.39000000001</v>
      </c>
    </row>
    <row r="46" spans="2:5" x14ac:dyDescent="0.2">
      <c r="B46" s="13">
        <v>70000</v>
      </c>
      <c r="C46" s="14">
        <v>42654.26</v>
      </c>
      <c r="D46" s="14">
        <v>30574.23</v>
      </c>
      <c r="E46" s="14">
        <v>73228.490000000005</v>
      </c>
    </row>
    <row r="47" spans="2:5" x14ac:dyDescent="0.2">
      <c r="B47" s="13">
        <v>80000</v>
      </c>
      <c r="C47" s="14">
        <v>35171.39</v>
      </c>
      <c r="D47" s="14">
        <v>25686</v>
      </c>
      <c r="E47" s="14">
        <v>60857.39</v>
      </c>
    </row>
    <row r="48" spans="2:5" x14ac:dyDescent="0.2">
      <c r="B48" s="13">
        <v>90000</v>
      </c>
      <c r="C48" s="14">
        <v>60897.599999999999</v>
      </c>
      <c r="D48" s="14">
        <v>13152.83</v>
      </c>
      <c r="E48" s="14">
        <v>74050.429999999993</v>
      </c>
    </row>
    <row r="49" spans="2:5" x14ac:dyDescent="0.2">
      <c r="B49" s="13">
        <v>100000</v>
      </c>
      <c r="C49" s="14">
        <v>3673.01</v>
      </c>
      <c r="D49" s="14">
        <v>1108.77</v>
      </c>
      <c r="E49" s="14">
        <v>4781.78</v>
      </c>
    </row>
    <row r="50" spans="2:5" x14ac:dyDescent="0.2">
      <c r="B50" s="13">
        <v>110000</v>
      </c>
      <c r="C50" s="14">
        <v>7599</v>
      </c>
      <c r="D50" s="14">
        <v>9607.49</v>
      </c>
      <c r="E50" s="14">
        <v>17206.490000000002</v>
      </c>
    </row>
    <row r="51" spans="2:5" x14ac:dyDescent="0.2">
      <c r="B51" s="13">
        <v>120000</v>
      </c>
      <c r="C51" s="14">
        <v>2560.65</v>
      </c>
      <c r="D51" s="14">
        <v>2230.12</v>
      </c>
      <c r="E51" s="14">
        <v>4790.7700000000004</v>
      </c>
    </row>
    <row r="52" spans="2:5" x14ac:dyDescent="0.2">
      <c r="B52" s="13">
        <v>130000</v>
      </c>
      <c r="C52" s="14">
        <v>6453.47</v>
      </c>
      <c r="D52" s="14">
        <v>501.38</v>
      </c>
      <c r="E52" s="14">
        <v>6954.85</v>
      </c>
    </row>
    <row r="53" spans="2:5" x14ac:dyDescent="0.2">
      <c r="B53" s="13">
        <v>150000</v>
      </c>
      <c r="C53" s="14">
        <v>2277.0300000000002</v>
      </c>
      <c r="D53" s="14">
        <v>255.88</v>
      </c>
      <c r="E53" s="14">
        <v>2532.91</v>
      </c>
    </row>
    <row r="54" spans="2:5" x14ac:dyDescent="0.2">
      <c r="B54" s="13">
        <v>170000</v>
      </c>
      <c r="C54" s="14">
        <v>5259.08</v>
      </c>
      <c r="D54" s="14"/>
      <c r="E54" s="14">
        <v>5259.08</v>
      </c>
    </row>
    <row r="55" spans="2:5" x14ac:dyDescent="0.2">
      <c r="B55" s="12" t="s">
        <v>3029</v>
      </c>
      <c r="C55" s="14">
        <v>964277.14</v>
      </c>
      <c r="D55" s="14">
        <v>917247.63</v>
      </c>
      <c r="E55" s="14">
        <v>1881524.77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5.xml>��
</file>

<file path=customXml/item6.xml>��
</file>

<file path=customXml/item7.xml>��
</file>

<file path=customXml/item8.xml><?xml version="1.0" encoding="utf-8"?>
<?mso-contentType ?>
<FormTemplates xmlns="http://schemas.microsoft.com/sharepoint/v3/contenttype/forms">
  <Display>DocumentLibraryForm</Display>
  <Edit>DocumentLibraryForm</Edit>
  <New>DocumentLibraryForm</New>
</FormTemplates>
</file>

<file path=customXml/item9.xml>��
</file>

<file path=customXml/item10.xml>��
</file>

<file path=customXml/item11.xml><?xml version="1.0" encoding="utf-8"?>
<ct:contentTypeSchema xmlns:ct="http://schemas.microsoft.com/office/2006/metadata/contentType" xmlns:ma="http://schemas.microsoft.com/office/2006/metadata/properties/metaAttributes" ct:_="" ma:_="" ma:contentTypeName="Document" ma:contentTypeID="0x01010020EBA56AA1F2EB4BBCD438B251BECFD6" ma:contentTypeVersion="4" ma:contentTypeDescription="Create a new document." ma:contentTypeScope="" ma:versionID="434640ecf6e2f9cb499dbcd179e87f31">
  <xsd:schema xmlns:xsd="http://www.w3.org/2001/XMLSchema" xmlns:xs="http://www.w3.org/2001/XMLSchema" xmlns:p="http://schemas.microsoft.com/office/2006/metadata/properties" xmlns:ns3="bcc4d9e8-e791-4d0b-8aa0-cb3b5fa7a0a2" targetNamespace="http://schemas.microsoft.com/office/2006/metadata/properties" ma:root="true" ma:fieldsID="657f55cd08ee9565e7a503e8e6415b45" ns3:_="">
    <xsd:import namespace="bcc4d9e8-e791-4d0b-8aa0-cb3b5fa7a0a2"/>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c4d9e8-e791-4d0b-8aa0-cb3b5fa7a0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A929444E-6C54-4B1E-8797-3F3D3FF8B0FA}">
  <ds:schemaRefs/>
</ds:datastoreItem>
</file>

<file path=customXml/itemProps2.xml><?xml version="1.0" encoding="utf-8"?>
<ds:datastoreItem xmlns:ds="http://schemas.openxmlformats.org/officeDocument/2006/customXml" ds:itemID="{CD51007E-F133-414A-B985-63CAE421D981}">
  <ds:schemaRefs/>
</ds:datastoreItem>
</file>

<file path=customXml/itemProps3.xml><?xml version="1.0" encoding="utf-8"?>
<ds:datastoreItem xmlns:ds="http://schemas.openxmlformats.org/officeDocument/2006/customXml" ds:itemID="{C2548856-49D7-4604-87FB-11A9318FDD59}">
  <ds:schemaRefs/>
</ds:datastoreItem>
</file>

<file path=customXml/itemProps4.xml><?xml version="1.0" encoding="utf-8"?>
<ds:datastoreItem xmlns:ds="http://schemas.openxmlformats.org/officeDocument/2006/customXml" ds:itemID="{D8A1804C-E25D-4DD2-9A56-AB80C5E94EE4}">
  <ds:schemaRefs>
    <ds:schemaRef ds:uri="http://schemas.microsoft.com/office/2006/metadata/properties"/>
    <ds:schemaRef ds:uri="http://schemas.microsoft.com/office/2006/documentManagement/types"/>
    <ds:schemaRef ds:uri="bcc4d9e8-e791-4d0b-8aa0-cb3b5fa7a0a2"/>
    <ds:schemaRef ds:uri="http://purl.org/dc/elements/1.1/"/>
    <ds:schemaRef ds:uri="http://purl.org/dc/dcmitype/"/>
    <ds:schemaRef ds:uri="http://purl.org/dc/terms/"/>
    <ds:schemaRef ds:uri="http://schemas.openxmlformats.org/package/2006/metadata/core-properties"/>
    <ds:schemaRef ds:uri="http://schemas.microsoft.com/office/infopath/2007/PartnerControls"/>
    <ds:schemaRef ds:uri="http://www.w3.org/XML/1998/namespace"/>
  </ds:schemaRefs>
</ds:datastoreItem>
</file>

<file path=customXml/itemProps5.xml><?xml version="1.0" encoding="utf-8"?>
<ds:datastoreItem xmlns:ds="http://schemas.openxmlformats.org/officeDocument/2006/customXml" ds:itemID="{E00CD2FE-3BB6-4C76-8170-B66A162B5DB5}">
  <ds:schemaRefs/>
</ds:datastoreItem>
</file>

<file path=customXml/itemProps6.xml><?xml version="1.0" encoding="utf-8"?>
<ds:datastoreItem xmlns:ds="http://schemas.openxmlformats.org/officeDocument/2006/customXml" ds:itemID="{B99428F1-1CB5-49F5-B491-ABB196CF0A5D}">
  <ds:schemaRefs/>
</ds:datastoreItem>
</file>

<file path=customXml/itemProps7.xml><?xml version="1.0" encoding="utf-8"?>
<ds:datastoreItem xmlns:ds="http://schemas.openxmlformats.org/officeDocument/2006/customXml" ds:itemID="{CFEA0878-2C4C-40DB-87B6-C0B8D13FCF81}">
  <ds:schemaRefs/>
</ds:datastoreItem>
</file>

<file path=customXml/itemProps8.xml><?xml version="1.0" encoding="utf-8"?>
<ds:datastoreItem xmlns:ds="http://schemas.openxmlformats.org/officeDocument/2006/customXml" ds:itemID="{F93C0736-086A-4811-ADE4-2F2BF56C0356}">
  <ds:schemaRefs>
    <ds:schemaRef ds:uri="http://schemas.microsoft.com/sharepoint/v3/contenttype/forms"/>
  </ds:schemaRefs>
</ds:datastoreItem>
</file>

<file path=customXml/itemProps9.xml><?xml version="1.0" encoding="utf-8"?>
<ds:datastoreItem xmlns:ds="http://schemas.openxmlformats.org/officeDocument/2006/customXml" ds:itemID="{3F617411-A6F9-47A1-968E-4559298C92E2}">
  <ds:schemaRefs/>
</ds:datastoreItem>
</file>

<file path=customXml/itemProps10.xml><?xml version="1.0" encoding="utf-8"?>
<ds:datastoreItem xmlns:ds="http://schemas.openxmlformats.org/officeDocument/2006/customXml" ds:itemID="{EEE5E252-BBD8-4FBD-ABC4-307B3EA8DF09}">
  <ds:schemaRefs/>
</ds:datastoreItem>
</file>

<file path=customXml/itemProps11.xml><?xml version="1.0" encoding="utf-8"?>
<ds:datastoreItem xmlns:ds="http://schemas.openxmlformats.org/officeDocument/2006/customXml" ds:itemID="{4EA5C09B-952E-47F3-A31A-7449B2AFDD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c4d9e8-e791-4d0b-8aa0-cb3b5fa7a0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2.xml><?xml version="1.0" encoding="utf-8"?>
<ds:datastoreItem xmlns:ds="http://schemas.openxmlformats.org/officeDocument/2006/customXml" ds:itemID="{7851218E-49C3-49EE-B779-AEF4B25B7804}">
  <ds:schemaRefs/>
</ds:datastoreItem>
</file>

<file path=customXml/itemProps13.xml><?xml version="1.0" encoding="utf-8"?>
<ds:datastoreItem xmlns:ds="http://schemas.openxmlformats.org/officeDocument/2006/customXml" ds:itemID="{06238C4F-E781-4295-90C4-87A43F89CDE1}">
  <ds:schemaRefs/>
</ds:datastoreItem>
</file>

<file path=customXml/itemProps14.xml><?xml version="1.0" encoding="utf-8"?>
<ds:datastoreItem xmlns:ds="http://schemas.openxmlformats.org/officeDocument/2006/customXml" ds:itemID="{B5CCA5F6-9018-4D85-A0D2-0D16470ADD70}">
  <ds:schemaRefs>
    <ds:schemaRef ds:uri="http://schemas.microsoft.com/DataMashup"/>
  </ds:schemaRefs>
</ds:datastoreItem>
</file>

<file path=customXml/itemProps15.xml><?xml version="1.0" encoding="utf-8"?>
<ds:datastoreItem xmlns:ds="http://schemas.openxmlformats.org/officeDocument/2006/customXml" ds:itemID="{29A5B56A-413C-4A07-97EE-C8E78089144D}">
  <ds:schemaRefs/>
</ds:datastoreItem>
</file>

<file path=customXml/itemProps16.xml><?xml version="1.0" encoding="utf-8"?>
<ds:datastoreItem xmlns:ds="http://schemas.openxmlformats.org/officeDocument/2006/customXml" ds:itemID="{5A82F238-8878-4300-AD04-E48E2582D75B}">
  <ds:schemaRefs/>
</ds:datastoreItem>
</file>

<file path=customXml/itemProps17.xml><?xml version="1.0" encoding="utf-8"?>
<ds:datastoreItem xmlns:ds="http://schemas.openxmlformats.org/officeDocument/2006/customXml" ds:itemID="{A5C993AA-C298-4D49-965C-ADC2619784C1}">
  <ds:schemaRefs/>
</ds:datastoreItem>
</file>

<file path=customXml/itemProps18.xml><?xml version="1.0" encoding="utf-8"?>
<ds:datastoreItem xmlns:ds="http://schemas.openxmlformats.org/officeDocument/2006/customXml" ds:itemID="{8E32F7DB-AD77-4F81-AA15-F35959EB62B5}">
  <ds:schemaRefs/>
</ds:datastoreItem>
</file>

<file path=customXml/itemProps19.xml><?xml version="1.0" encoding="utf-8"?>
<ds:datastoreItem xmlns:ds="http://schemas.openxmlformats.org/officeDocument/2006/customXml" ds:itemID="{E45ABDDF-9D18-4AB0-B96D-155D20579DD9}">
  <ds:schemaRefs/>
</ds:datastoreItem>
</file>

<file path=customXml/itemProps20.xml><?xml version="1.0" encoding="utf-8"?>
<ds:datastoreItem xmlns:ds="http://schemas.openxmlformats.org/officeDocument/2006/customXml" ds:itemID="{BB76A9A3-04EC-4CF3-B9DD-3051401334BA}">
  <ds:schemaRefs/>
</ds:datastoreItem>
</file>

<file path=customXml/itemProps21.xml><?xml version="1.0" encoding="utf-8"?>
<ds:datastoreItem xmlns:ds="http://schemas.openxmlformats.org/officeDocument/2006/customXml" ds:itemID="{173E0530-C6DE-492A-B385-609B248FCF3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Introduction</vt:lpstr>
      <vt:lpstr>Data</vt:lpstr>
      <vt:lpstr>Working</vt:lpstr>
      <vt:lpstr>Dashboard I</vt:lpstr>
      <vt:lpstr>Dashboard II</vt:lpstr>
      <vt:lpstr>Regional Sales</vt:lpstr>
      <vt:lpstr>Top 10 State</vt:lpstr>
      <vt:lpstr>Region Profit</vt:lpstr>
      <vt:lpstr>Anomaly Detection</vt:lpstr>
      <vt:lpstr>Growth</vt:lpstr>
      <vt:lpstr>Description</vt:lpstr>
      <vt:lpstr>Access</vt:lpstr>
      <vt:lpstr>Income by Education Level</vt:lpstr>
      <vt:lpstr>Multiple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Sarkar</dc:creator>
  <cp:lastModifiedBy>Ishika Sarkar</cp:lastModifiedBy>
  <dcterms:created xsi:type="dcterms:W3CDTF">2022-07-18T06:32:19Z</dcterms:created>
  <dcterms:modified xsi:type="dcterms:W3CDTF">2022-07-19T19:35:26Z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0x01010020EBA56AA1F2EB4BBCD438B251BECFD6</vt:lpwstr>
  </property>
</Properties>
</file>